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860" yWindow="0" windowWidth="22995" windowHeight="84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<sst xmlns="http://schemas.openxmlformats.org/spreadsheetml/2006/main" count="2934" uniqueCount="664">
  <si>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</si>
  <si>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</si>
  <si>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</si>
  <si>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</si>
  <si>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</si>
  <si>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</si>
  <si>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</si>
  <si>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</si>
  <si>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</si>
  <si>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</si>
  <si>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</si>
  <si>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</si>
  <si>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</si>
  <si>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</si>
  <si>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</si>
  <si>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</si>
  <si>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</si>
  <si>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</si>
  <si>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</si>
  <si>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</si>
  <si>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</si>
  <si>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</si>
  <si>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</si>
  <si>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</si>
  <si>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</si>
  <si>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</si>
  <si>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</si>
  <si>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</si>
  <si>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</si>
  <si>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</si>
  <si>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</si>
  <si>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</si>
  <si>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</si>
  <si>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</si>
  <si>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</si>
  <si>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</si>
  <si>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</si>
  <si>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</si>
  <si>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</si>
  <si>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</si>
  <si>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</si>
  <si>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</si>
  <si>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</si>
  <si>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</si>
  <si>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</si>
  <si>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</si>
  <si>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</si>
  <si>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</si>
  <si>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</si>
  <si>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</si>
  <si>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</si>
  <si>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</si>
  <si>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</si>
  <si>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</si>
  <si>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</si>
  <si>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</si>
  <si>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</si>
  <si>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</si>
  <si>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</si>
  <si>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</si>
  <si>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</si>
  <si>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</si>
  <si>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</si>
  <si>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</si>
  <si>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</si>
  <si>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</si>
  <si>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</si>
  <si>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</si>
  <si>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</si>
  <si>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</si>
  <si>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</si>
  <si>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</si>
  <si>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</si>
  <si>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</si>
  <si>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</si>
  <si>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</si>
  <si>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</si>
  <si>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</si>
  <si>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</si>
  <si>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</si>
  <si>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</si>
  <si>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</si>
  <si>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</si>
  <si>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</si>
  <si>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</si>
  <si>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</si>
  <si>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</si>
  <si>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</si>
  <si>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</si>
  <si>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</si>
  <si>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</si>
  <si>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</si>
  <si>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</si>
  <si>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</si>
  <si>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</si>
  <si>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</si>
  <si>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</si>
  <si>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</si>
  <si>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</si>
  <si>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</si>
  <si>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</si>
  <si>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</si>
  <si>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</si>
  <si>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</si>
  <si>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</si>
  <si>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</si>
  <si>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</si>
  <si>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</si>
  <si>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</si>
  <si>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</si>
  <si>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</si>
  <si>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</si>
  <si>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</si>
  <si>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</si>
  <si>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</si>
  <si>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</si>
  <si>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</si>
  <si>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</si>
  <si>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</si>
  <si>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</si>
  <si>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</si>
  <si>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</si>
  <si>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</si>
  <si>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</si>
  <si>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</si>
  <si>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</si>
  <si>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</si>
  <si>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</si>
  <si>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</si>
  <si>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</si>
  <si>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</si>
  <si>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</si>
  <si>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</si>
  <si>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</si>
  <si>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</si>
  <si>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</si>
  <si>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</si>
  <si>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</si>
  <si>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</si>
  <si>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</si>
  <si>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</si>
  <si>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</si>
  <si>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</si>
  <si>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</si>
  <si>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</si>
  <si>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</si>
  <si>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</si>
  <si>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</si>
  <si>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</si>
  <si>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</si>
  <si>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</si>
  <si>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</si>
  <si>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</si>
  <si>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</si>
  <si>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</si>
  <si>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</si>
  <si>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</si>
  <si>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</si>
  <si>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</si>
  <si>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</si>
  <si>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</si>
  <si>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</si>
  <si>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</si>
  <si>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</si>
  <si>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</si>
  <si>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</si>
  <si>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</si>
  <si>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</si>
  <si>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</si>
  <si>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</si>
  <si>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</si>
  <si>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</si>
  <si>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</si>
  <si>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</si>
  <si>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</si>
  <si>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</si>
  <si>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</si>
  <si>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</si>
  <si>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</si>
  <si>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</si>
  <si>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</si>
  <si>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</si>
  <si>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</si>
  <si>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</si>
  <si>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</si>
  <si>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</si>
  <si>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</si>
  <si>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</si>
  <si>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</si>
  <si>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</si>
  <si>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</si>
  <si>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</si>
  <si>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</si>
  <si>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</si>
  <si>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</si>
  <si>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</si>
  <si>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</si>
  <si>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</si>
  <si>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</si>
  <si>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</si>
  <si>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</si>
  <si>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</si>
  <si>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</si>
  <si>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</si>
  <si>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</si>
  <si>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</si>
  <si>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</si>
  <si>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</si>
  <si>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</si>
  <si>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</si>
  <si>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</si>
  <si>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</si>
  <si>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</si>
  <si>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</si>
  <si>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</si>
  <si>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</si>
  <si>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</si>
  <si>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</si>
  <si>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</si>
  <si>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</si>
  <si>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</si>
  <si>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</si>
  <si>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</si>
  <si>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</si>
  <si>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</si>
  <si>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</si>
  <si>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</si>
  <si>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</si>
  <si>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</si>
  <si>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</si>
  <si>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</si>
  <si>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</si>
  <si>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</si>
  <si>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</si>
  <si>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</si>
  <si>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</si>
  <si>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</si>
  <si>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</si>
  <si>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</si>
  <si>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</si>
  <si>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</si>
  <si>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</si>
  <si>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</si>
  <si>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</si>
  <si>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</si>
  <si>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</si>
  <si>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</si>
  <si>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</si>
  <si>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</si>
  <si>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</si>
  <si>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</si>
  <si>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</si>
  <si>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</si>
  <si>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</si>
  <si>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</si>
  <si>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</si>
  <si>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</si>
  <si>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</si>
  <si>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</si>
  <si>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</si>
  <si>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</si>
  <si>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</si>
  <si>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</si>
  <si>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</si>
  <si>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</si>
  <si>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</si>
  <si>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</si>
  <si>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</si>
  <si>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</si>
  <si>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</si>
  <si>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</si>
  <si>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</si>
  <si>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</si>
  <si>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</si>
  <si>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</si>
  <si>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</si>
  <si>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</si>
  <si>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</si>
  <si>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</si>
  <si>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</si>
  <si>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</si>
  <si>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</si>
  <si>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</si>
  <si>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</si>
  <si>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</si>
  <si>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</si>
  <si>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</si>
  <si>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</si>
  <si>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</si>
  <si>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</si>
  <si>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</si>
  <si>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</si>
  <si>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</si>
  <si>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</si>
  <si>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</si>
  <si>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</si>
  <si>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</si>
  <si>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</si>
  <si>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</si>
  <si>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</si>
  <si>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</si>
  <si>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</si>
  <si>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</si>
  <si>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</si>
  <si>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</si>
  <si>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</si>
  <si>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</si>
  <si>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</si>
  <si>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</si>
  <si>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</si>
  <si>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</si>
  <si>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</si>
  <si>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</si>
  <si>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</si>
  <si>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</si>
  <si>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</si>
  <si>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</si>
  <si>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</si>
  <si>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</si>
  <si>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</si>
  <si>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</si>
  <si>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</si>
  <si>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</si>
  <si>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</si>
  <si>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</si>
  <si>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</si>
  <si>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</si>
  <si>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</si>
  <si>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</si>
  <si>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</si>
  <si>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</si>
  <si>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</si>
  <si>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</si>
  <si>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</si>
  <si>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</si>
  <si>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</si>
  <si>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</si>
  <si>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</si>
  <si>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</si>
  <si>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</si>
  <si>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</si>
  <si>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</si>
  <si>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</si>
  <si>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</si>
  <si>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</si>
  <si>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</si>
  <si>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</si>
  <si>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</si>
  <si>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</si>
  <si>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</si>
  <si>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</si>
  <si>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</si>
  <si>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</si>
  <si>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</si>
  <si>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</si>
  <si>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</si>
  <si>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</si>
  <si>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</si>
  <si>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</si>
  <si>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</si>
  <si>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</si>
  <si>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</si>
  <si>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</si>
  <si>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</si>
  <si>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</si>
  <si>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</si>
  <si>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</si>
  <si>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</si>
  <si>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</si>
  <si>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</si>
  <si>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</si>
  <si>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</si>
  <si>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</si>
  <si>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</si>
  <si>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</si>
  <si>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</si>
  <si>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</si>
  <si>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</si>
  <si>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</si>
  <si>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</si>
  <si>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</si>
  <si>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</si>
  <si>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</si>
  <si>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</si>
  <si>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</si>
  <si>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</si>
  <si>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</si>
  <si>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</si>
  <si>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</si>
  <si>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</si>
  <si>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</si>
  <si>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</si>
  <si>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</si>
  <si>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</si>
  <si>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</si>
  <si>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</si>
  <si>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</si>
  <si>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</si>
  <si>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</si>
  <si>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</si>
  <si>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</si>
  <si>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</si>
  <si>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</si>
  <si>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</si>
  <si>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</si>
  <si>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</si>
  <si>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</si>
  <si>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</si>
  <si>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</si>
  <si>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</si>
  <si>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</si>
  <si>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</si>
  <si>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</si>
  <si>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</si>
  <si>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</si>
  <si>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</si>
  <si>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</si>
  <si>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</si>
  <si>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</si>
  <si>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</si>
  <si>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</si>
  <si>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</si>
  <si>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</si>
  <si>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</si>
  <si>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</si>
  <si>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</si>
  <si>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</si>
  <si>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</si>
  <si>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</si>
  <si>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</si>
  <si>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</si>
  <si>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</si>
  <si>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</si>
  <si>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</si>
  <si>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</si>
  <si>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</si>
  <si>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</si>
  <si>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</si>
  <si>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</si>
  <si>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</si>
  <si>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</si>
  <si>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</si>
  <si>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</si>
  <si>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</si>
  <si>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</si>
  <si>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</si>
  <si>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</si>
  <si>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</si>
  <si>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</si>
  <si>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</si>
  <si>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</si>
  <si>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</si>
  <si>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</si>
  <si>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</si>
  <si>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</si>
  <si>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</si>
  <si>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</si>
  <si>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</si>
  <si>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</si>
  <si>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</si>
  <si>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</si>
  <si>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</si>
  <si>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</si>
  <si>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</si>
  <si>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</si>
  <si>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</si>
  <si>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</si>
  <si>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</si>
  <si>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</si>
  <si>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</si>
  <si>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</si>
  <si>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</si>
  <si>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</si>
  <si>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</si>
  <si>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</si>
  <si>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</si>
  <si>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</si>
  <si>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</si>
  <si>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</si>
  <si>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</si>
  <si>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</si>
  <si>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</si>
  <si>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</si>
  <si>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</si>
  <si>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</si>
  <si>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</si>
  <si>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</si>
  <si>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</si>
  <si>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</si>
  <si>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</si>
  <si>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</si>
  <si>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</si>
  <si>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</si>
  <si>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</si>
  <si>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</si>
  <si>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</si>
  <si>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</si>
  <si>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</si>
  <si>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</si>
  <si>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</si>
  <si>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</si>
  <si>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</si>
  <si>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</si>
  <si>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</si>
  <si>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</si>
  <si>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</si>
  <si>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</si>
  <si>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</si>
  <si>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</si>
  <si>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</si>
  <si>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</si>
  <si>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</si>
  <si>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</si>
  <si>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</si>
  <si>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</si>
  <si>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</si>
  <si>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</si>
  <si>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</si>
  <si>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</si>
  <si>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</si>
  <si>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</si>
  <si>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</si>
  <si>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</si>
  <si>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</si>
  <si>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</si>
  <si>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</si>
  <si>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</si>
  <si>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</si>
  <si>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</si>
  <si>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</si>
  <si>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</si>
  <si>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</si>
  <si>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</si>
  <si>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</si>
  <si>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</si>
  <si>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</si>
  <si>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</si>
  <si>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</si>
  <si>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</si>
  <si>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</si>
  <si>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</si>
  <si>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</si>
  <si>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</si>
  <si>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</si>
  <si>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</si>
  <si>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</si>
  <si>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</si>
  <si>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</si>
  <si>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</si>
  <si>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</si>
  <si>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在宅医療・救急医療連携セミナー</t>
    <phoneticPr fontId="5"/>
  </si>
  <si>
    <t>厚生労働省</t>
  </si>
  <si>
    <t>医政局</t>
  </si>
  <si>
    <t>地域医療計画課在宅医療推進室</t>
    <rPh sb="7" eb="9">
      <t>ザイタク</t>
    </rPh>
    <rPh sb="9" eb="11">
      <t>イリョウ</t>
    </rPh>
    <rPh sb="11" eb="13">
      <t>スイシン</t>
    </rPh>
    <rPh sb="13" eb="14">
      <t>シツ</t>
    </rPh>
    <phoneticPr fontId="5"/>
  </si>
  <si>
    <t>平成27年3月25日医政発0325第２号「人生の最終段階における医療の決定プロセスに関するガイドラインについて」　等</t>
    <rPh sb="21" eb="23">
      <t>ジンセイ</t>
    </rPh>
    <rPh sb="24" eb="26">
      <t>サイシュウ</t>
    </rPh>
    <rPh sb="26" eb="28">
      <t>ダンカイ</t>
    </rPh>
    <rPh sb="32" eb="34">
      <t>イリョウ</t>
    </rPh>
    <phoneticPr fontId="5"/>
  </si>
  <si>
    <t xml:space="preserve">可能な限り住み慣れた地域で必要な医療・介護サービスを受けつつ、自分らしい生活を人生の最期まで続けることがきる社会を目指す。
</t>
  </si>
  <si>
    <t xml:space="preserve">地域における在宅医療と救急医療との連携を推進するため、連携が進んでいない自治体の在宅関係者や救急関係者等に対し、先進地域によるコーディネート等により、連携ルールの策定支援を行う。
</t>
    <phoneticPr fontId="5"/>
  </si>
  <si>
    <t>○</t>
  </si>
  <si>
    <t>-</t>
  </si>
  <si>
    <t>-</t>
    <phoneticPr fontId="5"/>
  </si>
  <si>
    <t>保健福祉調査委託費</t>
  </si>
  <si>
    <t>-</t>
    <phoneticPr fontId="5"/>
  </si>
  <si>
    <t>A.株式会社日本能率協会総合研究所</t>
    <phoneticPr fontId="5"/>
  </si>
  <si>
    <t>旅費</t>
    <rPh sb="0" eb="2">
      <t>リョヒ</t>
    </rPh>
    <phoneticPr fontId="5"/>
  </si>
  <si>
    <t>賃金</t>
    <rPh sb="0" eb="2">
      <t>チンギン</t>
    </rPh>
    <phoneticPr fontId="5"/>
  </si>
  <si>
    <t>株式会社日本能率協会総合研究所</t>
    <phoneticPr fontId="5"/>
  </si>
  <si>
    <t>－</t>
    <phoneticPr fontId="5"/>
  </si>
  <si>
    <t>-</t>
    <phoneticPr fontId="5"/>
  </si>
  <si>
    <t>－</t>
    <phoneticPr fontId="5"/>
  </si>
  <si>
    <t>－</t>
    <phoneticPr fontId="5"/>
  </si>
  <si>
    <t>-</t>
    <phoneticPr fontId="5"/>
  </si>
  <si>
    <t>講師１名、セミナー参加者分等</t>
    <rPh sb="0" eb="2">
      <t>コウシ</t>
    </rPh>
    <rPh sb="3" eb="4">
      <t>メイ</t>
    </rPh>
    <rPh sb="9" eb="12">
      <t>サンカシャ</t>
    </rPh>
    <rPh sb="12" eb="13">
      <t>ブン</t>
    </rPh>
    <rPh sb="13" eb="14">
      <t>トウ</t>
    </rPh>
    <phoneticPr fontId="5"/>
  </si>
  <si>
    <t>研究員等</t>
    <rPh sb="0" eb="3">
      <t>ケンキュウイン</t>
    </rPh>
    <rPh sb="3" eb="4">
      <t>トウ</t>
    </rPh>
    <phoneticPr fontId="5"/>
  </si>
  <si>
    <t>雑役務費</t>
    <rPh sb="0" eb="2">
      <t>ザツエキ</t>
    </rPh>
    <rPh sb="2" eb="4">
      <t>ムヒ</t>
    </rPh>
    <phoneticPr fontId="5"/>
  </si>
  <si>
    <t>議事録作成等</t>
    <rPh sb="0" eb="3">
      <t>ギジロク</t>
    </rPh>
    <rPh sb="3" eb="5">
      <t>サクセイ</t>
    </rPh>
    <rPh sb="5" eb="6">
      <t>トウ</t>
    </rPh>
    <phoneticPr fontId="5"/>
  </si>
  <si>
    <t>委託費</t>
    <rPh sb="0" eb="3">
      <t>イタクヒ</t>
    </rPh>
    <phoneticPr fontId="5"/>
  </si>
  <si>
    <t>報告書体裁等</t>
    <rPh sb="0" eb="3">
      <t>ホウコクショ</t>
    </rPh>
    <rPh sb="3" eb="5">
      <t>テイサイ</t>
    </rPh>
    <rPh sb="5" eb="6">
      <t>トウ</t>
    </rPh>
    <phoneticPr fontId="5"/>
  </si>
  <si>
    <t>管理諸経費</t>
    <rPh sb="0" eb="2">
      <t>カンリ</t>
    </rPh>
    <rPh sb="2" eb="5">
      <t>ショケイヒ</t>
    </rPh>
    <phoneticPr fontId="5"/>
  </si>
  <si>
    <t>借料及び賃料</t>
    <rPh sb="0" eb="1">
      <t>カ</t>
    </rPh>
    <rPh sb="1" eb="2">
      <t>リョウ</t>
    </rPh>
    <rPh sb="2" eb="3">
      <t>オヨ</t>
    </rPh>
    <rPh sb="4" eb="6">
      <t>チンリョウ</t>
    </rPh>
    <phoneticPr fontId="5"/>
  </si>
  <si>
    <t>セミナー会場費</t>
    <rPh sb="4" eb="7">
      <t>カイジョウヒ</t>
    </rPh>
    <phoneticPr fontId="5"/>
  </si>
  <si>
    <t>印刷製本費</t>
    <rPh sb="0" eb="2">
      <t>インサツ</t>
    </rPh>
    <rPh sb="2" eb="4">
      <t>セイホン</t>
    </rPh>
    <rPh sb="4" eb="5">
      <t>ヒ</t>
    </rPh>
    <phoneticPr fontId="5"/>
  </si>
  <si>
    <t>報告書印刷</t>
    <rPh sb="0" eb="3">
      <t>ホウコクショ</t>
    </rPh>
    <rPh sb="3" eb="5">
      <t>インサツ</t>
    </rPh>
    <phoneticPr fontId="5"/>
  </si>
  <si>
    <t>諸謝金</t>
    <rPh sb="0" eb="1">
      <t>ショ</t>
    </rPh>
    <rPh sb="1" eb="3">
      <t>シャキン</t>
    </rPh>
    <phoneticPr fontId="5"/>
  </si>
  <si>
    <t>講師１名、ファシリテータ－８名</t>
    <rPh sb="0" eb="2">
      <t>コウシ</t>
    </rPh>
    <rPh sb="3" eb="4">
      <t>メイ</t>
    </rPh>
    <rPh sb="14" eb="15">
      <t>メイ</t>
    </rPh>
    <phoneticPr fontId="5"/>
  </si>
  <si>
    <t>その他</t>
    <rPh sb="2" eb="3">
      <t>タ</t>
    </rPh>
    <phoneticPr fontId="5"/>
  </si>
  <si>
    <t>会議費、消耗品費等</t>
    <rPh sb="0" eb="3">
      <t>カイギヒ</t>
    </rPh>
    <rPh sb="4" eb="7">
      <t>ショウモウヒン</t>
    </rPh>
    <rPh sb="7" eb="8">
      <t>ヒ</t>
    </rPh>
    <rPh sb="8" eb="9">
      <t>トウ</t>
    </rPh>
    <phoneticPr fontId="5"/>
  </si>
  <si>
    <t>諸経費</t>
    <rPh sb="0" eb="3">
      <t>ショケイヒ</t>
    </rPh>
    <phoneticPr fontId="5"/>
  </si>
  <si>
    <t>自治体職員等を対象にセミナーやフォローアップ調査を実施し、人生の最終段階において本人の意思が尊重される環境を整備する</t>
    <rPh sb="0" eb="3">
      <t>ジチタイ</t>
    </rPh>
    <rPh sb="3" eb="5">
      <t>ショクイン</t>
    </rPh>
    <rPh sb="5" eb="6">
      <t>トウ</t>
    </rPh>
    <rPh sb="7" eb="9">
      <t>タイショウ</t>
    </rPh>
    <rPh sb="22" eb="24">
      <t>チョウサ</t>
    </rPh>
    <rPh sb="25" eb="27">
      <t>ジッシ</t>
    </rPh>
    <rPh sb="29" eb="31">
      <t>ジンセイ</t>
    </rPh>
    <phoneticPr fontId="5"/>
  </si>
  <si>
    <t>室長：松岡　輝昌</t>
    <rPh sb="0" eb="2">
      <t>シツチョウ</t>
    </rPh>
    <rPh sb="3" eb="5">
      <t>マツオカ</t>
    </rPh>
    <rPh sb="6" eb="8">
      <t>テルマサ</t>
    </rPh>
    <phoneticPr fontId="5"/>
  </si>
  <si>
    <t>自宅で死亡する患者の増加</t>
    <rPh sb="0" eb="2">
      <t>ジタク</t>
    </rPh>
    <rPh sb="3" eb="5">
      <t>シボウ</t>
    </rPh>
    <rPh sb="7" eb="9">
      <t>カンジャ</t>
    </rPh>
    <rPh sb="10" eb="12">
      <t>ゾウカ</t>
    </rPh>
    <phoneticPr fontId="5"/>
  </si>
  <si>
    <t>自宅での死亡率</t>
    <rPh sb="0" eb="2">
      <t>ジタク</t>
    </rPh>
    <rPh sb="4" eb="6">
      <t>シボウ</t>
    </rPh>
    <rPh sb="6" eb="7">
      <t>リツ</t>
    </rPh>
    <phoneticPr fontId="5"/>
  </si>
  <si>
    <t>％</t>
    <phoneticPr fontId="5"/>
  </si>
  <si>
    <t>箇所</t>
    <rPh sb="0" eb="2">
      <t>カショ</t>
    </rPh>
    <phoneticPr fontId="5"/>
  </si>
  <si>
    <t>-</t>
    <phoneticPr fontId="5"/>
  </si>
  <si>
    <t>-</t>
    <phoneticPr fontId="5"/>
  </si>
  <si>
    <t>-</t>
    <phoneticPr fontId="5"/>
  </si>
  <si>
    <t>単位当たりコスト＝Ｘ（執行額）／Ｙ（事業参加自治体数）　　　　　　　　</t>
    <rPh sb="0" eb="2">
      <t>タンイ</t>
    </rPh>
    <rPh sb="2" eb="3">
      <t>ア</t>
    </rPh>
    <rPh sb="11" eb="13">
      <t>シッコウ</t>
    </rPh>
    <rPh sb="13" eb="14">
      <t>ガク</t>
    </rPh>
    <rPh sb="18" eb="20">
      <t>ジギョウ</t>
    </rPh>
    <rPh sb="20" eb="22">
      <t>サンカ</t>
    </rPh>
    <rPh sb="22" eb="25">
      <t>ジチタイ</t>
    </rPh>
    <rPh sb="25" eb="26">
      <t>スウ</t>
    </rPh>
    <phoneticPr fontId="5"/>
  </si>
  <si>
    <t>千円</t>
    <rPh sb="0" eb="2">
      <t>センエン</t>
    </rPh>
    <phoneticPr fontId="5"/>
  </si>
  <si>
    <t>　Ｘ　/　Ｙ</t>
  </si>
  <si>
    <t>政策大目標１　地域において必要な医療を提供できる体制を整備すること</t>
    <rPh sb="0" eb="2">
      <t>セイサク</t>
    </rPh>
    <rPh sb="2" eb="5">
      <t>ダイモクヒョウ</t>
    </rPh>
    <rPh sb="7" eb="9">
      <t>チイキ</t>
    </rPh>
    <rPh sb="13" eb="15">
      <t>ヒツヨウ</t>
    </rPh>
    <rPh sb="16" eb="18">
      <t>イリョウ</t>
    </rPh>
    <rPh sb="19" eb="21">
      <t>テイキョウ</t>
    </rPh>
    <rPh sb="24" eb="26">
      <t>タイセイ</t>
    </rPh>
    <rPh sb="27" eb="29">
      <t>セイビ</t>
    </rPh>
    <phoneticPr fontId="5"/>
  </si>
  <si>
    <t>日常生活圏の中で良質かつ適切な医療が効率的に提供できる体制を整備すること（施策目標Ⅰ－１－１）</t>
    <rPh sb="0" eb="2">
      <t>ニチジョウ</t>
    </rPh>
    <rPh sb="2" eb="4">
      <t>セイカツ</t>
    </rPh>
    <rPh sb="4" eb="5">
      <t>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シサク</t>
    </rPh>
    <rPh sb="39" eb="41">
      <t>モクヒョウ</t>
    </rPh>
    <phoneticPr fontId="5"/>
  </si>
  <si>
    <t>-</t>
    <phoneticPr fontId="5"/>
  </si>
  <si>
    <t>-</t>
    <phoneticPr fontId="5"/>
  </si>
  <si>
    <t>-</t>
    <phoneticPr fontId="5"/>
  </si>
  <si>
    <t>-</t>
    <phoneticPr fontId="5"/>
  </si>
  <si>
    <t>-</t>
    <phoneticPr fontId="5"/>
  </si>
  <si>
    <t>-</t>
    <phoneticPr fontId="5"/>
  </si>
  <si>
    <t>-</t>
    <phoneticPr fontId="5"/>
  </si>
  <si>
    <t xml:space="preserve">本事業を実施することにより、在宅医療患者等の急変時に適切に対応できる医療連携体制の構築が進み、良質かつ適切な医療を提供することに寄与する。
</t>
    <rPh sb="26" eb="28">
      <t>テキセツ</t>
    </rPh>
    <rPh sb="29" eb="31">
      <t>タイオウ</t>
    </rPh>
    <rPh sb="34" eb="36">
      <t>イリョウ</t>
    </rPh>
    <rPh sb="36" eb="38">
      <t>レンケイ</t>
    </rPh>
    <rPh sb="38" eb="40">
      <t>タイセイ</t>
    </rPh>
    <rPh sb="44" eb="45">
      <t>スス</t>
    </rPh>
    <rPh sb="64" eb="66">
      <t>キヨ</t>
    </rPh>
    <phoneticPr fontId="5"/>
  </si>
  <si>
    <t>-</t>
    <phoneticPr fontId="5"/>
  </si>
  <si>
    <t>-</t>
    <phoneticPr fontId="5"/>
  </si>
  <si>
    <t>-</t>
    <phoneticPr fontId="5"/>
  </si>
  <si>
    <t>-</t>
    <phoneticPr fontId="5"/>
  </si>
  <si>
    <t>‐</t>
  </si>
  <si>
    <t>無</t>
  </si>
  <si>
    <t>在宅医療と救急医療との連携がとれていないことにより、在宅医療患者の急変時に本人の希望する医療を受けられていないという現状があり、ニーズは大きい。</t>
    <rPh sb="0" eb="2">
      <t>ザイタク</t>
    </rPh>
    <rPh sb="2" eb="4">
      <t>イリョウ</t>
    </rPh>
    <rPh sb="5" eb="7">
      <t>キュウキュウ</t>
    </rPh>
    <rPh sb="7" eb="9">
      <t>イリョウ</t>
    </rPh>
    <rPh sb="11" eb="13">
      <t>レンケイ</t>
    </rPh>
    <rPh sb="37" eb="39">
      <t>ホンニン</t>
    </rPh>
    <rPh sb="40" eb="42">
      <t>キボウ</t>
    </rPh>
    <rPh sb="44" eb="46">
      <t>イリョウ</t>
    </rPh>
    <rPh sb="47" eb="48">
      <t>ウ</t>
    </rPh>
    <rPh sb="58" eb="60">
      <t>ゲンジョウ</t>
    </rPh>
    <rPh sb="68" eb="69">
      <t>オオ</t>
    </rPh>
    <phoneticPr fontId="5"/>
  </si>
  <si>
    <t>国が今後の施策の方針を示すための事業であり、国が実施すべき事業である。</t>
    <rPh sb="0" eb="1">
      <t>クニ</t>
    </rPh>
    <rPh sb="2" eb="4">
      <t>コンゴ</t>
    </rPh>
    <rPh sb="5" eb="7">
      <t>セサク</t>
    </rPh>
    <rPh sb="8" eb="10">
      <t>ホウシン</t>
    </rPh>
    <rPh sb="11" eb="12">
      <t>シメ</t>
    </rPh>
    <rPh sb="16" eb="18">
      <t>ジギョウ</t>
    </rPh>
    <rPh sb="22" eb="23">
      <t>クニ</t>
    </rPh>
    <rPh sb="24" eb="26">
      <t>ジッシ</t>
    </rPh>
    <rPh sb="29" eb="31">
      <t>ジギョウ</t>
    </rPh>
    <phoneticPr fontId="5"/>
  </si>
  <si>
    <t>本事業は在宅医療を充実させる上で重要な施策であり、優先度は高い。</t>
    <rPh sb="0" eb="1">
      <t>ホン</t>
    </rPh>
    <rPh sb="1" eb="3">
      <t>ジギョウ</t>
    </rPh>
    <rPh sb="4" eb="6">
      <t>ザイタク</t>
    </rPh>
    <rPh sb="6" eb="8">
      <t>イリョウ</t>
    </rPh>
    <rPh sb="9" eb="11">
      <t>ジュウジツ</t>
    </rPh>
    <rPh sb="14" eb="15">
      <t>ウエ</t>
    </rPh>
    <rPh sb="16" eb="18">
      <t>ジュウヨウ</t>
    </rPh>
    <rPh sb="19" eb="21">
      <t>セサク</t>
    </rPh>
    <rPh sb="25" eb="28">
      <t>ユウセンド</t>
    </rPh>
    <rPh sb="29" eb="30">
      <t>タカ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</si>
  <si>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</si>
  <si>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</si>
  <si>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</si>
  <si>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</si>
  <si>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</si>
  <si>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</si>
  <si>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</si>
  <si>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</si>
  <si>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</si>
  <si>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</si>
  <si>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</si>
  <si>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16,977/16</t>
    <phoneticPr fontId="5"/>
  </si>
  <si>
    <t>12.893/16</t>
    <phoneticPr fontId="5"/>
  </si>
  <si>
    <t>－</t>
    <phoneticPr fontId="5"/>
  </si>
  <si>
    <t>-</t>
    <phoneticPr fontId="5"/>
  </si>
  <si>
    <t>今後も活動実績を上げるとともに、成果目標の達成度をより上げられるよう、事業設計の精査を続けていきたい。</t>
    <rPh sb="0" eb="2">
      <t>コンゴ</t>
    </rPh>
    <rPh sb="3" eb="5">
      <t>カツドウ</t>
    </rPh>
    <rPh sb="5" eb="7">
      <t>ジッセキ</t>
    </rPh>
    <rPh sb="8" eb="9">
      <t>ア</t>
    </rPh>
    <rPh sb="16" eb="18">
      <t>セイカ</t>
    </rPh>
    <rPh sb="18" eb="20">
      <t>モクヒョウ</t>
    </rPh>
    <rPh sb="19" eb="20">
      <t>セイカ</t>
    </rPh>
    <rPh sb="21" eb="24">
      <t>タッセイド</t>
    </rPh>
    <rPh sb="27" eb="28">
      <t>ア</t>
    </rPh>
    <rPh sb="35" eb="37">
      <t>ジギョウ</t>
    </rPh>
    <phoneticPr fontId="5"/>
  </si>
  <si>
    <t>国が今後の施策の方針等を示すための事業であって、国が全額負担するべきであり、負担関係は妥当である。</t>
    <rPh sb="0" eb="1">
      <t>クニ</t>
    </rPh>
    <rPh sb="2" eb="4">
      <t>コンゴ</t>
    </rPh>
    <rPh sb="5" eb="6">
      <t>セ</t>
    </rPh>
    <rPh sb="6" eb="7">
      <t>サク</t>
    </rPh>
    <rPh sb="8" eb="10">
      <t>ホウシン</t>
    </rPh>
    <rPh sb="10" eb="11">
      <t>トウ</t>
    </rPh>
    <rPh sb="12" eb="13">
      <t>シメ</t>
    </rPh>
    <rPh sb="17" eb="19">
      <t>ジギョウ</t>
    </rPh>
    <rPh sb="24" eb="25">
      <t>クニ</t>
    </rPh>
    <rPh sb="26" eb="28">
      <t>ゼンガク</t>
    </rPh>
    <rPh sb="28" eb="30">
      <t>フタン</t>
    </rPh>
    <rPh sb="38" eb="40">
      <t>フタン</t>
    </rPh>
    <rPh sb="40" eb="42">
      <t>カンケイ</t>
    </rPh>
    <rPh sb="43" eb="45">
      <t>ダトウ</t>
    </rPh>
    <phoneticPr fontId="5"/>
  </si>
  <si>
    <t>合理的でかつ必要な経費に限られているため、単位当たりコストの水準は妥当である。</t>
    <rPh sb="0" eb="2">
      <t>ゴウリ</t>
    </rPh>
    <rPh sb="2" eb="3">
      <t>テキ</t>
    </rPh>
    <rPh sb="6" eb="8">
      <t>ヒツヨウ</t>
    </rPh>
    <rPh sb="9" eb="11">
      <t>ケイヒ</t>
    </rPh>
    <rPh sb="12" eb="13">
      <t>カギ</t>
    </rPh>
    <rPh sb="21" eb="23">
      <t>タンイ</t>
    </rPh>
    <rPh sb="23" eb="24">
      <t>ア</t>
    </rPh>
    <rPh sb="30" eb="32">
      <t>スイジュン</t>
    </rPh>
    <rPh sb="33" eb="35">
      <t>ダトウ</t>
    </rPh>
    <phoneticPr fontId="5"/>
  </si>
  <si>
    <t>事業目的の達成に必要なもののみ補助を行っており、真に必要なものに限定されている。</t>
    <rPh sb="0" eb="2">
      <t>ジギョウ</t>
    </rPh>
    <rPh sb="2" eb="4">
      <t>モクテキ</t>
    </rPh>
    <rPh sb="5" eb="7">
      <t>タッセイ</t>
    </rPh>
    <rPh sb="8" eb="10">
      <t>ヒツヨウ</t>
    </rPh>
    <rPh sb="15" eb="17">
      <t>ホジョ</t>
    </rPh>
    <rPh sb="18" eb="19">
      <t>オコナ</t>
    </rPh>
    <rPh sb="24" eb="25">
      <t>シン</t>
    </rPh>
    <rPh sb="26" eb="28">
      <t>ヒツヨウ</t>
    </rPh>
    <rPh sb="32" eb="34">
      <t>ゲンテイ</t>
    </rPh>
    <phoneticPr fontId="5"/>
  </si>
  <si>
    <t>作業の効率化が図られたことで、経費削減に努めたものであり、妥当である。</t>
    <rPh sb="0" eb="2">
      <t>サギョウ</t>
    </rPh>
    <rPh sb="3" eb="6">
      <t>コウリツカ</t>
    </rPh>
    <rPh sb="7" eb="8">
      <t>ハカ</t>
    </rPh>
    <rPh sb="15" eb="17">
      <t>ケイヒ</t>
    </rPh>
    <rPh sb="17" eb="19">
      <t>サクゲン</t>
    </rPh>
    <rPh sb="20" eb="21">
      <t>ツト</t>
    </rPh>
    <rPh sb="29" eb="31">
      <t>ダトウ</t>
    </rPh>
    <phoneticPr fontId="5"/>
  </si>
  <si>
    <t>-</t>
    <phoneticPr fontId="5"/>
  </si>
  <si>
    <t>-</t>
    <phoneticPr fontId="5"/>
  </si>
  <si>
    <t>-</t>
    <phoneticPr fontId="5"/>
  </si>
  <si>
    <t>有</t>
  </si>
  <si>
    <t>実施にあたり、入札公告後の周知を幅広に行ったものの、一者応札となった。平成29年度が初年度の事業であったため、平成30年度については前年度事業報告を参考に、事業内容について具体的なイメージをもってもらうよう努める。</t>
    <rPh sb="0" eb="2">
      <t>ジッシ</t>
    </rPh>
    <rPh sb="26" eb="27">
      <t>イッ</t>
    </rPh>
    <rPh sb="27" eb="28">
      <t>シャ</t>
    </rPh>
    <rPh sb="28" eb="30">
      <t>オウサツ</t>
    </rPh>
    <rPh sb="35" eb="37">
      <t>ヘイセイ</t>
    </rPh>
    <rPh sb="39" eb="41">
      <t>ネンド</t>
    </rPh>
    <rPh sb="42" eb="45">
      <t>ショネンド</t>
    </rPh>
    <rPh sb="46" eb="48">
      <t>ジギョウ</t>
    </rPh>
    <rPh sb="55" eb="57">
      <t>ヘイセイ</t>
    </rPh>
    <rPh sb="59" eb="61">
      <t>ネンド</t>
    </rPh>
    <rPh sb="66" eb="69">
      <t>ゼンネンド</t>
    </rPh>
    <rPh sb="69" eb="71">
      <t>ジギョウ</t>
    </rPh>
    <rPh sb="71" eb="73">
      <t>ホウコク</t>
    </rPh>
    <rPh sb="74" eb="76">
      <t>サンコウ</t>
    </rPh>
    <phoneticPr fontId="5"/>
  </si>
  <si>
    <t>△</t>
  </si>
  <si>
    <t>集計中のため、現時点では把握できない。</t>
    <rPh sb="0" eb="3">
      <t>シュウケイチュウ</t>
    </rPh>
    <rPh sb="7" eb="10">
      <t>ゲンジテン</t>
    </rPh>
    <rPh sb="12" eb="14">
      <t>ハアク</t>
    </rPh>
    <phoneticPr fontId="5"/>
  </si>
  <si>
    <t>おおむね見込み通りである。</t>
    <rPh sb="4" eb="6">
      <t>ミコ</t>
    </rPh>
    <rPh sb="7" eb="8">
      <t>ドオ</t>
    </rPh>
    <phoneticPr fontId="5"/>
  </si>
  <si>
    <t>平成29年度からの新規事業であるが、在宅医療・救急医療連携の先進的な取り組みをしている市町村の抽出等を行いそれに基づきセミナーを開催した。セミナーには当初の見込み以上の自治体が参加した。</t>
    <rPh sb="0" eb="2">
      <t>ヘイセイ</t>
    </rPh>
    <rPh sb="4" eb="6">
      <t>ネンド</t>
    </rPh>
    <rPh sb="9" eb="11">
      <t>シンキ</t>
    </rPh>
    <rPh sb="11" eb="13">
      <t>ジギョウ</t>
    </rPh>
    <rPh sb="18" eb="20">
      <t>ザイタク</t>
    </rPh>
    <rPh sb="20" eb="22">
      <t>イリョウ</t>
    </rPh>
    <rPh sb="23" eb="25">
      <t>キュウキュウ</t>
    </rPh>
    <rPh sb="25" eb="27">
      <t>イリョウ</t>
    </rPh>
    <rPh sb="27" eb="29">
      <t>レンケイ</t>
    </rPh>
    <rPh sb="30" eb="33">
      <t>センシンテキ</t>
    </rPh>
    <rPh sb="34" eb="35">
      <t>ト</t>
    </rPh>
    <rPh sb="36" eb="37">
      <t>ク</t>
    </rPh>
    <rPh sb="43" eb="46">
      <t>シチョウソン</t>
    </rPh>
    <rPh sb="47" eb="49">
      <t>チュウシュツ</t>
    </rPh>
    <rPh sb="49" eb="50">
      <t>トウ</t>
    </rPh>
    <rPh sb="51" eb="52">
      <t>オコナ</t>
    </rPh>
    <rPh sb="56" eb="57">
      <t>モト</t>
    </rPh>
    <rPh sb="64" eb="66">
      <t>カイサイ</t>
    </rPh>
    <rPh sb="75" eb="77">
      <t>トウショ</t>
    </rPh>
    <rPh sb="78" eb="80">
      <t>ミコ</t>
    </rPh>
    <rPh sb="81" eb="83">
      <t>イジョウ</t>
    </rPh>
    <rPh sb="84" eb="87">
      <t>ジチタイ</t>
    </rPh>
    <rPh sb="88" eb="90">
      <t>サンカ</t>
    </rPh>
    <phoneticPr fontId="5"/>
  </si>
  <si>
    <t>アウトカムの自宅死亡率は最終的な望ましい目標の設定と達成自治体数もしくは率を記載し、
アウトプットの「事業参加自治体数」が何を指しているのか分かるようにすること。資金の流れの箇所の「セミナーを実施する」に対応するものであれば、セミナー参加自治体数およびセミナー参加人数をアウトプットにすること。また自治体に加え参加人数の記載と経年での実参加自治体数など事業効果を確認しやすい記載に心掛け終了年度の目途をたてること。また入札の競争性担保に努めること。（横田　響子）</t>
    <phoneticPr fontId="5"/>
  </si>
  <si>
    <t>外部有識者の意見を踏まえ、活動指標の見直しを図った上で、引き続き適正な執行に努めること。</t>
    <rPh sb="0" eb="2">
      <t>ガイブ</t>
    </rPh>
    <rPh sb="2" eb="5">
      <t>ユウシキシャ</t>
    </rPh>
    <rPh sb="6" eb="8">
      <t>イケン</t>
    </rPh>
    <rPh sb="9" eb="10">
      <t>フ</t>
    </rPh>
    <rPh sb="13" eb="15">
      <t>カツドウ</t>
    </rPh>
    <rPh sb="15" eb="17">
      <t>シヒョウ</t>
    </rPh>
    <rPh sb="18" eb="20">
      <t>ミナオ</t>
    </rPh>
    <rPh sb="22" eb="23">
      <t>ハカ</t>
    </rPh>
    <rPh sb="25" eb="26">
      <t>ウエ</t>
    </rPh>
    <rPh sb="28" eb="29">
      <t>ヒ</t>
    </rPh>
    <rPh sb="30" eb="31">
      <t>ツヅ</t>
    </rPh>
    <rPh sb="32" eb="34">
      <t>テキセイ</t>
    </rPh>
    <rPh sb="35" eb="37">
      <t>シッコウ</t>
    </rPh>
    <rPh sb="38" eb="39">
      <t>ツト</t>
    </rPh>
    <phoneticPr fontId="5"/>
  </si>
  <si>
    <t>セミナー参加自治体数</t>
    <rPh sb="4" eb="6">
      <t>サンカ</t>
    </rPh>
    <rPh sb="6" eb="9">
      <t>ジチタイ</t>
    </rPh>
    <rPh sb="9" eb="10">
      <t>スウ</t>
    </rPh>
    <phoneticPr fontId="5"/>
  </si>
  <si>
    <t>セミナー参加人数</t>
    <rPh sb="4" eb="6">
      <t>サンカ</t>
    </rPh>
    <rPh sb="6" eb="8">
      <t>ニンズウ</t>
    </rPh>
    <phoneticPr fontId="5"/>
  </si>
  <si>
    <t>人</t>
    <rPh sb="0" eb="1">
      <t>ニン</t>
    </rPh>
    <phoneticPr fontId="5"/>
  </si>
  <si>
    <t>-</t>
    <phoneticPr fontId="5"/>
  </si>
  <si>
    <t>-</t>
    <phoneticPr fontId="5"/>
  </si>
  <si>
    <t>-</t>
    <phoneticPr fontId="5"/>
  </si>
  <si>
    <t>-</t>
    <phoneticPr fontId="5"/>
  </si>
  <si>
    <t>-</t>
    <phoneticPr fontId="5"/>
  </si>
  <si>
    <t>-</t>
    <phoneticPr fontId="5"/>
  </si>
  <si>
    <t>アウトプットの活動指標は、「セミナー参加自治体数」「セミナー参加人数」とした。
自宅死亡率は最終的な望ましい目標を設定するのはそぐわないため、あくまで前回比増を目標とする。
本セミナーは連携ルール構築を推進したいと考える自治体を参加対象としており、最終的にすべての自治体に参加してもらうことを想定しているものではない。また、参加した自治体が実際にルールを策定・運用するのも数年かかり、全体として長期的な視野を必要とする事業なので、終了年度は定めていない。</t>
    <rPh sb="7" eb="9">
      <t>カツドウ</t>
    </rPh>
    <rPh sb="9" eb="11">
      <t>シヒョウ</t>
    </rPh>
    <rPh sb="18" eb="20">
      <t>サンカ</t>
    </rPh>
    <rPh sb="20" eb="23">
      <t>ジチタイ</t>
    </rPh>
    <rPh sb="23" eb="24">
      <t>スウ</t>
    </rPh>
    <rPh sb="30" eb="32">
      <t>サンカ</t>
    </rPh>
    <rPh sb="32" eb="34">
      <t>ニンズウ</t>
    </rPh>
    <phoneticPr fontId="5"/>
  </si>
  <si>
    <t>在宅医療・介護の連携</t>
    <rPh sb="0" eb="2">
      <t>ザイタク</t>
    </rPh>
    <rPh sb="2" eb="4">
      <t>イリョウ</t>
    </rPh>
    <rPh sb="5" eb="7">
      <t>カイゴ</t>
    </rPh>
    <rPh sb="8" eb="10">
      <t>レンケイ</t>
    </rPh>
    <phoneticPr fontId="5"/>
  </si>
  <si>
    <t>在宅医療連携モデル構築のための実態調査事業</t>
    <rPh sb="0" eb="2">
      <t>ザイタク</t>
    </rPh>
    <rPh sb="2" eb="4">
      <t>イリョウ</t>
    </rPh>
    <rPh sb="4" eb="6">
      <t>レンケイ</t>
    </rPh>
    <rPh sb="9" eb="11">
      <t>コウチク</t>
    </rPh>
    <rPh sb="15" eb="17">
      <t>ジッタイ</t>
    </rPh>
    <rPh sb="17" eb="19">
      <t>チョウサ</t>
    </rPh>
    <rPh sb="19" eb="21">
      <t>ジギョウ</t>
    </rPh>
    <phoneticPr fontId="5"/>
  </si>
  <si>
    <t>本事業は、在宅医療と救急医療の連携が進んでいない自治体の在宅医療関係者や救急医療関係者を対象に連携ルールの策定支援を行うものであるのに対し、類似事業0022は医師や看護師を対象とした人材育成プログラムの開発及び当該プログラムを活用した研修を実施するものであるため、事業内容が異なる。また、類似事業0041は、各地域で有効に機能している在宅医療連携モデルを収集するものであるため、本事業と事業内容が異なることから、いずれの事業とも適切に役割分担を行っているといえる。</t>
    <rPh sb="0" eb="1">
      <t>ホン</t>
    </rPh>
    <rPh sb="1" eb="3">
      <t>ジギョウ</t>
    </rPh>
    <rPh sb="67" eb="68">
      <t>タイ</t>
    </rPh>
    <rPh sb="70" eb="72">
      <t>ルイジ</t>
    </rPh>
    <rPh sb="72" eb="74">
      <t>ジギョウ</t>
    </rPh>
    <rPh sb="132" eb="134">
      <t>ジギョウ</t>
    </rPh>
    <rPh sb="134" eb="136">
      <t>ナイヨウ</t>
    </rPh>
    <rPh sb="137" eb="138">
      <t>コト</t>
    </rPh>
    <rPh sb="144" eb="146">
      <t>ルイジ</t>
    </rPh>
    <rPh sb="146" eb="148">
      <t>ジギョウ</t>
    </rPh>
    <rPh sb="154" eb="155">
      <t>カク</t>
    </rPh>
    <rPh sb="155" eb="157">
      <t>チイキ</t>
    </rPh>
    <rPh sb="158" eb="160">
      <t>ユウコウ</t>
    </rPh>
    <rPh sb="161" eb="163">
      <t>キノウ</t>
    </rPh>
    <rPh sb="167" eb="169">
      <t>ザイタク</t>
    </rPh>
    <rPh sb="169" eb="171">
      <t>イリョウ</t>
    </rPh>
    <rPh sb="171" eb="173">
      <t>レンケイ</t>
    </rPh>
    <rPh sb="177" eb="179">
      <t>シュウシュウ</t>
    </rPh>
    <rPh sb="189" eb="190">
      <t>ホン</t>
    </rPh>
    <rPh sb="190" eb="192">
      <t>ジギョウ</t>
    </rPh>
    <rPh sb="193" eb="195">
      <t>ジギョウ</t>
    </rPh>
    <rPh sb="195" eb="197">
      <t>ナイヨウ</t>
    </rPh>
    <rPh sb="198" eb="199">
      <t>コト</t>
    </rPh>
    <rPh sb="210" eb="212">
      <t>ジギョウ</t>
    </rPh>
    <rPh sb="214" eb="216">
      <t>テキセツ</t>
    </rPh>
    <rPh sb="217" eb="219">
      <t>ヤクワリ</t>
    </rPh>
    <rPh sb="219" eb="221">
      <t>ブンタン</t>
    </rPh>
    <rPh sb="222" eb="223">
      <t>オコナ</t>
    </rPh>
    <phoneticPr fontId="6"/>
  </si>
  <si>
    <t>-</t>
    <phoneticPr fontId="5"/>
  </si>
  <si>
    <t>人口動態統計調査（自宅死亡率）※29年度の結果は未公表。</t>
    <rPh sb="0" eb="2">
      <t>ジンコウ</t>
    </rPh>
    <rPh sb="2" eb="4">
      <t>ドウタイ</t>
    </rPh>
    <rPh sb="4" eb="6">
      <t>トウケイ</t>
    </rPh>
    <rPh sb="6" eb="8">
      <t>チョウサ</t>
    </rPh>
    <rPh sb="9" eb="11">
      <t>ジタク</t>
    </rPh>
    <rPh sb="11" eb="14">
      <t>シボウリツ</t>
    </rPh>
    <rPh sb="18" eb="20">
      <t>ネンド</t>
    </rPh>
    <rPh sb="21" eb="23">
      <t>ケッカ</t>
    </rPh>
    <rPh sb="24" eb="27">
      <t>ミコウヒョウ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</si>
</sst>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169688</xdr:colOff>
      <xdr:row>741</xdr:row>
      <xdr:rowOff>95251</xdr:rowOff>
    </xdr:from>
    <xdr:to>
      <xdr:col>39</xdr:col>
      <xdr:colOff>27214</xdr:colOff>
      <xdr:row>744</xdr:row>
      <xdr:rowOff>320089</xdr:rowOff>
    </xdr:to>
    <xdr:sp macro="" textlink="">
      <xdr:nvSpPr>
        <xdr:cNvPr id="2" name="正方形/長方形 1"/>
        <xdr:cNvSpPr/>
      </xdr:nvSpPr>
      <xdr:spPr>
        <a:xfrm>
          <a:off x="3770138" y="232286176"/>
          <a:ext cx="4058051" cy="1282113"/>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600"/>
        </a:p>
        <a:p>
          <a:pPr algn="ctr"/>
          <a:r>
            <a:rPr kumimoji="1" lang="ja-JP" altLang="en-US" sz="1600"/>
            <a:t>厚生労働省</a:t>
          </a:r>
          <a:endParaRPr kumimoji="1" lang="en-US" altLang="ja-JP" sz="1600"/>
        </a:p>
        <a:p>
          <a:pPr algn="ctr"/>
          <a:r>
            <a:rPr kumimoji="1" lang="ja-JP" altLang="en-US" sz="1600"/>
            <a:t>（１３百万円）</a:t>
          </a:r>
        </a:p>
      </xdr:txBody>
    </xdr:sp>
    <xdr:clientData/>
  </xdr:twoCellAnchor>
  <xdr:twoCellAnchor>
    <xdr:from>
      <xdr:col>28</xdr:col>
      <xdr:colOff>106188</xdr:colOff>
      <xdr:row>744</xdr:row>
      <xdr:rowOff>321048</xdr:rowOff>
    </xdr:from>
    <xdr:to>
      <xdr:col>28</xdr:col>
      <xdr:colOff>106188</xdr:colOff>
      <xdr:row>752</xdr:row>
      <xdr:rowOff>0</xdr:rowOff>
    </xdr:to>
    <xdr:cxnSp macro="">
      <xdr:nvCxnSpPr>
        <xdr:cNvPr id="3" name="直線矢印コネクタ 2"/>
        <xdr:cNvCxnSpPr/>
      </xdr:nvCxnSpPr>
      <xdr:spPr>
        <a:xfrm>
          <a:off x="5821188" y="43074691"/>
          <a:ext cx="0" cy="250923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116166</xdr:colOff>
      <xdr:row>749</xdr:row>
      <xdr:rowOff>0</xdr:rowOff>
    </xdr:from>
    <xdr:to>
      <xdr:col>41</xdr:col>
      <xdr:colOff>11205</xdr:colOff>
      <xdr:row>751</xdr:row>
      <xdr:rowOff>68035</xdr:rowOff>
    </xdr:to>
    <xdr:sp macro="" textlink="">
      <xdr:nvSpPr>
        <xdr:cNvPr id="4" name="正方形/長方形 3"/>
        <xdr:cNvSpPr/>
      </xdr:nvSpPr>
      <xdr:spPr>
        <a:xfrm>
          <a:off x="5360519" y="43254706"/>
          <a:ext cx="2920627" cy="7628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一般競争入札</a:t>
          </a:r>
          <a:endParaRPr kumimoji="1" lang="en-US" altLang="ja-JP" sz="140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（総合評価）</a:t>
          </a:r>
          <a:r>
            <a:rPr kumimoji="1" lang="en-US" altLang="ja-JP" sz="1400"/>
            <a:t>】</a:t>
          </a:r>
          <a:endParaRPr kumimoji="1" lang="ja-JP" altLang="en-US" sz="1400"/>
        </a:p>
      </xdr:txBody>
    </xdr:sp>
    <xdr:clientData/>
  </xdr:twoCellAnchor>
  <xdr:twoCellAnchor>
    <xdr:from>
      <xdr:col>20</xdr:col>
      <xdr:colOff>195995</xdr:colOff>
      <xdr:row>752</xdr:row>
      <xdr:rowOff>106430</xdr:rowOff>
    </xdr:from>
    <xdr:to>
      <xdr:col>38</xdr:col>
      <xdr:colOff>103013</xdr:colOff>
      <xdr:row>754</xdr:row>
      <xdr:rowOff>268915</xdr:rowOff>
    </xdr:to>
    <xdr:sp macro="" textlink="">
      <xdr:nvSpPr>
        <xdr:cNvPr id="5" name="正方形/長方形 4"/>
        <xdr:cNvSpPr/>
      </xdr:nvSpPr>
      <xdr:spPr>
        <a:xfrm>
          <a:off x="4278138" y="238571609"/>
          <a:ext cx="3580946" cy="87005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0" lang="ja-JP" altLang="en-US" sz="1600">
              <a:effectLst/>
            </a:rPr>
            <a:t>Ａ．</a:t>
          </a:r>
          <a:r>
            <a:rPr lang="ja-JP" altLang="ja-JP" sz="1400" b="0" i="0" baseline="0">
              <a:solidFill>
                <a:schemeClr val="dk1"/>
              </a:solidFill>
              <a:effectLst/>
              <a:latin typeface="+mn-lt"/>
              <a:ea typeface="+mn-ea"/>
              <a:cs typeface="+mn-cs"/>
            </a:rPr>
            <a:t>株式会社日本能率協会総合研究所</a:t>
          </a:r>
          <a:endParaRPr lang="ja-JP" altLang="ja-JP" sz="1400">
            <a:effectLst/>
          </a:endParaRPr>
        </a:p>
        <a:p>
          <a:pPr algn="ctr"/>
          <a:r>
            <a:rPr kumimoji="1" lang="ja-JP" altLang="en-US" sz="1600"/>
            <a:t>１３百万円</a:t>
          </a:r>
          <a:endParaRPr kumimoji="1" lang="en-US" altLang="ja-JP" sz="1600"/>
        </a:p>
      </xdr:txBody>
    </xdr:sp>
    <xdr:clientData/>
  </xdr:twoCellAnchor>
  <xdr:twoCellAnchor>
    <xdr:from>
      <xdr:col>18</xdr:col>
      <xdr:colOff>136071</xdr:colOff>
      <xdr:row>754</xdr:row>
      <xdr:rowOff>294046</xdr:rowOff>
    </xdr:from>
    <xdr:to>
      <xdr:col>38</xdr:col>
      <xdr:colOff>190501</xdr:colOff>
      <xdr:row>756</xdr:row>
      <xdr:rowOff>421821</xdr:rowOff>
    </xdr:to>
    <xdr:sp macro="" textlink="">
      <xdr:nvSpPr>
        <xdr:cNvPr id="6" name="大かっこ 5"/>
        <xdr:cNvSpPr/>
      </xdr:nvSpPr>
      <xdr:spPr>
        <a:xfrm>
          <a:off x="3736521" y="237066496"/>
          <a:ext cx="4054930" cy="8326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20</xdr:col>
      <xdr:colOff>122464</xdr:colOff>
      <xdr:row>755</xdr:row>
      <xdr:rowOff>11205</xdr:rowOff>
    </xdr:from>
    <xdr:to>
      <xdr:col>37</xdr:col>
      <xdr:colOff>145676</xdr:colOff>
      <xdr:row>756</xdr:row>
      <xdr:rowOff>672352</xdr:rowOff>
    </xdr:to>
    <xdr:sp macro="" textlink="">
      <xdr:nvSpPr>
        <xdr:cNvPr id="7" name="Text Box 842"/>
        <xdr:cNvSpPr txBox="1">
          <a:spLocks noChangeArrowheads="1"/>
        </xdr:cNvSpPr>
      </xdr:nvSpPr>
      <xdr:spPr bwMode="auto">
        <a:xfrm>
          <a:off x="4156582" y="45350205"/>
          <a:ext cx="3452212" cy="1008529"/>
        </a:xfrm>
        <a:prstGeom prst="rect">
          <a:avLst/>
        </a:prstGeom>
        <a:solidFill>
          <a:srgbClr val="FFFFFF"/>
        </a:solidFill>
        <a:ln w="9525">
          <a:noFill/>
          <a:miter lim="800000"/>
          <a:headEnd/>
          <a:tailEnd/>
        </a:ln>
      </xdr:spPr>
      <xdr:txBody>
        <a:bodyPr vertOverflow="clip" wrap="square" lIns="27432" tIns="18288" rIns="0" bIns="0" anchor="t" upright="1"/>
        <a:lstStyle/>
        <a:p>
          <a:r>
            <a:rPr lang="ja-JP" altLang="en-US" sz="1100" b="0" i="0" u="none" strike="noStrike" baseline="0" smtClean="0">
              <a:latin typeface="+mn-lt"/>
              <a:ea typeface="+mn-ea"/>
              <a:cs typeface="+mn-cs"/>
            </a:rPr>
            <a:t>自治体職員や在宅医療・救急医療関係者を対象に、患者の意思を共有するための連携ルールの内容の検討や運用に向けた工程表の策定等を技術的に支援するセミナーを実施する</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40</v>
      </c>
      <c r="AT2" s="942"/>
      <c r="AU2" s="942"/>
      <c r="AV2" s="52" t="str">
        <f>IF(AW2="", "", "-")</f>
        <v/>
      </c>
      <c r="AW2" s="916"/>
      <c r="AX2" s="916"/>
    </row>
    <row r="3" spans="1:50" ht="21" customHeight="1" thickBot="1" x14ac:dyDescent="0.2">
      <c r="A3" s="873" t="s">
        <v>535</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551</v>
      </c>
      <c r="AK3" s="875"/>
      <c r="AL3" s="875"/>
      <c r="AM3" s="875"/>
      <c r="AN3" s="875"/>
      <c r="AO3" s="875"/>
      <c r="AP3" s="875"/>
      <c r="AQ3" s="875"/>
      <c r="AR3" s="875"/>
      <c r="AS3" s="875"/>
      <c r="AT3" s="875"/>
      <c r="AU3" s="875"/>
      <c r="AV3" s="875"/>
      <c r="AW3" s="875"/>
      <c r="AX3" s="24" t="s">
        <v>65</v>
      </c>
    </row>
    <row r="4" spans="1:50" ht="24.75" customHeight="1" x14ac:dyDescent="0.15">
      <c r="A4" s="707" t="s">
        <v>25</v>
      </c>
      <c r="B4" s="708"/>
      <c r="C4" s="708"/>
      <c r="D4" s="708"/>
      <c r="E4" s="708"/>
      <c r="F4" s="708"/>
      <c r="G4" s="685" t="s">
        <v>550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5" t="s">
        <v>77</v>
      </c>
      <c r="H5" s="846"/>
      <c r="I5" s="846"/>
      <c r="J5" s="846"/>
      <c r="K5" s="846"/>
      <c r="L5" s="846"/>
      <c r="M5" s="847" t="s">
        <v>66</v>
      </c>
      <c r="N5" s="848"/>
      <c r="O5" s="848"/>
      <c r="P5" s="848"/>
      <c r="Q5" s="848"/>
      <c r="R5" s="849"/>
      <c r="S5" s="850" t="s">
        <v>131</v>
      </c>
      <c r="T5" s="846"/>
      <c r="U5" s="846"/>
      <c r="V5" s="846"/>
      <c r="W5" s="846"/>
      <c r="X5" s="851"/>
      <c r="Y5" s="701" t="s">
        <v>3</v>
      </c>
      <c r="Z5" s="539"/>
      <c r="AA5" s="539"/>
      <c r="AB5" s="539"/>
      <c r="AC5" s="539"/>
      <c r="AD5" s="540"/>
      <c r="AE5" s="702" t="s">
        <v>553</v>
      </c>
      <c r="AF5" s="702"/>
      <c r="AG5" s="702"/>
      <c r="AH5" s="702"/>
      <c r="AI5" s="702"/>
      <c r="AJ5" s="702"/>
      <c r="AK5" s="702"/>
      <c r="AL5" s="702"/>
      <c r="AM5" s="702"/>
      <c r="AN5" s="702"/>
      <c r="AO5" s="702"/>
      <c r="AP5" s="703"/>
      <c r="AQ5" s="704" t="s">
        <v>588</v>
      </c>
      <c r="AR5" s="705"/>
      <c r="AS5" s="705"/>
      <c r="AT5" s="705"/>
      <c r="AU5" s="705"/>
      <c r="AV5" s="705"/>
      <c r="AW5" s="705"/>
      <c r="AX5" s="706"/>
    </row>
    <row r="6" spans="1:50" ht="39" customHeight="1" x14ac:dyDescent="0.15">
      <c r="A6" s="709" t="s">
        <v>4</v>
      </c>
      <c r="B6" s="710"/>
      <c r="C6" s="710"/>
      <c r="D6" s="710"/>
      <c r="E6" s="710"/>
      <c r="F6" s="710"/>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561</v>
      </c>
      <c r="H7" s="495"/>
      <c r="I7" s="495"/>
      <c r="J7" s="495"/>
      <c r="K7" s="495"/>
      <c r="L7" s="495"/>
      <c r="M7" s="495"/>
      <c r="N7" s="495"/>
      <c r="O7" s="495"/>
      <c r="P7" s="495"/>
      <c r="Q7" s="495"/>
      <c r="R7" s="495"/>
      <c r="S7" s="495"/>
      <c r="T7" s="495"/>
      <c r="U7" s="495"/>
      <c r="V7" s="495"/>
      <c r="W7" s="495"/>
      <c r="X7" s="496"/>
      <c r="Y7" s="925" t="s">
        <v>548</v>
      </c>
      <c r="Z7" s="439"/>
      <c r="AA7" s="439"/>
      <c r="AB7" s="439"/>
      <c r="AC7" s="439"/>
      <c r="AD7" s="926"/>
      <c r="AE7" s="917" t="s">
        <v>554</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1" t="s">
        <v>389</v>
      </c>
      <c r="B8" s="492"/>
      <c r="C8" s="492"/>
      <c r="D8" s="492"/>
      <c r="E8" s="492"/>
      <c r="F8" s="493"/>
      <c r="G8" s="943" t="str">
        <f>入力規則等!A26</f>
        <v>-</v>
      </c>
      <c r="H8" s="726"/>
      <c r="I8" s="726"/>
      <c r="J8" s="726"/>
      <c r="K8" s="726"/>
      <c r="L8" s="726"/>
      <c r="M8" s="726"/>
      <c r="N8" s="726"/>
      <c r="O8" s="726"/>
      <c r="P8" s="726"/>
      <c r="Q8" s="726"/>
      <c r="R8" s="726"/>
      <c r="S8" s="726"/>
      <c r="T8" s="726"/>
      <c r="U8" s="726"/>
      <c r="V8" s="726"/>
      <c r="W8" s="726"/>
      <c r="X8" s="944"/>
      <c r="Y8" s="852" t="s">
        <v>390</v>
      </c>
      <c r="Z8" s="853"/>
      <c r="AA8" s="853"/>
      <c r="AB8" s="853"/>
      <c r="AC8" s="853"/>
      <c r="AD8" s="854"/>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5" t="s">
        <v>23</v>
      </c>
      <c r="B9" s="856"/>
      <c r="C9" s="856"/>
      <c r="D9" s="856"/>
      <c r="E9" s="856"/>
      <c r="F9" s="856"/>
      <c r="G9" s="857" t="s">
        <v>555</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3" t="s">
        <v>30</v>
      </c>
      <c r="B10" s="664"/>
      <c r="C10" s="664"/>
      <c r="D10" s="664"/>
      <c r="E10" s="664"/>
      <c r="F10" s="664"/>
      <c r="G10" s="760" t="s">
        <v>556</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5" t="s">
        <v>24</v>
      </c>
      <c r="B12" s="946"/>
      <c r="C12" s="946"/>
      <c r="D12" s="946"/>
      <c r="E12" s="946"/>
      <c r="F12" s="947"/>
      <c r="G12" s="766"/>
      <c r="H12" s="767"/>
      <c r="I12" s="767"/>
      <c r="J12" s="767"/>
      <c r="K12" s="767"/>
      <c r="L12" s="767"/>
      <c r="M12" s="767"/>
      <c r="N12" s="767"/>
      <c r="O12" s="767"/>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8"/>
    </row>
    <row r="13" spans="1:50" ht="21" customHeight="1" x14ac:dyDescent="0.15">
      <c r="A13" s="613"/>
      <c r="B13" s="614"/>
      <c r="C13" s="614"/>
      <c r="D13" s="614"/>
      <c r="E13" s="614"/>
      <c r="F13" s="615"/>
      <c r="G13" s="729" t="s">
        <v>6</v>
      </c>
      <c r="H13" s="730"/>
      <c r="I13" s="770" t="s">
        <v>7</v>
      </c>
      <c r="J13" s="771"/>
      <c r="K13" s="771"/>
      <c r="L13" s="771"/>
      <c r="M13" s="771"/>
      <c r="N13" s="771"/>
      <c r="O13" s="772"/>
      <c r="P13" s="711" t="s">
        <v>558</v>
      </c>
      <c r="Q13" s="712"/>
      <c r="R13" s="712"/>
      <c r="S13" s="712"/>
      <c r="T13" s="712"/>
      <c r="U13" s="712"/>
      <c r="V13" s="713"/>
      <c r="W13" s="660" t="s">
        <v>558</v>
      </c>
      <c r="X13" s="661"/>
      <c r="Y13" s="661"/>
      <c r="Z13" s="661"/>
      <c r="AA13" s="661"/>
      <c r="AB13" s="661"/>
      <c r="AC13" s="662"/>
      <c r="AD13" s="711">
        <v>17</v>
      </c>
      <c r="AE13" s="712"/>
      <c r="AF13" s="712"/>
      <c r="AG13" s="712"/>
      <c r="AH13" s="712"/>
      <c r="AI13" s="712"/>
      <c r="AJ13" s="713"/>
      <c r="AK13" s="711">
        <v>17</v>
      </c>
      <c r="AL13" s="712"/>
      <c r="AM13" s="712"/>
      <c r="AN13" s="712"/>
      <c r="AO13" s="712"/>
      <c r="AP13" s="712"/>
      <c r="AQ13" s="713"/>
      <c r="AR13" s="660">
        <v>17</v>
      </c>
      <c r="AS13" s="661"/>
      <c r="AT13" s="661"/>
      <c r="AU13" s="661"/>
      <c r="AV13" s="661"/>
      <c r="AW13" s="661"/>
      <c r="AX13" s="924"/>
    </row>
    <row r="14" spans="1:50" ht="21" customHeight="1" x14ac:dyDescent="0.15">
      <c r="A14" s="613"/>
      <c r="B14" s="614"/>
      <c r="C14" s="614"/>
      <c r="D14" s="614"/>
      <c r="E14" s="614"/>
      <c r="F14" s="615"/>
      <c r="G14" s="731"/>
      <c r="H14" s="732"/>
      <c r="I14" s="717" t="s">
        <v>8</v>
      </c>
      <c r="J14" s="768"/>
      <c r="K14" s="768"/>
      <c r="L14" s="768"/>
      <c r="M14" s="768"/>
      <c r="N14" s="768"/>
      <c r="O14" s="769"/>
      <c r="P14" s="711" t="s">
        <v>558</v>
      </c>
      <c r="Q14" s="712"/>
      <c r="R14" s="712"/>
      <c r="S14" s="712"/>
      <c r="T14" s="712"/>
      <c r="U14" s="712"/>
      <c r="V14" s="713"/>
      <c r="W14" s="711" t="s">
        <v>558</v>
      </c>
      <c r="X14" s="712"/>
      <c r="Y14" s="712"/>
      <c r="Z14" s="712"/>
      <c r="AA14" s="712"/>
      <c r="AB14" s="712"/>
      <c r="AC14" s="713"/>
      <c r="AD14" s="711" t="s">
        <v>558</v>
      </c>
      <c r="AE14" s="712"/>
      <c r="AF14" s="712"/>
      <c r="AG14" s="712"/>
      <c r="AH14" s="712"/>
      <c r="AI14" s="712"/>
      <c r="AJ14" s="713"/>
      <c r="AK14" s="711" t="s">
        <v>558</v>
      </c>
      <c r="AL14" s="712"/>
      <c r="AM14" s="712"/>
      <c r="AN14" s="712"/>
      <c r="AO14" s="712"/>
      <c r="AP14" s="712"/>
      <c r="AQ14" s="713"/>
      <c r="AR14" s="794"/>
      <c r="AS14" s="794"/>
      <c r="AT14" s="794"/>
      <c r="AU14" s="794"/>
      <c r="AV14" s="794"/>
      <c r="AW14" s="794"/>
      <c r="AX14" s="795"/>
    </row>
    <row r="15" spans="1:50" ht="21" customHeight="1" x14ac:dyDescent="0.15">
      <c r="A15" s="613"/>
      <c r="B15" s="614"/>
      <c r="C15" s="614"/>
      <c r="D15" s="614"/>
      <c r="E15" s="614"/>
      <c r="F15" s="615"/>
      <c r="G15" s="731"/>
      <c r="H15" s="732"/>
      <c r="I15" s="717" t="s">
        <v>51</v>
      </c>
      <c r="J15" s="718"/>
      <c r="K15" s="718"/>
      <c r="L15" s="718"/>
      <c r="M15" s="718"/>
      <c r="N15" s="718"/>
      <c r="O15" s="719"/>
      <c r="P15" s="711" t="s">
        <v>558</v>
      </c>
      <c r="Q15" s="712"/>
      <c r="R15" s="712"/>
      <c r="S15" s="712"/>
      <c r="T15" s="712"/>
      <c r="U15" s="712"/>
      <c r="V15" s="713"/>
      <c r="W15" s="711" t="s">
        <v>558</v>
      </c>
      <c r="X15" s="712"/>
      <c r="Y15" s="712"/>
      <c r="Z15" s="712"/>
      <c r="AA15" s="712"/>
      <c r="AB15" s="712"/>
      <c r="AC15" s="713"/>
      <c r="AD15" s="711" t="s">
        <v>558</v>
      </c>
      <c r="AE15" s="712"/>
      <c r="AF15" s="712"/>
      <c r="AG15" s="712"/>
      <c r="AH15" s="712"/>
      <c r="AI15" s="712"/>
      <c r="AJ15" s="713"/>
      <c r="AK15" s="711" t="s">
        <v>558</v>
      </c>
      <c r="AL15" s="712"/>
      <c r="AM15" s="712"/>
      <c r="AN15" s="712"/>
      <c r="AO15" s="712"/>
      <c r="AP15" s="712"/>
      <c r="AQ15" s="713"/>
      <c r="AR15" s="711"/>
      <c r="AS15" s="712"/>
      <c r="AT15" s="712"/>
      <c r="AU15" s="712"/>
      <c r="AV15" s="712"/>
      <c r="AW15" s="712"/>
      <c r="AX15" s="812"/>
    </row>
    <row r="16" spans="1:50" ht="21" customHeight="1" x14ac:dyDescent="0.15">
      <c r="A16" s="613"/>
      <c r="B16" s="614"/>
      <c r="C16" s="614"/>
      <c r="D16" s="614"/>
      <c r="E16" s="614"/>
      <c r="F16" s="615"/>
      <c r="G16" s="731"/>
      <c r="H16" s="732"/>
      <c r="I16" s="717" t="s">
        <v>52</v>
      </c>
      <c r="J16" s="718"/>
      <c r="K16" s="718"/>
      <c r="L16" s="718"/>
      <c r="M16" s="718"/>
      <c r="N16" s="718"/>
      <c r="O16" s="719"/>
      <c r="P16" s="711" t="s">
        <v>558</v>
      </c>
      <c r="Q16" s="712"/>
      <c r="R16" s="712"/>
      <c r="S16" s="712"/>
      <c r="T16" s="712"/>
      <c r="U16" s="712"/>
      <c r="V16" s="713"/>
      <c r="W16" s="711" t="s">
        <v>558</v>
      </c>
      <c r="X16" s="712"/>
      <c r="Y16" s="712"/>
      <c r="Z16" s="712"/>
      <c r="AA16" s="712"/>
      <c r="AB16" s="712"/>
      <c r="AC16" s="713"/>
      <c r="AD16" s="711" t="s">
        <v>558</v>
      </c>
      <c r="AE16" s="712"/>
      <c r="AF16" s="712"/>
      <c r="AG16" s="712"/>
      <c r="AH16" s="712"/>
      <c r="AI16" s="712"/>
      <c r="AJ16" s="713"/>
      <c r="AK16" s="711" t="s">
        <v>558</v>
      </c>
      <c r="AL16" s="712"/>
      <c r="AM16" s="712"/>
      <c r="AN16" s="712"/>
      <c r="AO16" s="712"/>
      <c r="AP16" s="712"/>
      <c r="AQ16" s="713"/>
      <c r="AR16" s="763"/>
      <c r="AS16" s="764"/>
      <c r="AT16" s="764"/>
      <c r="AU16" s="764"/>
      <c r="AV16" s="764"/>
      <c r="AW16" s="764"/>
      <c r="AX16" s="765"/>
    </row>
    <row r="17" spans="1:50" ht="24.75" customHeight="1" x14ac:dyDescent="0.15">
      <c r="A17" s="613"/>
      <c r="B17" s="614"/>
      <c r="C17" s="614"/>
      <c r="D17" s="614"/>
      <c r="E17" s="614"/>
      <c r="F17" s="615"/>
      <c r="G17" s="731"/>
      <c r="H17" s="732"/>
      <c r="I17" s="717" t="s">
        <v>50</v>
      </c>
      <c r="J17" s="768"/>
      <c r="K17" s="768"/>
      <c r="L17" s="768"/>
      <c r="M17" s="768"/>
      <c r="N17" s="768"/>
      <c r="O17" s="769"/>
      <c r="P17" s="711" t="s">
        <v>558</v>
      </c>
      <c r="Q17" s="712"/>
      <c r="R17" s="712"/>
      <c r="S17" s="712"/>
      <c r="T17" s="712"/>
      <c r="U17" s="712"/>
      <c r="V17" s="713"/>
      <c r="W17" s="711" t="s">
        <v>558</v>
      </c>
      <c r="X17" s="712"/>
      <c r="Y17" s="712"/>
      <c r="Z17" s="712"/>
      <c r="AA17" s="712"/>
      <c r="AB17" s="712"/>
      <c r="AC17" s="713"/>
      <c r="AD17" s="711" t="s">
        <v>558</v>
      </c>
      <c r="AE17" s="712"/>
      <c r="AF17" s="712"/>
      <c r="AG17" s="712"/>
      <c r="AH17" s="712"/>
      <c r="AI17" s="712"/>
      <c r="AJ17" s="713"/>
      <c r="AK17" s="711" t="s">
        <v>558</v>
      </c>
      <c r="AL17" s="712"/>
      <c r="AM17" s="712"/>
      <c r="AN17" s="712"/>
      <c r="AO17" s="712"/>
      <c r="AP17" s="712"/>
      <c r="AQ17" s="713"/>
      <c r="AR17" s="922"/>
      <c r="AS17" s="922"/>
      <c r="AT17" s="922"/>
      <c r="AU17" s="922"/>
      <c r="AV17" s="922"/>
      <c r="AW17" s="922"/>
      <c r="AX17" s="923"/>
    </row>
    <row r="18" spans="1:50" ht="24.75" customHeight="1" x14ac:dyDescent="0.15">
      <c r="A18" s="613"/>
      <c r="B18" s="614"/>
      <c r="C18" s="614"/>
      <c r="D18" s="614"/>
      <c r="E18" s="614"/>
      <c r="F18" s="615"/>
      <c r="G18" s="733"/>
      <c r="H18" s="734"/>
      <c r="I18" s="722" t="s">
        <v>20</v>
      </c>
      <c r="J18" s="723"/>
      <c r="K18" s="723"/>
      <c r="L18" s="723"/>
      <c r="M18" s="723"/>
      <c r="N18" s="723"/>
      <c r="O18" s="724"/>
      <c r="P18" s="884">
        <f>SUM(P13:V17)</f>
        <v>0</v>
      </c>
      <c r="Q18" s="885"/>
      <c r="R18" s="885"/>
      <c r="S18" s="885"/>
      <c r="T18" s="885"/>
      <c r="U18" s="885"/>
      <c r="V18" s="886"/>
      <c r="W18" s="884">
        <f>SUM(W13:AC17)</f>
        <v>0</v>
      </c>
      <c r="X18" s="885"/>
      <c r="Y18" s="885"/>
      <c r="Z18" s="885"/>
      <c r="AA18" s="885"/>
      <c r="AB18" s="885"/>
      <c r="AC18" s="886"/>
      <c r="AD18" s="884">
        <f>SUM(AD13:AJ17)</f>
        <v>17</v>
      </c>
      <c r="AE18" s="885"/>
      <c r="AF18" s="885"/>
      <c r="AG18" s="885"/>
      <c r="AH18" s="885"/>
      <c r="AI18" s="885"/>
      <c r="AJ18" s="886"/>
      <c r="AK18" s="884">
        <f>SUM(AK13:AQ17)</f>
        <v>17</v>
      </c>
      <c r="AL18" s="885"/>
      <c r="AM18" s="885"/>
      <c r="AN18" s="885"/>
      <c r="AO18" s="885"/>
      <c r="AP18" s="885"/>
      <c r="AQ18" s="886"/>
      <c r="AR18" s="884">
        <f>SUM(AR13:AX17)</f>
        <v>17</v>
      </c>
      <c r="AS18" s="885"/>
      <c r="AT18" s="885"/>
      <c r="AU18" s="885"/>
      <c r="AV18" s="885"/>
      <c r="AW18" s="885"/>
      <c r="AX18" s="887"/>
    </row>
    <row r="19" spans="1:50" ht="24.75" customHeight="1" x14ac:dyDescent="0.15">
      <c r="A19" s="613"/>
      <c r="B19" s="614"/>
      <c r="C19" s="614"/>
      <c r="D19" s="614"/>
      <c r="E19" s="614"/>
      <c r="F19" s="615"/>
      <c r="G19" s="882" t="s">
        <v>9</v>
      </c>
      <c r="H19" s="883"/>
      <c r="I19" s="883"/>
      <c r="J19" s="883"/>
      <c r="K19" s="883"/>
      <c r="L19" s="883"/>
      <c r="M19" s="883"/>
      <c r="N19" s="883"/>
      <c r="O19" s="883"/>
      <c r="P19" s="711" t="s">
        <v>559</v>
      </c>
      <c r="Q19" s="712"/>
      <c r="R19" s="712"/>
      <c r="S19" s="712"/>
      <c r="T19" s="712"/>
      <c r="U19" s="712"/>
      <c r="V19" s="713"/>
      <c r="W19" s="711" t="s">
        <v>559</v>
      </c>
      <c r="X19" s="712"/>
      <c r="Y19" s="712"/>
      <c r="Z19" s="712"/>
      <c r="AA19" s="712"/>
      <c r="AB19" s="712"/>
      <c r="AC19" s="713"/>
      <c r="AD19" s="711">
        <v>13</v>
      </c>
      <c r="AE19" s="712"/>
      <c r="AF19" s="712"/>
      <c r="AG19" s="712"/>
      <c r="AH19" s="712"/>
      <c r="AI19" s="712"/>
      <c r="AJ19" s="713"/>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82" t="s">
        <v>10</v>
      </c>
      <c r="H20" s="883"/>
      <c r="I20" s="883"/>
      <c r="J20" s="883"/>
      <c r="K20" s="883"/>
      <c r="L20" s="883"/>
      <c r="M20" s="883"/>
      <c r="N20" s="883"/>
      <c r="O20" s="883"/>
      <c r="P20" s="311" t="str">
        <f>IF(P18=0, "-", SUM(P19)/P18)</f>
        <v>-</v>
      </c>
      <c r="Q20" s="311"/>
      <c r="R20" s="311"/>
      <c r="S20" s="311"/>
      <c r="T20" s="311"/>
      <c r="U20" s="311"/>
      <c r="V20" s="311"/>
      <c r="W20" s="311" t="str">
        <f t="shared" ref="W20" si="0">IF(W18=0, "-", SUM(W19)/W18)</f>
        <v>-</v>
      </c>
      <c r="X20" s="311"/>
      <c r="Y20" s="311"/>
      <c r="Z20" s="311"/>
      <c r="AA20" s="311"/>
      <c r="AB20" s="311"/>
      <c r="AC20" s="311"/>
      <c r="AD20" s="311">
        <f t="shared" ref="AD20" si="1">IF(AD18=0, "-", SUM(AD19)/AD18)</f>
        <v>0.76470588235294112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5"/>
      <c r="B21" s="856"/>
      <c r="C21" s="856"/>
      <c r="D21" s="856"/>
      <c r="E21" s="856"/>
      <c r="F21" s="948"/>
      <c r="G21" s="309" t="s">
        <v>497</v>
      </c>
      <c r="H21" s="310"/>
      <c r="I21" s="310"/>
      <c r="J21" s="310"/>
      <c r="K21" s="310"/>
      <c r="L21" s="310"/>
      <c r="M21" s="310"/>
      <c r="N21" s="310"/>
      <c r="O21" s="310"/>
      <c r="P21" s="311" t="e">
        <f>IF(P19=0, "-", SUM(P19)/SUM(P13,P14))</f>
        <v>#DIV/0!</v>
      </c>
      <c r="Q21" s="311"/>
      <c r="R21" s="311"/>
      <c r="S21" s="311"/>
      <c r="T21" s="311"/>
      <c r="U21" s="311"/>
      <c r="V21" s="311"/>
      <c r="W21" s="311" t="e">
        <f t="shared" ref="W21" si="2">IF(W19=0, "-", SUM(W19)/SUM(W13,W14))</f>
        <v>#DIV/0!</v>
      </c>
      <c r="X21" s="311"/>
      <c r="Y21" s="311"/>
      <c r="Z21" s="311"/>
      <c r="AA21" s="311"/>
      <c r="AB21" s="311"/>
      <c r="AC21" s="311"/>
      <c r="AD21" s="311">
        <f t="shared" ref="AD21" si="3">IF(AD19=0, "-", SUM(AD19)/SUM(AD13,AD14))</f>
        <v>0.76470588235294112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6" t="s">
        <v>540</v>
      </c>
      <c r="B22" s="967"/>
      <c r="C22" s="967"/>
      <c r="D22" s="967"/>
      <c r="E22" s="967"/>
      <c r="F22" s="968"/>
      <c r="G22" s="953" t="s">
        <v>474</v>
      </c>
      <c r="H22" s="215"/>
      <c r="I22" s="215"/>
      <c r="J22" s="215"/>
      <c r="K22" s="215"/>
      <c r="L22" s="215"/>
      <c r="M22" s="215"/>
      <c r="N22" s="215"/>
      <c r="O22" s="216"/>
      <c r="P22" s="939" t="s">
        <v>538</v>
      </c>
      <c r="Q22" s="215"/>
      <c r="R22" s="215"/>
      <c r="S22" s="215"/>
      <c r="T22" s="215"/>
      <c r="U22" s="215"/>
      <c r="V22" s="216"/>
      <c r="W22" s="939" t="s">
        <v>539</v>
      </c>
      <c r="X22" s="215"/>
      <c r="Y22" s="215"/>
      <c r="Z22" s="215"/>
      <c r="AA22" s="215"/>
      <c r="AB22" s="215"/>
      <c r="AC22" s="216"/>
      <c r="AD22" s="939" t="s">
        <v>473</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560</v>
      </c>
      <c r="H23" s="955"/>
      <c r="I23" s="955"/>
      <c r="J23" s="955"/>
      <c r="K23" s="955"/>
      <c r="L23" s="955"/>
      <c r="M23" s="955"/>
      <c r="N23" s="955"/>
      <c r="O23" s="956"/>
      <c r="P23" s="660">
        <v>17</v>
      </c>
      <c r="Q23" s="661"/>
      <c r="R23" s="661"/>
      <c r="S23" s="661"/>
      <c r="T23" s="661"/>
      <c r="U23" s="661"/>
      <c r="V23" s="662"/>
      <c r="W23" s="660">
        <v>17</v>
      </c>
      <c r="X23" s="661"/>
      <c r="Y23" s="661"/>
      <c r="Z23" s="661"/>
      <c r="AA23" s="661"/>
      <c r="AB23" s="661"/>
      <c r="AC23" s="662"/>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711"/>
      <c r="Q24" s="712"/>
      <c r="R24" s="712"/>
      <c r="S24" s="712"/>
      <c r="T24" s="712"/>
      <c r="U24" s="712"/>
      <c r="V24" s="713"/>
      <c r="W24" s="711"/>
      <c r="X24" s="712"/>
      <c r="Y24" s="712"/>
      <c r="Z24" s="712"/>
      <c r="AA24" s="712"/>
      <c r="AB24" s="712"/>
      <c r="AC24" s="713"/>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711"/>
      <c r="Q25" s="712"/>
      <c r="R25" s="712"/>
      <c r="S25" s="712"/>
      <c r="T25" s="712"/>
      <c r="U25" s="712"/>
      <c r="V25" s="713"/>
      <c r="W25" s="711"/>
      <c r="X25" s="712"/>
      <c r="Y25" s="712"/>
      <c r="Z25" s="712"/>
      <c r="AA25" s="712"/>
      <c r="AB25" s="712"/>
      <c r="AC25" s="713"/>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711"/>
      <c r="Q26" s="712"/>
      <c r="R26" s="712"/>
      <c r="S26" s="712"/>
      <c r="T26" s="712"/>
      <c r="U26" s="712"/>
      <c r="V26" s="713"/>
      <c r="W26" s="711"/>
      <c r="X26" s="712"/>
      <c r="Y26" s="712"/>
      <c r="Z26" s="712"/>
      <c r="AA26" s="712"/>
      <c r="AB26" s="712"/>
      <c r="AC26" s="713"/>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711"/>
      <c r="Q27" s="712"/>
      <c r="R27" s="712"/>
      <c r="S27" s="712"/>
      <c r="T27" s="712"/>
      <c r="U27" s="712"/>
      <c r="V27" s="713"/>
      <c r="W27" s="711"/>
      <c r="X27" s="712"/>
      <c r="Y27" s="712"/>
      <c r="Z27" s="712"/>
      <c r="AA27" s="712"/>
      <c r="AB27" s="712"/>
      <c r="AC27" s="713"/>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478</v>
      </c>
      <c r="H28" s="961"/>
      <c r="I28" s="961"/>
      <c r="J28" s="961"/>
      <c r="K28" s="961"/>
      <c r="L28" s="961"/>
      <c r="M28" s="961"/>
      <c r="N28" s="961"/>
      <c r="O28" s="962"/>
      <c r="P28" s="884">
        <f>P29-SUM(P23:P27)</f>
        <v>0</v>
      </c>
      <c r="Q28" s="885"/>
      <c r="R28" s="885"/>
      <c r="S28" s="885"/>
      <c r="T28" s="885"/>
      <c r="U28" s="885"/>
      <c r="V28" s="886"/>
      <c r="W28" s="884">
        <f>W29-SUM(W23:W27)</f>
        <v>0</v>
      </c>
      <c r="X28" s="885"/>
      <c r="Y28" s="885"/>
      <c r="Z28" s="885"/>
      <c r="AA28" s="885"/>
      <c r="AB28" s="885"/>
      <c r="AC28" s="886"/>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6">
        <f>AK13</f>
        <v>17</v>
      </c>
      <c r="Q29" s="937"/>
      <c r="R29" s="937"/>
      <c r="S29" s="937"/>
      <c r="T29" s="937"/>
      <c r="U29" s="937"/>
      <c r="V29" s="938"/>
      <c r="W29" s="936">
        <f>AR13</f>
        <v>17</v>
      </c>
      <c r="X29" s="937"/>
      <c r="Y29" s="937"/>
      <c r="Z29" s="937"/>
      <c r="AA29" s="937"/>
      <c r="AB29" s="937"/>
      <c r="AC29" s="938"/>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7" t="s">
        <v>491</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357</v>
      </c>
      <c r="AF30" s="865"/>
      <c r="AG30" s="865"/>
      <c r="AH30" s="866"/>
      <c r="AI30" s="864" t="s">
        <v>363</v>
      </c>
      <c r="AJ30" s="865"/>
      <c r="AK30" s="865"/>
      <c r="AL30" s="866"/>
      <c r="AM30" s="920" t="s">
        <v>472</v>
      </c>
      <c r="AN30" s="920"/>
      <c r="AO30" s="920"/>
      <c r="AP30" s="864"/>
      <c r="AQ30" s="773" t="s">
        <v>355</v>
      </c>
      <c r="AR30" s="774"/>
      <c r="AS30" s="774"/>
      <c r="AT30" s="775"/>
      <c r="AU30" s="780" t="s">
        <v>253</v>
      </c>
      <c r="AV30" s="780"/>
      <c r="AW30" s="780"/>
      <c r="AX30" s="921"/>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627</v>
      </c>
      <c r="AR31" s="193"/>
      <c r="AS31" s="126" t="s">
        <v>356</v>
      </c>
      <c r="AT31" s="127"/>
      <c r="AU31" s="192">
        <v>30</v>
      </c>
      <c r="AV31" s="192"/>
      <c r="AW31" s="394" t="s">
        <v>300</v>
      </c>
      <c r="AX31" s="395"/>
    </row>
    <row r="32" spans="1:50" ht="23.25" customHeight="1" x14ac:dyDescent="0.15">
      <c r="A32" s="399"/>
      <c r="B32" s="397"/>
      <c r="C32" s="397"/>
      <c r="D32" s="397"/>
      <c r="E32" s="397"/>
      <c r="F32" s="398"/>
      <c r="G32" s="560" t="s">
        <v>589</v>
      </c>
      <c r="H32" s="561"/>
      <c r="I32" s="561"/>
      <c r="J32" s="561"/>
      <c r="K32" s="561"/>
      <c r="L32" s="561"/>
      <c r="M32" s="561"/>
      <c r="N32" s="561"/>
      <c r="O32" s="562"/>
      <c r="P32" s="98" t="s">
        <v>590</v>
      </c>
      <c r="Q32" s="98"/>
      <c r="R32" s="98"/>
      <c r="S32" s="98"/>
      <c r="T32" s="98"/>
      <c r="U32" s="98"/>
      <c r="V32" s="98"/>
      <c r="W32" s="98"/>
      <c r="X32" s="99"/>
      <c r="Y32" s="467" t="s">
        <v>12</v>
      </c>
      <c r="Z32" s="527"/>
      <c r="AA32" s="528"/>
      <c r="AB32" s="457" t="s">
        <v>591</v>
      </c>
      <c r="AC32" s="457"/>
      <c r="AD32" s="457"/>
      <c r="AE32" s="211" t="s">
        <v>638</v>
      </c>
      <c r="AF32" s="212"/>
      <c r="AG32" s="212"/>
      <c r="AH32" s="212"/>
      <c r="AI32" s="211" t="s">
        <v>639</v>
      </c>
      <c r="AJ32" s="212"/>
      <c r="AK32" s="212"/>
      <c r="AL32" s="212"/>
      <c r="AM32" s="211" t="s">
        <v>662</v>
      </c>
      <c r="AN32" s="212"/>
      <c r="AO32" s="212"/>
      <c r="AP32" s="212"/>
      <c r="AQ32" s="333" t="s">
        <v>624</v>
      </c>
      <c r="AR32" s="200"/>
      <c r="AS32" s="200"/>
      <c r="AT32" s="334"/>
      <c r="AU32" s="212" t="s">
        <v>625</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591</v>
      </c>
      <c r="AC33" s="519"/>
      <c r="AD33" s="519"/>
      <c r="AE33" s="211" t="s">
        <v>638</v>
      </c>
      <c r="AF33" s="212"/>
      <c r="AG33" s="212"/>
      <c r="AH33" s="212"/>
      <c r="AI33" s="211" t="s">
        <v>638</v>
      </c>
      <c r="AJ33" s="212"/>
      <c r="AK33" s="212"/>
      <c r="AL33" s="212"/>
      <c r="AM33" s="211">
        <v>13</v>
      </c>
      <c r="AN33" s="212"/>
      <c r="AO33" s="212"/>
      <c r="AP33" s="212"/>
      <c r="AQ33" s="333" t="s">
        <v>625</v>
      </c>
      <c r="AR33" s="200"/>
      <c r="AS33" s="200"/>
      <c r="AT33" s="334"/>
      <c r="AU33" s="212">
        <v>13</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638</v>
      </c>
      <c r="AF34" s="212"/>
      <c r="AG34" s="212"/>
      <c r="AH34" s="212"/>
      <c r="AI34" s="211" t="s">
        <v>640</v>
      </c>
      <c r="AJ34" s="212"/>
      <c r="AK34" s="212"/>
      <c r="AL34" s="212"/>
      <c r="AM34" s="211" t="s">
        <v>558</v>
      </c>
      <c r="AN34" s="212"/>
      <c r="AO34" s="212"/>
      <c r="AP34" s="212"/>
      <c r="AQ34" s="333" t="s">
        <v>626</v>
      </c>
      <c r="AR34" s="200"/>
      <c r="AS34" s="200"/>
      <c r="AT34" s="334"/>
      <c r="AU34" s="212" t="s">
        <v>624</v>
      </c>
      <c r="AV34" s="212"/>
      <c r="AW34" s="212"/>
      <c r="AX34" s="214"/>
    </row>
    <row r="35" spans="1:50" ht="23.25" customHeight="1" x14ac:dyDescent="0.15">
      <c r="A35" s="219" t="s">
        <v>528</v>
      </c>
      <c r="B35" s="220"/>
      <c r="C35" s="220"/>
      <c r="D35" s="220"/>
      <c r="E35" s="220"/>
      <c r="F35" s="221"/>
      <c r="G35" s="225" t="s">
        <v>663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6" t="s">
        <v>491</v>
      </c>
      <c r="B37" s="777"/>
      <c r="C37" s="777"/>
      <c r="D37" s="777"/>
      <c r="E37" s="777"/>
      <c r="F37" s="778"/>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5"/>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6" t="s">
        <v>491</v>
      </c>
      <c r="B44" s="777"/>
      <c r="C44" s="777"/>
      <c r="D44" s="777"/>
      <c r="E44" s="777"/>
      <c r="F44" s="778"/>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5"/>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7" t="s">
        <v>253</v>
      </c>
      <c r="AV51" s="927"/>
      <c r="AW51" s="927"/>
      <c r="AX51" s="928"/>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7" t="s">
        <v>253</v>
      </c>
      <c r="AV58" s="927"/>
      <c r="AW58" s="927"/>
      <c r="AX58" s="928"/>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6"/>
      <c r="AF77" s="897"/>
      <c r="AG77" s="897"/>
      <c r="AH77" s="897"/>
      <c r="AI77" s="896"/>
      <c r="AJ77" s="897"/>
      <c r="AK77" s="897"/>
      <c r="AL77" s="897"/>
      <c r="AM77" s="896"/>
      <c r="AN77" s="897"/>
      <c r="AO77" s="897"/>
      <c r="AP77" s="897"/>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9"/>
    </row>
    <row r="80" spans="1:50" ht="18.75" hidden="1" customHeight="1" x14ac:dyDescent="0.15">
      <c r="A80" s="870"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1"/>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1"/>
      <c r="B82" s="523"/>
      <c r="C82" s="424"/>
      <c r="D82" s="424"/>
      <c r="E82" s="424"/>
      <c r="F82" s="425"/>
      <c r="G82" s="679"/>
      <c r="H82" s="679"/>
      <c r="I82" s="679"/>
      <c r="J82" s="679"/>
      <c r="K82" s="679"/>
      <c r="L82" s="679"/>
      <c r="M82" s="679"/>
      <c r="N82" s="679"/>
      <c r="O82" s="679"/>
      <c r="P82" s="679"/>
      <c r="Q82" s="679"/>
      <c r="R82" s="679"/>
      <c r="S82" s="679"/>
      <c r="T82" s="679"/>
      <c r="U82" s="679"/>
      <c r="V82" s="679"/>
      <c r="W82" s="679"/>
      <c r="X82" s="679"/>
      <c r="Y82" s="679"/>
      <c r="Z82" s="679"/>
      <c r="AA82" s="680"/>
      <c r="AB82" s="890"/>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1"/>
    </row>
    <row r="83" spans="1:60" ht="22.5" hidden="1" customHeight="1" x14ac:dyDescent="0.15">
      <c r="A83" s="871"/>
      <c r="B83" s="523"/>
      <c r="C83" s="424"/>
      <c r="D83" s="424"/>
      <c r="E83" s="424"/>
      <c r="F83" s="425"/>
      <c r="G83" s="681"/>
      <c r="H83" s="681"/>
      <c r="I83" s="681"/>
      <c r="J83" s="681"/>
      <c r="K83" s="681"/>
      <c r="L83" s="681"/>
      <c r="M83" s="681"/>
      <c r="N83" s="681"/>
      <c r="O83" s="681"/>
      <c r="P83" s="681"/>
      <c r="Q83" s="681"/>
      <c r="R83" s="681"/>
      <c r="S83" s="681"/>
      <c r="T83" s="681"/>
      <c r="U83" s="681"/>
      <c r="V83" s="681"/>
      <c r="W83" s="681"/>
      <c r="X83" s="681"/>
      <c r="Y83" s="681"/>
      <c r="Z83" s="681"/>
      <c r="AA83" s="682"/>
      <c r="AB83" s="892"/>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3"/>
    </row>
    <row r="84" spans="1:60" ht="19.5" hidden="1" customHeight="1" x14ac:dyDescent="0.15">
      <c r="A84" s="871"/>
      <c r="B84" s="524"/>
      <c r="C84" s="525"/>
      <c r="D84" s="525"/>
      <c r="E84" s="525"/>
      <c r="F84" s="526"/>
      <c r="G84" s="683"/>
      <c r="H84" s="683"/>
      <c r="I84" s="683"/>
      <c r="J84" s="683"/>
      <c r="K84" s="683"/>
      <c r="L84" s="683"/>
      <c r="M84" s="683"/>
      <c r="N84" s="683"/>
      <c r="O84" s="683"/>
      <c r="P84" s="683"/>
      <c r="Q84" s="683"/>
      <c r="R84" s="683"/>
      <c r="S84" s="683"/>
      <c r="T84" s="683"/>
      <c r="U84" s="683"/>
      <c r="V84" s="683"/>
      <c r="W84" s="683"/>
      <c r="X84" s="683"/>
      <c r="Y84" s="683"/>
      <c r="Z84" s="683"/>
      <c r="AA84" s="684"/>
      <c r="AB84" s="894"/>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5"/>
    </row>
    <row r="85" spans="1:60" ht="18.75" hidden="1" customHeight="1" x14ac:dyDescent="0.15">
      <c r="A85" s="871"/>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1"/>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1"/>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1"/>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1"/>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1"/>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71"/>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1"/>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1"/>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1"/>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1"/>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1"/>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1"/>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1"/>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2"/>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901" t="s">
        <v>13</v>
      </c>
      <c r="Z99" s="902"/>
      <c r="AA99" s="903"/>
      <c r="AB99" s="898" t="s">
        <v>14</v>
      </c>
      <c r="AC99" s="899"/>
      <c r="AD99" s="900"/>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0"/>
      <c r="Z100" s="861"/>
      <c r="AA100" s="862"/>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649</v>
      </c>
      <c r="H101" s="98"/>
      <c r="I101" s="98"/>
      <c r="J101" s="98"/>
      <c r="K101" s="98"/>
      <c r="L101" s="98"/>
      <c r="M101" s="98"/>
      <c r="N101" s="98"/>
      <c r="O101" s="98"/>
      <c r="P101" s="98"/>
      <c r="Q101" s="98"/>
      <c r="R101" s="98"/>
      <c r="S101" s="98"/>
      <c r="T101" s="98"/>
      <c r="U101" s="98"/>
      <c r="V101" s="98"/>
      <c r="W101" s="98"/>
      <c r="X101" s="99"/>
      <c r="Y101" s="538" t="s">
        <v>55</v>
      </c>
      <c r="Z101" s="539"/>
      <c r="AA101" s="540"/>
      <c r="AB101" s="457" t="s">
        <v>592</v>
      </c>
      <c r="AC101" s="457"/>
      <c r="AD101" s="457"/>
      <c r="AE101" s="211" t="s">
        <v>593</v>
      </c>
      <c r="AF101" s="212"/>
      <c r="AG101" s="212"/>
      <c r="AH101" s="213"/>
      <c r="AI101" s="211" t="s">
        <v>595</v>
      </c>
      <c r="AJ101" s="212"/>
      <c r="AK101" s="212"/>
      <c r="AL101" s="213"/>
      <c r="AM101" s="211">
        <v>16</v>
      </c>
      <c r="AN101" s="212"/>
      <c r="AO101" s="212"/>
      <c r="AP101" s="213"/>
      <c r="AQ101" s="211" t="s">
        <v>628</v>
      </c>
      <c r="AR101" s="212"/>
      <c r="AS101" s="212"/>
      <c r="AT101" s="213"/>
      <c r="AU101" s="211" t="s">
        <v>632</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592</v>
      </c>
      <c r="AC102" s="457"/>
      <c r="AD102" s="457"/>
      <c r="AE102" s="414" t="s">
        <v>593</v>
      </c>
      <c r="AF102" s="414"/>
      <c r="AG102" s="414"/>
      <c r="AH102" s="414"/>
      <c r="AI102" s="414" t="s">
        <v>595</v>
      </c>
      <c r="AJ102" s="414"/>
      <c r="AK102" s="414"/>
      <c r="AL102" s="414"/>
      <c r="AM102" s="414">
        <v>15</v>
      </c>
      <c r="AN102" s="414"/>
      <c r="AO102" s="414"/>
      <c r="AP102" s="414"/>
      <c r="AQ102" s="266">
        <v>16</v>
      </c>
      <c r="AR102" s="267"/>
      <c r="AS102" s="267"/>
      <c r="AT102" s="312"/>
      <c r="AU102" s="266">
        <v>16</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customHeight="1" x14ac:dyDescent="0.15">
      <c r="A104" s="418"/>
      <c r="B104" s="419"/>
      <c r="C104" s="419"/>
      <c r="D104" s="419"/>
      <c r="E104" s="419"/>
      <c r="F104" s="420"/>
      <c r="G104" s="98" t="s">
        <v>650</v>
      </c>
      <c r="H104" s="98"/>
      <c r="I104" s="98"/>
      <c r="J104" s="98"/>
      <c r="K104" s="98"/>
      <c r="L104" s="98"/>
      <c r="M104" s="98"/>
      <c r="N104" s="98"/>
      <c r="O104" s="98"/>
      <c r="P104" s="98"/>
      <c r="Q104" s="98"/>
      <c r="R104" s="98"/>
      <c r="S104" s="98"/>
      <c r="T104" s="98"/>
      <c r="U104" s="98"/>
      <c r="V104" s="98"/>
      <c r="W104" s="98"/>
      <c r="X104" s="99"/>
      <c r="Y104" s="461" t="s">
        <v>55</v>
      </c>
      <c r="Z104" s="462"/>
      <c r="AA104" s="463"/>
      <c r="AB104" s="541" t="s">
        <v>651</v>
      </c>
      <c r="AC104" s="542"/>
      <c r="AD104" s="543"/>
      <c r="AE104" s="211" t="s">
        <v>652</v>
      </c>
      <c r="AF104" s="212"/>
      <c r="AG104" s="212"/>
      <c r="AH104" s="213"/>
      <c r="AI104" s="211" t="s">
        <v>654</v>
      </c>
      <c r="AJ104" s="212"/>
      <c r="AK104" s="212"/>
      <c r="AL104" s="213"/>
      <c r="AM104" s="211">
        <v>47</v>
      </c>
      <c r="AN104" s="212"/>
      <c r="AO104" s="212"/>
      <c r="AP104" s="213"/>
      <c r="AQ104" s="211" t="s">
        <v>656</v>
      </c>
      <c r="AR104" s="212"/>
      <c r="AS104" s="212"/>
      <c r="AT104" s="213"/>
      <c r="AU104" s="211" t="s">
        <v>657</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651</v>
      </c>
      <c r="AC105" s="465"/>
      <c r="AD105" s="466"/>
      <c r="AE105" s="414" t="s">
        <v>653</v>
      </c>
      <c r="AF105" s="414"/>
      <c r="AG105" s="414"/>
      <c r="AH105" s="414"/>
      <c r="AI105" s="414" t="s">
        <v>655</v>
      </c>
      <c r="AJ105" s="414"/>
      <c r="AK105" s="414"/>
      <c r="AL105" s="414"/>
      <c r="AM105" s="414">
        <v>45</v>
      </c>
      <c r="AN105" s="414"/>
      <c r="AO105" s="414"/>
      <c r="AP105" s="414"/>
      <c r="AQ105" s="211">
        <v>47</v>
      </c>
      <c r="AR105" s="212"/>
      <c r="AS105" s="212"/>
      <c r="AT105" s="213"/>
      <c r="AU105" s="266">
        <v>47</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t="s">
        <v>594</v>
      </c>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596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597</v>
      </c>
      <c r="AC116" s="459"/>
      <c r="AD116" s="460"/>
      <c r="AE116" s="414" t="s">
        <v>558</v>
      </c>
      <c r="AF116" s="414"/>
      <c r="AG116" s="414"/>
      <c r="AH116" s="414"/>
      <c r="AI116" s="414" t="s">
        <v>558</v>
      </c>
      <c r="AJ116" s="414"/>
      <c r="AK116" s="414"/>
      <c r="AL116" s="414"/>
      <c r="AM116" s="414">
        <v>806</v>
      </c>
      <c r="AN116" s="414"/>
      <c r="AO116" s="414"/>
      <c r="AP116" s="414"/>
      <c r="AQ116" s="211">
        <v>1061</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598</v>
      </c>
      <c r="AC117" s="469"/>
      <c r="AD117" s="470"/>
      <c r="AE117" s="547" t="s">
        <v>558</v>
      </c>
      <c r="AF117" s="547"/>
      <c r="AG117" s="547"/>
      <c r="AH117" s="547"/>
      <c r="AI117" s="547" t="s">
        <v>558</v>
      </c>
      <c r="AJ117" s="547"/>
      <c r="AK117" s="547"/>
      <c r="AL117" s="547"/>
      <c r="AM117" s="547" t="s">
        <v>630</v>
      </c>
      <c r="AN117" s="547"/>
      <c r="AO117" s="547"/>
      <c r="AP117" s="547"/>
      <c r="AQ117" s="547" t="s">
        <v>629</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32"/>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3"/>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9"/>
      <c r="Z127" s="930"/>
      <c r="AA127" s="931"/>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599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600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603</v>
      </c>
      <c r="AR133" s="192"/>
      <c r="AS133" s="126" t="s">
        <v>356</v>
      </c>
      <c r="AT133" s="127"/>
      <c r="AU133" s="193" t="s">
        <v>606</v>
      </c>
      <c r="AV133" s="193"/>
      <c r="AW133" s="126" t="s">
        <v>300</v>
      </c>
      <c r="AX133" s="188"/>
    </row>
    <row r="134" spans="1:50" ht="39.75" customHeight="1" x14ac:dyDescent="0.15">
      <c r="A134" s="182"/>
      <c r="B134" s="179"/>
      <c r="C134" s="173"/>
      <c r="D134" s="179"/>
      <c r="E134" s="173"/>
      <c r="F134" s="174"/>
      <c r="G134" s="97" t="s">
        <v>601</v>
      </c>
      <c r="H134" s="98"/>
      <c r="I134" s="98"/>
      <c r="J134" s="98"/>
      <c r="K134" s="98"/>
      <c r="L134" s="98"/>
      <c r="M134" s="98"/>
      <c r="N134" s="98"/>
      <c r="O134" s="98"/>
      <c r="P134" s="98"/>
      <c r="Q134" s="98"/>
      <c r="R134" s="98"/>
      <c r="S134" s="98"/>
      <c r="T134" s="98"/>
      <c r="U134" s="98"/>
      <c r="V134" s="98"/>
      <c r="W134" s="98"/>
      <c r="X134" s="99"/>
      <c r="Y134" s="194" t="s">
        <v>379</v>
      </c>
      <c r="Z134" s="195"/>
      <c r="AA134" s="196"/>
      <c r="AB134" s="197" t="s">
        <v>602</v>
      </c>
      <c r="AC134" s="198"/>
      <c r="AD134" s="198"/>
      <c r="AE134" s="199" t="s">
        <v>603</v>
      </c>
      <c r="AF134" s="200"/>
      <c r="AG134" s="200"/>
      <c r="AH134" s="200"/>
      <c r="AI134" s="199" t="s">
        <v>603</v>
      </c>
      <c r="AJ134" s="200"/>
      <c r="AK134" s="200"/>
      <c r="AL134" s="200"/>
      <c r="AM134" s="199" t="s">
        <v>603</v>
      </c>
      <c r="AN134" s="200"/>
      <c r="AO134" s="200"/>
      <c r="AP134" s="200"/>
      <c r="AQ134" s="199" t="s">
        <v>604</v>
      </c>
      <c r="AR134" s="200"/>
      <c r="AS134" s="200"/>
      <c r="AT134" s="200"/>
      <c r="AU134" s="199" t="s">
        <v>605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602</v>
      </c>
      <c r="AC135" s="206"/>
      <c r="AD135" s="206"/>
      <c r="AE135" s="199" t="s">
        <v>603</v>
      </c>
      <c r="AF135" s="200"/>
      <c r="AG135" s="200"/>
      <c r="AH135" s="200"/>
      <c r="AI135" s="199" t="s">
        <v>606</v>
      </c>
      <c r="AJ135" s="200"/>
      <c r="AK135" s="200"/>
      <c r="AL135" s="200"/>
      <c r="AM135" s="199" t="s">
        <v>606</v>
      </c>
      <c r="AN135" s="200"/>
      <c r="AO135" s="200"/>
      <c r="AP135" s="200"/>
      <c r="AQ135" s="199" t="s">
        <v>606</v>
      </c>
      <c r="AR135" s="200"/>
      <c r="AS135" s="200"/>
      <c r="AT135" s="200"/>
      <c r="AU135" s="199" t="s">
        <v>607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606</v>
      </c>
      <c r="H154" s="98"/>
      <c r="I154" s="98"/>
      <c r="J154" s="98"/>
      <c r="K154" s="98"/>
      <c r="L154" s="98"/>
      <c r="M154" s="98"/>
      <c r="N154" s="98"/>
      <c r="O154" s="98"/>
      <c r="P154" s="99"/>
      <c r="Q154" s="118" t="s">
        <v>606</v>
      </c>
      <c r="R154" s="98"/>
      <c r="S154" s="98"/>
      <c r="T154" s="98"/>
      <c r="U154" s="98"/>
      <c r="V154" s="98"/>
      <c r="W154" s="98"/>
      <c r="X154" s="98"/>
      <c r="Y154" s="98"/>
      <c r="Z154" s="98"/>
      <c r="AA154" s="286"/>
      <c r="AB154" s="134" t="s">
        <v>603</v>
      </c>
      <c r="AC154" s="135"/>
      <c r="AD154" s="135"/>
      <c r="AE154" s="140" t="s">
        <v>606</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606</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4"/>
      <c r="E430" s="167" t="s">
        <v>388</v>
      </c>
      <c r="F430" s="168"/>
      <c r="G430" s="904" t="s">
        <v>384</v>
      </c>
      <c r="H430" s="116"/>
      <c r="I430" s="116"/>
      <c r="J430" s="905" t="s">
        <v>593</v>
      </c>
      <c r="K430" s="906"/>
      <c r="L430" s="906"/>
      <c r="M430" s="906"/>
      <c r="N430" s="906"/>
      <c r="O430" s="906"/>
      <c r="P430" s="906"/>
      <c r="Q430" s="906"/>
      <c r="R430" s="906"/>
      <c r="S430" s="906"/>
      <c r="T430" s="90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8"/>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609</v>
      </c>
      <c r="AF432" s="193"/>
      <c r="AG432" s="126" t="s">
        <v>356</v>
      </c>
      <c r="AH432" s="127"/>
      <c r="AI432" s="149"/>
      <c r="AJ432" s="149"/>
      <c r="AK432" s="149"/>
      <c r="AL432" s="147"/>
      <c r="AM432" s="149"/>
      <c r="AN432" s="149"/>
      <c r="AO432" s="149"/>
      <c r="AP432" s="147"/>
      <c r="AQ432" s="589" t="s">
        <v>611</v>
      </c>
      <c r="AR432" s="193"/>
      <c r="AS432" s="126" t="s">
        <v>356</v>
      </c>
      <c r="AT432" s="127"/>
      <c r="AU432" s="193" t="s">
        <v>612</v>
      </c>
      <c r="AV432" s="193"/>
      <c r="AW432" s="126" t="s">
        <v>300</v>
      </c>
      <c r="AX432" s="188"/>
    </row>
    <row r="433" spans="1:50" ht="23.25" customHeight="1" x14ac:dyDescent="0.15">
      <c r="A433" s="182"/>
      <c r="B433" s="179"/>
      <c r="C433" s="173"/>
      <c r="D433" s="179"/>
      <c r="E433" s="335"/>
      <c r="F433" s="336"/>
      <c r="G433" s="97" t="s">
        <v>593</v>
      </c>
      <c r="H433" s="98"/>
      <c r="I433" s="98"/>
      <c r="J433" s="98"/>
      <c r="K433" s="98"/>
      <c r="L433" s="98"/>
      <c r="M433" s="98"/>
      <c r="N433" s="98"/>
      <c r="O433" s="98"/>
      <c r="P433" s="98"/>
      <c r="Q433" s="98"/>
      <c r="R433" s="98"/>
      <c r="S433" s="98"/>
      <c r="T433" s="98"/>
      <c r="U433" s="98"/>
      <c r="V433" s="98"/>
      <c r="W433" s="98"/>
      <c r="X433" s="99"/>
      <c r="Y433" s="194" t="s">
        <v>12</v>
      </c>
      <c r="Z433" s="195"/>
      <c r="AA433" s="196"/>
      <c r="AB433" s="206" t="s">
        <v>609</v>
      </c>
      <c r="AC433" s="206"/>
      <c r="AD433" s="206"/>
      <c r="AE433" s="333" t="s">
        <v>610</v>
      </c>
      <c r="AF433" s="200"/>
      <c r="AG433" s="200"/>
      <c r="AH433" s="200"/>
      <c r="AI433" s="333" t="s">
        <v>609</v>
      </c>
      <c r="AJ433" s="200"/>
      <c r="AK433" s="200"/>
      <c r="AL433" s="200"/>
      <c r="AM433" s="333" t="s">
        <v>609</v>
      </c>
      <c r="AN433" s="200"/>
      <c r="AO433" s="200"/>
      <c r="AP433" s="334"/>
      <c r="AQ433" s="333" t="s">
        <v>604</v>
      </c>
      <c r="AR433" s="200"/>
      <c r="AS433" s="200"/>
      <c r="AT433" s="334"/>
      <c r="AU433" s="200" t="s">
        <v>611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610</v>
      </c>
      <c r="AC434" s="198"/>
      <c r="AD434" s="198"/>
      <c r="AE434" s="333" t="s">
        <v>609</v>
      </c>
      <c r="AF434" s="200"/>
      <c r="AG434" s="200"/>
      <c r="AH434" s="334"/>
      <c r="AI434" s="333" t="s">
        <v>610</v>
      </c>
      <c r="AJ434" s="200"/>
      <c r="AK434" s="200"/>
      <c r="AL434" s="200"/>
      <c r="AM434" s="333" t="s">
        <v>604</v>
      </c>
      <c r="AN434" s="200"/>
      <c r="AO434" s="200"/>
      <c r="AP434" s="334"/>
      <c r="AQ434" s="333" t="s">
        <v>610</v>
      </c>
      <c r="AR434" s="200"/>
      <c r="AS434" s="200"/>
      <c r="AT434" s="334"/>
      <c r="AU434" s="200" t="s">
        <v>609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609</v>
      </c>
      <c r="AF435" s="200"/>
      <c r="AG435" s="200"/>
      <c r="AH435" s="334"/>
      <c r="AI435" s="333" t="s">
        <v>611</v>
      </c>
      <c r="AJ435" s="200"/>
      <c r="AK435" s="200"/>
      <c r="AL435" s="200"/>
      <c r="AM435" s="333" t="s">
        <v>611</v>
      </c>
      <c r="AN435" s="200"/>
      <c r="AO435" s="200"/>
      <c r="AP435" s="334"/>
      <c r="AQ435" s="333" t="s">
        <v>609</v>
      </c>
      <c r="AR435" s="200"/>
      <c r="AS435" s="200"/>
      <c r="AT435" s="334"/>
      <c r="AU435" s="200" t="s">
        <v>609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593</v>
      </c>
      <c r="AF457" s="193"/>
      <c r="AG457" s="126" t="s">
        <v>356</v>
      </c>
      <c r="AH457" s="127"/>
      <c r="AI457" s="149"/>
      <c r="AJ457" s="149"/>
      <c r="AK457" s="149"/>
      <c r="AL457" s="147"/>
      <c r="AM457" s="149"/>
      <c r="AN457" s="149"/>
      <c r="AO457" s="149"/>
      <c r="AP457" s="147"/>
      <c r="AQ457" s="589" t="s">
        <v>593</v>
      </c>
      <c r="AR457" s="193"/>
      <c r="AS457" s="126" t="s">
        <v>356</v>
      </c>
      <c r="AT457" s="127"/>
      <c r="AU457" s="193" t="s">
        <v>593</v>
      </c>
      <c r="AV457" s="193"/>
      <c r="AW457" s="126" t="s">
        <v>300</v>
      </c>
      <c r="AX457" s="188"/>
    </row>
    <row r="458" spans="1:50" ht="23.25" customHeight="1" x14ac:dyDescent="0.15">
      <c r="A458" s="182"/>
      <c r="B458" s="179"/>
      <c r="C458" s="173"/>
      <c r="D458" s="179"/>
      <c r="E458" s="335"/>
      <c r="F458" s="336"/>
      <c r="G458" s="97" t="s">
        <v>612</v>
      </c>
      <c r="H458" s="98"/>
      <c r="I458" s="98"/>
      <c r="J458" s="98"/>
      <c r="K458" s="98"/>
      <c r="L458" s="98"/>
      <c r="M458" s="98"/>
      <c r="N458" s="98"/>
      <c r="O458" s="98"/>
      <c r="P458" s="98"/>
      <c r="Q458" s="98"/>
      <c r="R458" s="98"/>
      <c r="S458" s="98"/>
      <c r="T458" s="98"/>
      <c r="U458" s="98"/>
      <c r="V458" s="98"/>
      <c r="W458" s="98"/>
      <c r="X458" s="99"/>
      <c r="Y458" s="194" t="s">
        <v>12</v>
      </c>
      <c r="Z458" s="195"/>
      <c r="AA458" s="196"/>
      <c r="AB458" s="206" t="s">
        <v>612</v>
      </c>
      <c r="AC458" s="206"/>
      <c r="AD458" s="206"/>
      <c r="AE458" s="333" t="s">
        <v>593</v>
      </c>
      <c r="AF458" s="200"/>
      <c r="AG458" s="200"/>
      <c r="AH458" s="200"/>
      <c r="AI458" s="333" t="s">
        <v>593</v>
      </c>
      <c r="AJ458" s="200"/>
      <c r="AK458" s="200"/>
      <c r="AL458" s="200"/>
      <c r="AM458" s="333" t="s">
        <v>593</v>
      </c>
      <c r="AN458" s="200"/>
      <c r="AO458" s="200"/>
      <c r="AP458" s="334"/>
      <c r="AQ458" s="333" t="s">
        <v>593</v>
      </c>
      <c r="AR458" s="200"/>
      <c r="AS458" s="200"/>
      <c r="AT458" s="334"/>
      <c r="AU458" s="200" t="s">
        <v>593</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593</v>
      </c>
      <c r="AC459" s="198"/>
      <c r="AD459" s="198"/>
      <c r="AE459" s="333" t="s">
        <v>593</v>
      </c>
      <c r="AF459" s="200"/>
      <c r="AG459" s="200"/>
      <c r="AH459" s="334"/>
      <c r="AI459" s="333" t="s">
        <v>593</v>
      </c>
      <c r="AJ459" s="200"/>
      <c r="AK459" s="200"/>
      <c r="AL459" s="200"/>
      <c r="AM459" s="333" t="s">
        <v>593</v>
      </c>
      <c r="AN459" s="200"/>
      <c r="AO459" s="200"/>
      <c r="AP459" s="334"/>
      <c r="AQ459" s="333" t="s">
        <v>593</v>
      </c>
      <c r="AR459" s="200"/>
      <c r="AS459" s="200"/>
      <c r="AT459" s="334"/>
      <c r="AU459" s="200" t="s">
        <v>593</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593</v>
      </c>
      <c r="AF460" s="200"/>
      <c r="AG460" s="200"/>
      <c r="AH460" s="334"/>
      <c r="AI460" s="333" t="s">
        <v>593</v>
      </c>
      <c r="AJ460" s="200"/>
      <c r="AK460" s="200"/>
      <c r="AL460" s="200"/>
      <c r="AM460" s="333" t="s">
        <v>593</v>
      </c>
      <c r="AN460" s="200"/>
      <c r="AO460" s="200"/>
      <c r="AP460" s="334"/>
      <c r="AQ460" s="333" t="s">
        <v>593</v>
      </c>
      <c r="AR460" s="200"/>
      <c r="AS460" s="200"/>
      <c r="AT460" s="334"/>
      <c r="AU460" s="200" t="s">
        <v>593</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593</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4" t="s">
        <v>384</v>
      </c>
      <c r="H484" s="116"/>
      <c r="I484" s="116"/>
      <c r="J484" s="905"/>
      <c r="K484" s="906"/>
      <c r="L484" s="906"/>
      <c r="M484" s="906"/>
      <c r="N484" s="906"/>
      <c r="O484" s="906"/>
      <c r="P484" s="906"/>
      <c r="Q484" s="906"/>
      <c r="R484" s="906"/>
      <c r="S484" s="906"/>
      <c r="T484" s="90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8"/>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4" t="s">
        <v>384</v>
      </c>
      <c r="H538" s="116"/>
      <c r="I538" s="116"/>
      <c r="J538" s="905"/>
      <c r="K538" s="906"/>
      <c r="L538" s="906"/>
      <c r="M538" s="906"/>
      <c r="N538" s="906"/>
      <c r="O538" s="906"/>
      <c r="P538" s="906"/>
      <c r="Q538" s="906"/>
      <c r="R538" s="906"/>
      <c r="S538" s="906"/>
      <c r="T538" s="90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8"/>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4" t="s">
        <v>384</v>
      </c>
      <c r="H592" s="116"/>
      <c r="I592" s="116"/>
      <c r="J592" s="905"/>
      <c r="K592" s="906"/>
      <c r="L592" s="906"/>
      <c r="M592" s="906"/>
      <c r="N592" s="906"/>
      <c r="O592" s="906"/>
      <c r="P592" s="906"/>
      <c r="Q592" s="906"/>
      <c r="R592" s="906"/>
      <c r="S592" s="906"/>
      <c r="T592" s="90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8"/>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4" t="s">
        <v>384</v>
      </c>
      <c r="H646" s="116"/>
      <c r="I646" s="116"/>
      <c r="J646" s="905"/>
      <c r="K646" s="906"/>
      <c r="L646" s="906"/>
      <c r="M646" s="906"/>
      <c r="N646" s="906"/>
      <c r="O646" s="906"/>
      <c r="P646" s="906"/>
      <c r="Q646" s="906"/>
      <c r="R646" s="906"/>
      <c r="S646" s="906"/>
      <c r="T646" s="90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8"/>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5"/>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30" t="s">
        <v>31</v>
      </c>
      <c r="AH701" s="378"/>
      <c r="AI701" s="378"/>
      <c r="AJ701" s="378"/>
      <c r="AK701" s="378"/>
      <c r="AL701" s="378"/>
      <c r="AM701" s="378"/>
      <c r="AN701" s="378"/>
      <c r="AO701" s="378"/>
      <c r="AP701" s="378"/>
      <c r="AQ701" s="378"/>
      <c r="AR701" s="378"/>
      <c r="AS701" s="378"/>
      <c r="AT701" s="378"/>
      <c r="AU701" s="378"/>
      <c r="AV701" s="378"/>
      <c r="AW701" s="378"/>
      <c r="AX701" s="831"/>
    </row>
    <row r="702" spans="1:50" ht="49.5" customHeight="1" x14ac:dyDescent="0.15">
      <c r="A702" s="876" t="s">
        <v>259</v>
      </c>
      <c r="B702" s="877"/>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38" t="s">
        <v>557</v>
      </c>
      <c r="AE702" s="339"/>
      <c r="AF702" s="339"/>
      <c r="AG702" s="381" t="s">
        <v>615</v>
      </c>
      <c r="AH702" s="382"/>
      <c r="AI702" s="382"/>
      <c r="AJ702" s="382"/>
      <c r="AK702" s="382"/>
      <c r="AL702" s="382"/>
      <c r="AM702" s="382"/>
      <c r="AN702" s="382"/>
      <c r="AO702" s="382"/>
      <c r="AP702" s="382"/>
      <c r="AQ702" s="382"/>
      <c r="AR702" s="382"/>
      <c r="AS702" s="382"/>
      <c r="AT702" s="382"/>
      <c r="AU702" s="382"/>
      <c r="AV702" s="382"/>
      <c r="AW702" s="382"/>
      <c r="AX702" s="383"/>
    </row>
    <row r="703" spans="1:50" ht="39"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88"/>
      <c r="AD703" s="321" t="s">
        <v>557</v>
      </c>
      <c r="AE703" s="322"/>
      <c r="AF703" s="322"/>
      <c r="AG703" s="94" t="s">
        <v>616</v>
      </c>
      <c r="AH703" s="95"/>
      <c r="AI703" s="95"/>
      <c r="AJ703" s="95"/>
      <c r="AK703" s="95"/>
      <c r="AL703" s="95"/>
      <c r="AM703" s="95"/>
      <c r="AN703" s="95"/>
      <c r="AO703" s="95"/>
      <c r="AP703" s="95"/>
      <c r="AQ703" s="95"/>
      <c r="AR703" s="95"/>
      <c r="AS703" s="95"/>
      <c r="AT703" s="95"/>
      <c r="AU703" s="95"/>
      <c r="AV703" s="95"/>
      <c r="AW703" s="95"/>
      <c r="AX703" s="96"/>
    </row>
    <row r="704" spans="1:50" ht="39"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557</v>
      </c>
      <c r="AE704" s="789"/>
      <c r="AF704" s="789"/>
      <c r="AG704" s="160" t="s">
        <v>617</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3" t="s">
        <v>39</v>
      </c>
      <c r="B705" s="644"/>
      <c r="C705" s="827" t="s">
        <v>41</v>
      </c>
      <c r="D705" s="82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9"/>
      <c r="AD705" s="720" t="s">
        <v>557</v>
      </c>
      <c r="AE705" s="721"/>
      <c r="AF705" s="721"/>
      <c r="AG705" s="118" t="s">
        <v>642</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800"/>
      <c r="D706" s="801"/>
      <c r="E706" s="736" t="s">
        <v>529</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1" t="s">
        <v>641</v>
      </c>
      <c r="AE706" s="322"/>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5"/>
      <c r="B707" s="646"/>
      <c r="C707" s="802"/>
      <c r="D707" s="803"/>
      <c r="E707" s="739" t="s">
        <v>452</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614</v>
      </c>
      <c r="AE707" s="842"/>
      <c r="AF707" s="842"/>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3" t="s">
        <v>557</v>
      </c>
      <c r="AE708" s="604"/>
      <c r="AF708" s="604"/>
      <c r="AG708" s="748" t="s">
        <v>634</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5"/>
      <c r="B709" s="647"/>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557</v>
      </c>
      <c r="AE709" s="322"/>
      <c r="AF709" s="322"/>
      <c r="AG709" s="94" t="s">
        <v>635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613</v>
      </c>
      <c r="AE710" s="322"/>
      <c r="AF710" s="322"/>
      <c r="AG710" s="94" t="s">
        <v>466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5"/>
      <c r="B711" s="647"/>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557</v>
      </c>
      <c r="AE711" s="322"/>
      <c r="AF711" s="322"/>
      <c r="AG711" s="94" t="s">
        <v>636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8" t="s">
        <v>557</v>
      </c>
      <c r="AE712" s="789"/>
      <c r="AF712" s="789"/>
      <c r="AG712" s="816" t="s">
        <v>637</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5"/>
      <c r="B713" s="647"/>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613</v>
      </c>
      <c r="AE713" s="322"/>
      <c r="AF713" s="666"/>
      <c r="AG713" s="94" t="s">
        <v>618</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8"/>
      <c r="B714" s="649"/>
      <c r="C714" s="650" t="s">
        <v>461</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3" t="s">
        <v>613</v>
      </c>
      <c r="AE714" s="814"/>
      <c r="AF714" s="815"/>
      <c r="AG714" s="742" t="s">
        <v>618</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3" t="s">
        <v>40</v>
      </c>
      <c r="B715" s="790"/>
      <c r="C715" s="791" t="s">
        <v>462</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3" t="s">
        <v>643</v>
      </c>
      <c r="AE715" s="604"/>
      <c r="AF715" s="659"/>
      <c r="AG715" s="748" t="s">
        <v>644</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5"/>
      <c r="B716" s="647"/>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613</v>
      </c>
      <c r="AE716" s="626"/>
      <c r="AF716" s="626"/>
      <c r="AG716" s="94" t="s">
        <v>618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5"/>
      <c r="B717" s="647"/>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557</v>
      </c>
      <c r="AE717" s="322"/>
      <c r="AF717" s="322"/>
      <c r="AG717" s="94" t="s">
        <v>645</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8"/>
      <c r="B718" s="649"/>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613</v>
      </c>
      <c r="AE718" s="322"/>
      <c r="AF718" s="322"/>
      <c r="AG718" s="120" t="s">
        <v>618</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2" t="s">
        <v>58</v>
      </c>
      <c r="B719" s="783"/>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613</v>
      </c>
      <c r="AE719" s="604"/>
      <c r="AF719" s="604"/>
      <c r="AG719" s="118" t="s">
        <v>661</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4"/>
      <c r="B720" s="785"/>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4"/>
      <c r="B721" s="785"/>
      <c r="C721" s="289" t="s">
        <v>551</v>
      </c>
      <c r="D721" s="290"/>
      <c r="E721" s="290"/>
      <c r="F721" s="291"/>
      <c r="G721" s="280"/>
      <c r="H721" s="281"/>
      <c r="I721" s="83" t="str">
        <f>IF(OR(G721="　", G721=""), "", "-")</f>
        <v/>
      </c>
      <c r="J721" s="284">
        <v>22</v>
      </c>
      <c r="K721" s="284"/>
      <c r="L721" s="83" t="str">
        <f>IF(M721="","","-")</f>
        <v/>
      </c>
      <c r="M721" s="84"/>
      <c r="N721" s="297" t="s">
        <v>659</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4"/>
      <c r="B722" s="785"/>
      <c r="C722" s="289" t="s">
        <v>551</v>
      </c>
      <c r="D722" s="290"/>
      <c r="E722" s="290"/>
      <c r="F722" s="291"/>
      <c r="G722" s="280"/>
      <c r="H722" s="281"/>
      <c r="I722" s="83" t="str">
        <f t="shared" ref="I722:I725" si="4">IF(OR(G722="　", G722=""), "", "-")</f>
        <v/>
      </c>
      <c r="J722" s="284">
        <v>41</v>
      </c>
      <c r="K722" s="284"/>
      <c r="L722" s="83" t="str">
        <f t="shared" ref="L722:L725" si="5">IF(M722="","","-")</f>
        <v/>
      </c>
      <c r="M722" s="84"/>
      <c r="N722" s="297" t="s">
        <v>660</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4"/>
      <c r="B723" s="78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4"/>
      <c r="B724" s="78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6"/>
      <c r="B725" s="787"/>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1" customHeight="1" x14ac:dyDescent="0.15">
      <c r="A726" s="643" t="s">
        <v>48</v>
      </c>
      <c r="B726" s="808"/>
      <c r="C726" s="821" t="s">
        <v>53</v>
      </c>
      <c r="D726" s="843"/>
      <c r="E726" s="843"/>
      <c r="F726" s="844"/>
      <c r="G726" s="573" t="s">
        <v>646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1.75" customHeight="1" thickBot="1" x14ac:dyDescent="0.2">
      <c r="A727" s="809"/>
      <c r="B727" s="810"/>
      <c r="C727" s="754" t="s">
        <v>57</v>
      </c>
      <c r="D727" s="755"/>
      <c r="E727" s="755"/>
      <c r="F727" s="756"/>
      <c r="G727" s="571" t="s">
        <v>633</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4.900000000000006" customHeight="1" thickBot="1" x14ac:dyDescent="0.2">
      <c r="A729" s="637" t="s">
        <v>647</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0.75" customHeight="1" thickBot="1" x14ac:dyDescent="0.2">
      <c r="A731" s="805" t="s">
        <v>256</v>
      </c>
      <c r="B731" s="806"/>
      <c r="C731" s="806"/>
      <c r="D731" s="806"/>
      <c r="E731" s="807"/>
      <c r="F731" s="735" t="s">
        <v>648</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94.9" customHeight="1" thickBot="1" x14ac:dyDescent="0.2">
      <c r="A733" s="676" t="s">
        <v>257</v>
      </c>
      <c r="B733" s="677"/>
      <c r="C733" s="677"/>
      <c r="D733" s="677"/>
      <c r="E733" s="678"/>
      <c r="F733" s="640" t="s">
        <v>658</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3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3" t="s">
        <v>495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431</v>
      </c>
      <c r="B737" s="203"/>
      <c r="C737" s="203"/>
      <c r="D737" s="204"/>
      <c r="E737" s="990" t="s">
        <v>619</v>
      </c>
      <c r="F737" s="990"/>
      <c r="G737" s="990"/>
      <c r="H737" s="990"/>
      <c r="I737" s="990"/>
      <c r="J737" s="990"/>
      <c r="K737" s="990"/>
      <c r="L737" s="990"/>
      <c r="M737" s="990"/>
      <c r="N737" s="358" t="s">
        <v>358</v>
      </c>
      <c r="O737" s="358"/>
      <c r="P737" s="358"/>
      <c r="Q737" s="358"/>
      <c r="R737" s="990" t="s">
        <v>620</v>
      </c>
      <c r="S737" s="990"/>
      <c r="T737" s="990"/>
      <c r="U737" s="990"/>
      <c r="V737" s="990"/>
      <c r="W737" s="990"/>
      <c r="X737" s="990"/>
      <c r="Y737" s="990"/>
      <c r="Z737" s="990"/>
      <c r="AA737" s="358" t="s">
        <v>359</v>
      </c>
      <c r="AB737" s="358"/>
      <c r="AC737" s="358"/>
      <c r="AD737" s="358"/>
      <c r="AE737" s="990" t="s">
        <v>621</v>
      </c>
      <c r="AF737" s="990"/>
      <c r="AG737" s="990"/>
      <c r="AH737" s="990"/>
      <c r="AI737" s="990"/>
      <c r="AJ737" s="990"/>
      <c r="AK737" s="990"/>
      <c r="AL737" s="990"/>
      <c r="AM737" s="990"/>
      <c r="AN737" s="358" t="s">
        <v>360</v>
      </c>
      <c r="AO737" s="358"/>
      <c r="AP737" s="358"/>
      <c r="AQ737" s="358"/>
      <c r="AR737" s="991" t="s">
        <v>621</v>
      </c>
      <c r="AS737" s="992"/>
      <c r="AT737" s="992"/>
      <c r="AU737" s="992"/>
      <c r="AV737" s="992"/>
      <c r="AW737" s="992"/>
      <c r="AX737" s="993"/>
      <c r="AY737" s="89"/>
      <c r="AZ737" s="89"/>
    </row>
    <row r="738" spans="1:52" ht="24.75" customHeight="1" x14ac:dyDescent="0.15">
      <c r="A738" s="994" t="s">
        <v>361</v>
      </c>
      <c r="B738" s="203"/>
      <c r="C738" s="203"/>
      <c r="D738" s="204"/>
      <c r="E738" s="990" t="s">
        <v>622</v>
      </c>
      <c r="F738" s="990"/>
      <c r="G738" s="990"/>
      <c r="H738" s="990"/>
      <c r="I738" s="990"/>
      <c r="J738" s="990"/>
      <c r="K738" s="990"/>
      <c r="L738" s="990"/>
      <c r="M738" s="990"/>
      <c r="N738" s="358" t="s">
        <v>362</v>
      </c>
      <c r="O738" s="358"/>
      <c r="P738" s="358"/>
      <c r="Q738" s="358"/>
      <c r="R738" s="990" t="s">
        <v>623</v>
      </c>
      <c r="S738" s="990"/>
      <c r="T738" s="990"/>
      <c r="U738" s="990"/>
      <c r="V738" s="990"/>
      <c r="W738" s="990"/>
      <c r="X738" s="990"/>
      <c r="Y738" s="990"/>
      <c r="Z738" s="990"/>
      <c r="AA738" s="358" t="s">
        <v>482</v>
      </c>
      <c r="AB738" s="358"/>
      <c r="AC738" s="358"/>
      <c r="AD738" s="358"/>
      <c r="AE738" s="990" t="s">
        <v>620</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543</v>
      </c>
      <c r="B739" s="999"/>
      <c r="C739" s="999"/>
      <c r="D739" s="1000"/>
      <c r="E739" s="1001" t="s">
        <v>551</v>
      </c>
      <c r="F739" s="1002"/>
      <c r="G739" s="1002"/>
      <c r="H739" s="91" t="str">
        <f>IF(E739="", "", "(")</f>
        <v>(</v>
      </c>
      <c r="I739" s="985" t="s">
        <v>435</v>
      </c>
      <c r="J739" s="985"/>
      <c r="K739" s="91" t="str">
        <f>IF(OR(I739="　", I739=""), "", "-")</f>
        <v>-</v>
      </c>
      <c r="L739" s="986">
        <v>3</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562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9"/>
    </row>
    <row r="780" spans="1:50" ht="24.75" customHeight="1" x14ac:dyDescent="0.15">
      <c r="A780" s="630"/>
      <c r="B780" s="631"/>
      <c r="C780" s="631"/>
      <c r="D780" s="631"/>
      <c r="E780" s="631"/>
      <c r="F780" s="632"/>
      <c r="G780" s="821"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4"/>
      <c r="AC780" s="821"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0"/>
      <c r="B781" s="631"/>
      <c r="C781" s="631"/>
      <c r="D781" s="631"/>
      <c r="E781" s="631"/>
      <c r="F781" s="632"/>
      <c r="G781" s="673" t="s">
        <v>564</v>
      </c>
      <c r="H781" s="674"/>
      <c r="I781" s="674"/>
      <c r="J781" s="674"/>
      <c r="K781" s="675"/>
      <c r="L781" s="667" t="s">
        <v>572</v>
      </c>
      <c r="M781" s="668"/>
      <c r="N781" s="668"/>
      <c r="O781" s="668"/>
      <c r="P781" s="668"/>
      <c r="Q781" s="668"/>
      <c r="R781" s="668"/>
      <c r="S781" s="668"/>
      <c r="T781" s="668"/>
      <c r="U781" s="668"/>
      <c r="V781" s="668"/>
      <c r="W781" s="668"/>
      <c r="X781" s="669"/>
      <c r="Y781" s="384">
        <v>7.2</v>
      </c>
      <c r="Z781" s="385"/>
      <c r="AA781" s="385"/>
      <c r="AB781" s="811"/>
      <c r="AC781" s="673"/>
      <c r="AD781" s="674"/>
      <c r="AE781" s="674"/>
      <c r="AF781" s="674"/>
      <c r="AG781" s="675"/>
      <c r="AH781" s="667"/>
      <c r="AI781" s="668"/>
      <c r="AJ781" s="668"/>
      <c r="AK781" s="668"/>
      <c r="AL781" s="668"/>
      <c r="AM781" s="668"/>
      <c r="AN781" s="668"/>
      <c r="AO781" s="668"/>
      <c r="AP781" s="668"/>
      <c r="AQ781" s="668"/>
      <c r="AR781" s="668"/>
      <c r="AS781" s="668"/>
      <c r="AT781" s="669"/>
      <c r="AU781" s="384"/>
      <c r="AV781" s="385"/>
      <c r="AW781" s="385"/>
      <c r="AX781" s="386"/>
    </row>
    <row r="782" spans="1:50" ht="24.75" customHeight="1" x14ac:dyDescent="0.15">
      <c r="A782" s="630"/>
      <c r="B782" s="631"/>
      <c r="C782" s="631"/>
      <c r="D782" s="631"/>
      <c r="E782" s="631"/>
      <c r="F782" s="632"/>
      <c r="G782" s="605" t="s">
        <v>563</v>
      </c>
      <c r="H782" s="606"/>
      <c r="I782" s="606"/>
      <c r="J782" s="606"/>
      <c r="K782" s="607"/>
      <c r="L782" s="597" t="s">
        <v>571</v>
      </c>
      <c r="M782" s="598"/>
      <c r="N782" s="598"/>
      <c r="O782" s="598"/>
      <c r="P782" s="598"/>
      <c r="Q782" s="598"/>
      <c r="R782" s="598"/>
      <c r="S782" s="598"/>
      <c r="T782" s="598"/>
      <c r="U782" s="598"/>
      <c r="V782" s="598"/>
      <c r="W782" s="598"/>
      <c r="X782" s="599"/>
      <c r="Y782" s="600">
        <v>2.8</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577</v>
      </c>
      <c r="H783" s="606"/>
      <c r="I783" s="606"/>
      <c r="J783" s="606"/>
      <c r="K783" s="607"/>
      <c r="L783" s="597" t="s">
        <v>586</v>
      </c>
      <c r="M783" s="598"/>
      <c r="N783" s="598"/>
      <c r="O783" s="598"/>
      <c r="P783" s="598"/>
      <c r="Q783" s="598"/>
      <c r="R783" s="598"/>
      <c r="S783" s="598"/>
      <c r="T783" s="598"/>
      <c r="U783" s="598"/>
      <c r="V783" s="598"/>
      <c r="W783" s="598"/>
      <c r="X783" s="599"/>
      <c r="Y783" s="600">
        <v>0.8</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575</v>
      </c>
      <c r="H784" s="633"/>
      <c r="I784" s="633"/>
      <c r="J784" s="633"/>
      <c r="K784" s="634"/>
      <c r="L784" s="597" t="s">
        <v>576</v>
      </c>
      <c r="M784" s="635"/>
      <c r="N784" s="635"/>
      <c r="O784" s="635"/>
      <c r="P784" s="635"/>
      <c r="Q784" s="635"/>
      <c r="R784" s="635"/>
      <c r="S784" s="635"/>
      <c r="T784" s="635"/>
      <c r="U784" s="635"/>
      <c r="V784" s="635"/>
      <c r="W784" s="635"/>
      <c r="X784" s="636"/>
      <c r="Y784" s="600">
        <v>0.4</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t="s">
        <v>573</v>
      </c>
      <c r="H785" s="633"/>
      <c r="I785" s="633"/>
      <c r="J785" s="633"/>
      <c r="K785" s="634"/>
      <c r="L785" s="597" t="s">
        <v>574</v>
      </c>
      <c r="M785" s="635"/>
      <c r="N785" s="635"/>
      <c r="O785" s="635"/>
      <c r="P785" s="635"/>
      <c r="Q785" s="635"/>
      <c r="R785" s="635"/>
      <c r="S785" s="635"/>
      <c r="T785" s="635"/>
      <c r="U785" s="635"/>
      <c r="V785" s="635"/>
      <c r="W785" s="635"/>
      <c r="X785" s="636"/>
      <c r="Y785" s="600">
        <v>0.4</v>
      </c>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t="s">
        <v>578</v>
      </c>
      <c r="H786" s="606"/>
      <c r="I786" s="606"/>
      <c r="J786" s="606"/>
      <c r="K786" s="607"/>
      <c r="L786" s="597" t="s">
        <v>579</v>
      </c>
      <c r="M786" s="598"/>
      <c r="N786" s="598"/>
      <c r="O786" s="598"/>
      <c r="P786" s="598"/>
      <c r="Q786" s="598"/>
      <c r="R786" s="598"/>
      <c r="S786" s="598"/>
      <c r="T786" s="598"/>
      <c r="U786" s="598"/>
      <c r="V786" s="598"/>
      <c r="W786" s="598"/>
      <c r="X786" s="599"/>
      <c r="Y786" s="600">
        <v>0.4</v>
      </c>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t="s">
        <v>582</v>
      </c>
      <c r="H787" s="606"/>
      <c r="I787" s="606"/>
      <c r="J787" s="606"/>
      <c r="K787" s="607"/>
      <c r="L787" s="597" t="s">
        <v>583</v>
      </c>
      <c r="M787" s="598"/>
      <c r="N787" s="598"/>
      <c r="O787" s="598"/>
      <c r="P787" s="598"/>
      <c r="Q787" s="598"/>
      <c r="R787" s="598"/>
      <c r="S787" s="598"/>
      <c r="T787" s="598"/>
      <c r="U787" s="598"/>
      <c r="V787" s="598"/>
      <c r="W787" s="598"/>
      <c r="X787" s="599"/>
      <c r="Y787" s="600">
        <v>0.4</v>
      </c>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t="s">
        <v>580</v>
      </c>
      <c r="H788" s="606"/>
      <c r="I788" s="606"/>
      <c r="J788" s="606"/>
      <c r="K788" s="607"/>
      <c r="L788" s="597" t="s">
        <v>581</v>
      </c>
      <c r="M788" s="598"/>
      <c r="N788" s="598"/>
      <c r="O788" s="598"/>
      <c r="P788" s="598"/>
      <c r="Q788" s="598"/>
      <c r="R788" s="598"/>
      <c r="S788" s="598"/>
      <c r="T788" s="598"/>
      <c r="U788" s="598"/>
      <c r="V788" s="598"/>
      <c r="W788" s="598"/>
      <c r="X788" s="599"/>
      <c r="Y788" s="600">
        <v>0.4</v>
      </c>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t="s">
        <v>584</v>
      </c>
      <c r="H789" s="606"/>
      <c r="I789" s="606"/>
      <c r="J789" s="606"/>
      <c r="K789" s="607"/>
      <c r="L789" s="597" t="s">
        <v>585</v>
      </c>
      <c r="M789" s="598"/>
      <c r="N789" s="598"/>
      <c r="O789" s="598"/>
      <c r="P789" s="598"/>
      <c r="Q789" s="598"/>
      <c r="R789" s="598"/>
      <c r="S789" s="598"/>
      <c r="T789" s="598"/>
      <c r="U789" s="598"/>
      <c r="V789" s="598"/>
      <c r="W789" s="598"/>
      <c r="X789" s="599"/>
      <c r="Y789" s="600">
        <v>0.1</v>
      </c>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32" t="s">
        <v>20</v>
      </c>
      <c r="H791" s="833"/>
      <c r="I791" s="833"/>
      <c r="J791" s="833"/>
      <c r="K791" s="833"/>
      <c r="L791" s="834"/>
      <c r="M791" s="835"/>
      <c r="N791" s="835"/>
      <c r="O791" s="835"/>
      <c r="P791" s="835"/>
      <c r="Q791" s="835"/>
      <c r="R791" s="835"/>
      <c r="S791" s="835"/>
      <c r="T791" s="835"/>
      <c r="U791" s="835"/>
      <c r="V791" s="835"/>
      <c r="W791" s="835"/>
      <c r="X791" s="836"/>
      <c r="Y791" s="837">
        <f>SUM(Y781:AB790)</f>
        <v>12.900000000000002</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0</v>
      </c>
      <c r="AV791" s="838"/>
      <c r="AW791" s="838"/>
      <c r="AX791" s="840"/>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9"/>
    </row>
    <row r="793" spans="1:50" ht="24.75" hidden="1" customHeight="1" x14ac:dyDescent="0.15">
      <c r="A793" s="630"/>
      <c r="B793" s="631"/>
      <c r="C793" s="631"/>
      <c r="D793" s="631"/>
      <c r="E793" s="631"/>
      <c r="F793" s="632"/>
      <c r="G793" s="821"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4"/>
      <c r="AC793" s="821"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0"/>
      <c r="B794" s="631"/>
      <c r="C794" s="631"/>
      <c r="D794" s="631"/>
      <c r="E794" s="631"/>
      <c r="F794" s="632"/>
      <c r="G794" s="673"/>
      <c r="H794" s="674"/>
      <c r="I794" s="674"/>
      <c r="J794" s="674"/>
      <c r="K794" s="675"/>
      <c r="L794" s="667"/>
      <c r="M794" s="668"/>
      <c r="N794" s="668"/>
      <c r="O794" s="668"/>
      <c r="P794" s="668"/>
      <c r="Q794" s="668"/>
      <c r="R794" s="668"/>
      <c r="S794" s="668"/>
      <c r="T794" s="668"/>
      <c r="U794" s="668"/>
      <c r="V794" s="668"/>
      <c r="W794" s="668"/>
      <c r="X794" s="669"/>
      <c r="Y794" s="384"/>
      <c r="Z794" s="385"/>
      <c r="AA794" s="385"/>
      <c r="AB794" s="811"/>
      <c r="AC794" s="673"/>
      <c r="AD794" s="674"/>
      <c r="AE794" s="674"/>
      <c r="AF794" s="674"/>
      <c r="AG794" s="675"/>
      <c r="AH794" s="667"/>
      <c r="AI794" s="668"/>
      <c r="AJ794" s="668"/>
      <c r="AK794" s="668"/>
      <c r="AL794" s="668"/>
      <c r="AM794" s="668"/>
      <c r="AN794" s="668"/>
      <c r="AO794" s="668"/>
      <c r="AP794" s="668"/>
      <c r="AQ794" s="668"/>
      <c r="AR794" s="668"/>
      <c r="AS794" s="668"/>
      <c r="AT794" s="669"/>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9"/>
    </row>
    <row r="806" spans="1:50" ht="24.75" hidden="1" customHeight="1" x14ac:dyDescent="0.15">
      <c r="A806" s="630"/>
      <c r="B806" s="631"/>
      <c r="C806" s="631"/>
      <c r="D806" s="631"/>
      <c r="E806" s="631"/>
      <c r="F806" s="632"/>
      <c r="G806" s="821"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4"/>
      <c r="AC806" s="821"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0"/>
      <c r="B807" s="631"/>
      <c r="C807" s="631"/>
      <c r="D807" s="631"/>
      <c r="E807" s="631"/>
      <c r="F807" s="632"/>
      <c r="G807" s="673"/>
      <c r="H807" s="674"/>
      <c r="I807" s="674"/>
      <c r="J807" s="674"/>
      <c r="K807" s="675"/>
      <c r="L807" s="667"/>
      <c r="M807" s="668"/>
      <c r="N807" s="668"/>
      <c r="O807" s="668"/>
      <c r="P807" s="668"/>
      <c r="Q807" s="668"/>
      <c r="R807" s="668"/>
      <c r="S807" s="668"/>
      <c r="T807" s="668"/>
      <c r="U807" s="668"/>
      <c r="V807" s="668"/>
      <c r="W807" s="668"/>
      <c r="X807" s="669"/>
      <c r="Y807" s="384"/>
      <c r="Z807" s="385"/>
      <c r="AA807" s="385"/>
      <c r="AB807" s="811"/>
      <c r="AC807" s="673"/>
      <c r="AD807" s="674"/>
      <c r="AE807" s="674"/>
      <c r="AF807" s="674"/>
      <c r="AG807" s="675"/>
      <c r="AH807" s="667"/>
      <c r="AI807" s="668"/>
      <c r="AJ807" s="668"/>
      <c r="AK807" s="668"/>
      <c r="AL807" s="668"/>
      <c r="AM807" s="668"/>
      <c r="AN807" s="668"/>
      <c r="AO807" s="668"/>
      <c r="AP807" s="668"/>
      <c r="AQ807" s="668"/>
      <c r="AR807" s="668"/>
      <c r="AS807" s="668"/>
      <c r="AT807" s="669"/>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9"/>
    </row>
    <row r="819" spans="1:50" ht="24.75" hidden="1" customHeight="1" x14ac:dyDescent="0.15">
      <c r="A819" s="630"/>
      <c r="B819" s="631"/>
      <c r="C819" s="631"/>
      <c r="D819" s="631"/>
      <c r="E819" s="631"/>
      <c r="F819" s="632"/>
      <c r="G819" s="821"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4"/>
      <c r="AC819" s="821"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0"/>
      <c r="B820" s="631"/>
      <c r="C820" s="631"/>
      <c r="D820" s="631"/>
      <c r="E820" s="631"/>
      <c r="F820" s="632"/>
      <c r="G820" s="673"/>
      <c r="H820" s="674"/>
      <c r="I820" s="674"/>
      <c r="J820" s="674"/>
      <c r="K820" s="675"/>
      <c r="L820" s="667"/>
      <c r="M820" s="668"/>
      <c r="N820" s="668"/>
      <c r="O820" s="668"/>
      <c r="P820" s="668"/>
      <c r="Q820" s="668"/>
      <c r="R820" s="668"/>
      <c r="S820" s="668"/>
      <c r="T820" s="668"/>
      <c r="U820" s="668"/>
      <c r="V820" s="668"/>
      <c r="W820" s="668"/>
      <c r="X820" s="669"/>
      <c r="Y820" s="384"/>
      <c r="Z820" s="385"/>
      <c r="AA820" s="385"/>
      <c r="AB820" s="811"/>
      <c r="AC820" s="673"/>
      <c r="AD820" s="674"/>
      <c r="AE820" s="674"/>
      <c r="AF820" s="674"/>
      <c r="AG820" s="675"/>
      <c r="AH820" s="667"/>
      <c r="AI820" s="668"/>
      <c r="AJ820" s="668"/>
      <c r="AK820" s="668"/>
      <c r="AL820" s="668"/>
      <c r="AM820" s="668"/>
      <c r="AN820" s="668"/>
      <c r="AO820" s="668"/>
      <c r="AP820" s="668"/>
      <c r="AQ820" s="668"/>
      <c r="AR820" s="668"/>
      <c r="AS820" s="668"/>
      <c r="AT820" s="669"/>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72" customHeight="1" x14ac:dyDescent="0.15">
      <c r="A837" s="372">
        <v>1</v>
      </c>
      <c r="B837" s="372">
        <v>1</v>
      </c>
      <c r="C837" s="354" t="s">
        <v>565</v>
      </c>
      <c r="D837" s="340"/>
      <c r="E837" s="340"/>
      <c r="F837" s="340"/>
      <c r="G837" s="340"/>
      <c r="H837" s="340"/>
      <c r="I837" s="340"/>
      <c r="J837" s="341">
        <v>5010401023057</v>
      </c>
      <c r="K837" s="342"/>
      <c r="L837" s="342"/>
      <c r="M837" s="342"/>
      <c r="N837" s="342"/>
      <c r="O837" s="342"/>
      <c r="P837" s="355" t="s">
        <v>587</v>
      </c>
      <c r="Q837" s="343"/>
      <c r="R837" s="343"/>
      <c r="S837" s="343"/>
      <c r="T837" s="343"/>
      <c r="U837" s="343"/>
      <c r="V837" s="343"/>
      <c r="W837" s="343"/>
      <c r="X837" s="343"/>
      <c r="Y837" s="344">
        <v>13</v>
      </c>
      <c r="Z837" s="345"/>
      <c r="AA837" s="345"/>
      <c r="AB837" s="346"/>
      <c r="AC837" s="356" t="s">
        <v>521</v>
      </c>
      <c r="AD837" s="364"/>
      <c r="AE837" s="364"/>
      <c r="AF837" s="364"/>
      <c r="AG837" s="364"/>
      <c r="AH837" s="365">
        <v>1</v>
      </c>
      <c r="AI837" s="366"/>
      <c r="AJ837" s="366"/>
      <c r="AK837" s="366"/>
      <c r="AL837" s="350">
        <v>76</v>
      </c>
      <c r="AM837" s="351"/>
      <c r="AN837" s="351"/>
      <c r="AO837" s="352"/>
      <c r="AP837" s="353" t="s">
        <v>631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566</v>
      </c>
      <c r="F1102" s="371"/>
      <c r="G1102" s="371"/>
      <c r="H1102" s="371"/>
      <c r="I1102" s="371"/>
      <c r="J1102" s="341" t="s">
        <v>567</v>
      </c>
      <c r="K1102" s="342"/>
      <c r="L1102" s="342"/>
      <c r="M1102" s="342"/>
      <c r="N1102" s="342"/>
      <c r="O1102" s="342"/>
      <c r="P1102" s="355" t="s">
        <v>569</v>
      </c>
      <c r="Q1102" s="343"/>
      <c r="R1102" s="343"/>
      <c r="S1102" s="343"/>
      <c r="T1102" s="343"/>
      <c r="U1102" s="343"/>
      <c r="V1102" s="343"/>
      <c r="W1102" s="343"/>
      <c r="X1102" s="343"/>
      <c r="Y1102" s="344" t="s">
        <v>567</v>
      </c>
      <c r="Z1102" s="345"/>
      <c r="AA1102" s="345"/>
      <c r="AB1102" s="346"/>
      <c r="AC1102" s="347"/>
      <c r="AD1102" s="347"/>
      <c r="AE1102" s="347"/>
      <c r="AF1102" s="347"/>
      <c r="AG1102" s="347"/>
      <c r="AH1102" s="348" t="s">
        <v>570</v>
      </c>
      <c r="AI1102" s="349"/>
      <c r="AJ1102" s="349"/>
      <c r="AK1102" s="349"/>
      <c r="AL1102" s="350" t="s">
        <v>567</v>
      </c>
      <c r="AM1102" s="351"/>
      <c r="AN1102" s="351"/>
      <c r="AO1102" s="352"/>
      <c r="AP1102" s="353" t="s">
        <v>566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t="s">
        <v>568</v>
      </c>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7" priority="14007">
      <formula>IF(RIGHT(TEXT(AE32,"0.#"),1)=".",FALSE,TRUE)</formula>
    </cfRule>
    <cfRule type="expression" dxfId="2806" priority="14008">
      <formula>IF(RIGHT(TEXT(AE32,"0.#"),1)=".",TRUE,FALSE)</formula>
    </cfRule>
  </conditionalFormatting>
  <conditionalFormatting sqref="P18:AX18">
    <cfRule type="expression" dxfId="2805" priority="13893">
      <formula>IF(RIGHT(TEXT(P18,"0.#"),1)=".",FALSE,TRUE)</formula>
    </cfRule>
    <cfRule type="expression" dxfId="2804" priority="13894">
      <formula>IF(RIGHT(TEXT(P18,"0.#"),1)=".",TRUE,FALSE)</formula>
    </cfRule>
  </conditionalFormatting>
  <conditionalFormatting sqref="Y782">
    <cfRule type="expression" dxfId="2803" priority="13889">
      <formula>IF(RIGHT(TEXT(Y782,"0.#"),1)=".",FALSE,TRUE)</formula>
    </cfRule>
    <cfRule type="expression" dxfId="2802" priority="13890">
      <formula>IF(RIGHT(TEXT(Y782,"0.#"),1)=".",TRUE,FALSE)</formula>
    </cfRule>
  </conditionalFormatting>
  <conditionalFormatting sqref="Y791">
    <cfRule type="expression" dxfId="2801" priority="13885">
      <formula>IF(RIGHT(TEXT(Y791,"0.#"),1)=".",FALSE,TRUE)</formula>
    </cfRule>
    <cfRule type="expression" dxfId="2800" priority="13886">
      <formula>IF(RIGHT(TEXT(Y791,"0.#"),1)=".",TRUE,FALSE)</formula>
    </cfRule>
  </conditionalFormatting>
  <conditionalFormatting sqref="Y822:Y829 Y820 Y809:Y816 Y807 Y796:Y803 Y794">
    <cfRule type="expression" dxfId="2799" priority="13667">
      <formula>IF(RIGHT(TEXT(Y794,"0.#"),1)=".",FALSE,TRUE)</formula>
    </cfRule>
    <cfRule type="expression" dxfId="2798" priority="13668">
      <formula>IF(RIGHT(TEXT(Y794,"0.#"),1)=".",TRUE,FALSE)</formula>
    </cfRule>
  </conditionalFormatting>
  <conditionalFormatting sqref="AR15:AX15 AK13:AX13">
    <cfRule type="expression" dxfId="2797" priority="13715">
      <formula>IF(RIGHT(TEXT(AK13,"0.#"),1)=".",FALSE,TRUE)</formula>
    </cfRule>
    <cfRule type="expression" dxfId="2796" priority="13716">
      <formula>IF(RIGHT(TEXT(AK13,"0.#"),1)=".",TRUE,FALSE)</formula>
    </cfRule>
  </conditionalFormatting>
  <conditionalFormatting sqref="AD19:AJ19">
    <cfRule type="expression" dxfId="2795" priority="13713">
      <formula>IF(RIGHT(TEXT(AD19,"0.#"),1)=".",FALSE,TRUE)</formula>
    </cfRule>
    <cfRule type="expression" dxfId="2794" priority="13714">
      <formula>IF(RIGHT(TEXT(AD19,"0.#"),1)=".",TRUE,FALSE)</formula>
    </cfRule>
  </conditionalFormatting>
  <conditionalFormatting sqref="AE101 AQ101">
    <cfRule type="expression" dxfId="2793" priority="13705">
      <formula>IF(RIGHT(TEXT(AE101,"0.#"),1)=".",FALSE,TRUE)</formula>
    </cfRule>
    <cfRule type="expression" dxfId="2792" priority="13706">
      <formula>IF(RIGHT(TEXT(AE101,"0.#"),1)=".",TRUE,FALSE)</formula>
    </cfRule>
  </conditionalFormatting>
  <conditionalFormatting sqref="Y783:Y790 Y781">
    <cfRule type="expression" dxfId="2791" priority="13691">
      <formula>IF(RIGHT(TEXT(Y781,"0.#"),1)=".",FALSE,TRUE)</formula>
    </cfRule>
    <cfRule type="expression" dxfId="2790" priority="13692">
      <formula>IF(RIGHT(TEXT(Y781,"0.#"),1)=".",TRUE,FALSE)</formula>
    </cfRule>
  </conditionalFormatting>
  <conditionalFormatting sqref="AU782">
    <cfRule type="expression" dxfId="2789" priority="13689">
      <formula>IF(RIGHT(TEXT(AU782,"0.#"),1)=".",FALSE,TRUE)</formula>
    </cfRule>
    <cfRule type="expression" dxfId="2788" priority="13690">
      <formula>IF(RIGHT(TEXT(AU782,"0.#"),1)=".",TRUE,FALSE)</formula>
    </cfRule>
  </conditionalFormatting>
  <conditionalFormatting sqref="AU791">
    <cfRule type="expression" dxfId="2787" priority="13687">
      <formula>IF(RIGHT(TEXT(AU791,"0.#"),1)=".",FALSE,TRUE)</formula>
    </cfRule>
    <cfRule type="expression" dxfId="2786" priority="13688">
      <formula>IF(RIGHT(TEXT(AU791,"0.#"),1)=".",TRUE,FALSE)</formula>
    </cfRule>
  </conditionalFormatting>
  <conditionalFormatting sqref="AU783:AU790 AU781">
    <cfRule type="expression" dxfId="2785" priority="13685">
      <formula>IF(RIGHT(TEXT(AU781,"0.#"),1)=".",FALSE,TRUE)</formula>
    </cfRule>
    <cfRule type="expression" dxfId="2784" priority="13686">
      <formula>IF(RIGHT(TEXT(AU781,"0.#"),1)=".",TRUE,FALSE)</formula>
    </cfRule>
  </conditionalFormatting>
  <conditionalFormatting sqref="Y821 Y808 Y795">
    <cfRule type="expression" dxfId="2783" priority="13671">
      <formula>IF(RIGHT(TEXT(Y795,"0.#"),1)=".",FALSE,TRUE)</formula>
    </cfRule>
    <cfRule type="expression" dxfId="2782" priority="13672">
      <formula>IF(RIGHT(TEXT(Y795,"0.#"),1)=".",TRUE,FALSE)</formula>
    </cfRule>
  </conditionalFormatting>
  <conditionalFormatting sqref="Y830 Y817 Y804">
    <cfRule type="expression" dxfId="2781" priority="13669">
      <formula>IF(RIGHT(TEXT(Y804,"0.#"),1)=".",FALSE,TRUE)</formula>
    </cfRule>
    <cfRule type="expression" dxfId="2780" priority="13670">
      <formula>IF(RIGHT(TEXT(Y804,"0.#"),1)=".",TRUE,FALSE)</formula>
    </cfRule>
  </conditionalFormatting>
  <conditionalFormatting sqref="AU821 AU808 AU795">
    <cfRule type="expression" dxfId="2779" priority="13665">
      <formula>IF(RIGHT(TEXT(AU795,"0.#"),1)=".",FALSE,TRUE)</formula>
    </cfRule>
    <cfRule type="expression" dxfId="2778" priority="13666">
      <formula>IF(RIGHT(TEXT(AU795,"0.#"),1)=".",TRUE,FALSE)</formula>
    </cfRule>
  </conditionalFormatting>
  <conditionalFormatting sqref="AU830 AU817 AU804">
    <cfRule type="expression" dxfId="2777" priority="13663">
      <formula>IF(RIGHT(TEXT(AU804,"0.#"),1)=".",FALSE,TRUE)</formula>
    </cfRule>
    <cfRule type="expression" dxfId="2776" priority="13664">
      <formula>IF(RIGHT(TEXT(AU804,"0.#"),1)=".",TRUE,FALSE)</formula>
    </cfRule>
  </conditionalFormatting>
  <conditionalFormatting sqref="AU822:AU829 AU820 AU809:AU816 AU807 AU796:AU803 AU794">
    <cfRule type="expression" dxfId="2775" priority="13661">
      <formula>IF(RIGHT(TEXT(AU794,"0.#"),1)=".",FALSE,TRUE)</formula>
    </cfRule>
    <cfRule type="expression" dxfId="2774" priority="13662">
      <formula>IF(RIGHT(TEXT(AU794,"0.#"),1)=".",TRUE,FALSE)</formula>
    </cfRule>
  </conditionalFormatting>
  <conditionalFormatting sqref="AM87">
    <cfRule type="expression" dxfId="2773" priority="13315">
      <formula>IF(RIGHT(TEXT(AM87,"0.#"),1)=".",FALSE,TRUE)</formula>
    </cfRule>
    <cfRule type="expression" dxfId="2772" priority="13316">
      <formula>IF(RIGHT(TEXT(AM87,"0.#"),1)=".",TRUE,FALSE)</formula>
    </cfRule>
  </conditionalFormatting>
  <conditionalFormatting sqref="AE55">
    <cfRule type="expression" dxfId="2771" priority="13383">
      <formula>IF(RIGHT(TEXT(AE55,"0.#"),1)=".",FALSE,TRUE)</formula>
    </cfRule>
    <cfRule type="expression" dxfId="2770" priority="13384">
      <formula>IF(RIGHT(TEXT(AE55,"0.#"),1)=".",TRUE,FALSE)</formula>
    </cfRule>
  </conditionalFormatting>
  <conditionalFormatting sqref="AI55">
    <cfRule type="expression" dxfId="2769" priority="13381">
      <formula>IF(RIGHT(TEXT(AI55,"0.#"),1)=".",FALSE,TRUE)</formula>
    </cfRule>
    <cfRule type="expression" dxfId="2768" priority="13382">
      <formula>IF(RIGHT(TEXT(AI55,"0.#"),1)=".",TRUE,FALSE)</formula>
    </cfRule>
  </conditionalFormatting>
  <conditionalFormatting sqref="AM34">
    <cfRule type="expression" dxfId="2767" priority="13461">
      <formula>IF(RIGHT(TEXT(AM34,"0.#"),1)=".",FALSE,TRUE)</formula>
    </cfRule>
    <cfRule type="expression" dxfId="2766" priority="13462">
      <formula>IF(RIGHT(TEXT(AM34,"0.#"),1)=".",TRUE,FALSE)</formula>
    </cfRule>
  </conditionalFormatting>
  <conditionalFormatting sqref="AE33">
    <cfRule type="expression" dxfId="2765" priority="13475">
      <formula>IF(RIGHT(TEXT(AE33,"0.#"),1)=".",FALSE,TRUE)</formula>
    </cfRule>
    <cfRule type="expression" dxfId="2764" priority="13476">
      <formula>IF(RIGHT(TEXT(AE33,"0.#"),1)=".",TRUE,FALSE)</formula>
    </cfRule>
  </conditionalFormatting>
  <conditionalFormatting sqref="AE34">
    <cfRule type="expression" dxfId="2763" priority="13473">
      <formula>IF(RIGHT(TEXT(AE34,"0.#"),1)=".",FALSE,TRUE)</formula>
    </cfRule>
    <cfRule type="expression" dxfId="2762" priority="13474">
      <formula>IF(RIGHT(TEXT(AE34,"0.#"),1)=".",TRUE,FALSE)</formula>
    </cfRule>
  </conditionalFormatting>
  <conditionalFormatting sqref="AI34">
    <cfRule type="expression" dxfId="2761" priority="13471">
      <formula>IF(RIGHT(TEXT(AI34,"0.#"),1)=".",FALSE,TRUE)</formula>
    </cfRule>
    <cfRule type="expression" dxfId="2760" priority="13472">
      <formula>IF(RIGHT(TEXT(AI34,"0.#"),1)=".",TRUE,FALSE)</formula>
    </cfRule>
  </conditionalFormatting>
  <conditionalFormatting sqref="AI33">
    <cfRule type="expression" dxfId="2759" priority="13469">
      <formula>IF(RIGHT(TEXT(AI33,"0.#"),1)=".",FALSE,TRUE)</formula>
    </cfRule>
    <cfRule type="expression" dxfId="2758" priority="13470">
      <formula>IF(RIGHT(TEXT(AI33,"0.#"),1)=".",TRUE,FALSE)</formula>
    </cfRule>
  </conditionalFormatting>
  <conditionalFormatting sqref="AI32">
    <cfRule type="expression" dxfId="2757" priority="13467">
      <formula>IF(RIGHT(TEXT(AI32,"0.#"),1)=".",FALSE,TRUE)</formula>
    </cfRule>
    <cfRule type="expression" dxfId="2756" priority="13468">
      <formula>IF(RIGHT(TEXT(AI32,"0.#"),1)=".",TRUE,FALSE)</formula>
    </cfRule>
  </conditionalFormatting>
  <conditionalFormatting sqref="AM32">
    <cfRule type="expression" dxfId="2755" priority="13465">
      <formula>IF(RIGHT(TEXT(AM32,"0.#"),1)=".",FALSE,TRUE)</formula>
    </cfRule>
    <cfRule type="expression" dxfId="2754" priority="13466">
      <formula>IF(RIGHT(TEXT(AM32,"0.#"),1)=".",TRUE,FALSE)</formula>
    </cfRule>
  </conditionalFormatting>
  <conditionalFormatting sqref="AM33">
    <cfRule type="expression" dxfId="2753" priority="13463">
      <formula>IF(RIGHT(TEXT(AM33,"0.#"),1)=".",FALSE,TRUE)</formula>
    </cfRule>
    <cfRule type="expression" dxfId="2752" priority="13464">
      <formula>IF(RIGHT(TEXT(AM33,"0.#"),1)=".",TRUE,FALSE)</formula>
    </cfRule>
  </conditionalFormatting>
  <conditionalFormatting sqref="AQ32:AQ34">
    <cfRule type="expression" dxfId="2751" priority="13455">
      <formula>IF(RIGHT(TEXT(AQ32,"0.#"),1)=".",FALSE,TRUE)</formula>
    </cfRule>
    <cfRule type="expression" dxfId="2750" priority="13456">
      <formula>IF(RIGHT(TEXT(AQ32,"0.#"),1)=".",TRUE,FALSE)</formula>
    </cfRule>
  </conditionalFormatting>
  <conditionalFormatting sqref="AU32:AU34">
    <cfRule type="expression" dxfId="2749" priority="13453">
      <formula>IF(RIGHT(TEXT(AU32,"0.#"),1)=".",FALSE,TRUE)</formula>
    </cfRule>
    <cfRule type="expression" dxfId="2748" priority="13454">
      <formula>IF(RIGHT(TEXT(AU32,"0.#"),1)=".",TRUE,FALSE)</formula>
    </cfRule>
  </conditionalFormatting>
  <conditionalFormatting sqref="AE53">
    <cfRule type="expression" dxfId="2747" priority="13387">
      <formula>IF(RIGHT(TEXT(AE53,"0.#"),1)=".",FALSE,TRUE)</formula>
    </cfRule>
    <cfRule type="expression" dxfId="2746" priority="13388">
      <formula>IF(RIGHT(TEXT(AE53,"0.#"),1)=".",TRUE,FALSE)</formula>
    </cfRule>
  </conditionalFormatting>
  <conditionalFormatting sqref="AE54">
    <cfRule type="expression" dxfId="2745" priority="13385">
      <formula>IF(RIGHT(TEXT(AE54,"0.#"),1)=".",FALSE,TRUE)</formula>
    </cfRule>
    <cfRule type="expression" dxfId="2744" priority="13386">
      <formula>IF(RIGHT(TEXT(AE54,"0.#"),1)=".",TRUE,FALSE)</formula>
    </cfRule>
  </conditionalFormatting>
  <conditionalFormatting sqref="AI54">
    <cfRule type="expression" dxfId="2743" priority="13379">
      <formula>IF(RIGHT(TEXT(AI54,"0.#"),1)=".",FALSE,TRUE)</formula>
    </cfRule>
    <cfRule type="expression" dxfId="2742" priority="13380">
      <formula>IF(RIGHT(TEXT(AI54,"0.#"),1)=".",TRUE,FALSE)</formula>
    </cfRule>
  </conditionalFormatting>
  <conditionalFormatting sqref="AI53">
    <cfRule type="expression" dxfId="2741" priority="13377">
      <formula>IF(RIGHT(TEXT(AI53,"0.#"),1)=".",FALSE,TRUE)</formula>
    </cfRule>
    <cfRule type="expression" dxfId="2740" priority="13378">
      <formula>IF(RIGHT(TEXT(AI53,"0.#"),1)=".",TRUE,FALSE)</formula>
    </cfRule>
  </conditionalFormatting>
  <conditionalFormatting sqref="AM53">
    <cfRule type="expression" dxfId="2739" priority="13375">
      <formula>IF(RIGHT(TEXT(AM53,"0.#"),1)=".",FALSE,TRUE)</formula>
    </cfRule>
    <cfRule type="expression" dxfId="2738" priority="13376">
      <formula>IF(RIGHT(TEXT(AM53,"0.#"),1)=".",TRUE,FALSE)</formula>
    </cfRule>
  </conditionalFormatting>
  <conditionalFormatting sqref="AM54">
    <cfRule type="expression" dxfId="2737" priority="13373">
      <formula>IF(RIGHT(TEXT(AM54,"0.#"),1)=".",FALSE,TRUE)</formula>
    </cfRule>
    <cfRule type="expression" dxfId="2736" priority="13374">
      <formula>IF(RIGHT(TEXT(AM54,"0.#"),1)=".",TRUE,FALSE)</formula>
    </cfRule>
  </conditionalFormatting>
  <conditionalFormatting sqref="AM55">
    <cfRule type="expression" dxfId="2735" priority="13371">
      <formula>IF(RIGHT(TEXT(AM55,"0.#"),1)=".",FALSE,TRUE)</formula>
    </cfRule>
    <cfRule type="expression" dxfId="2734" priority="13372">
      <formula>IF(RIGHT(TEXT(AM55,"0.#"),1)=".",TRUE,FALSE)</formula>
    </cfRule>
  </conditionalFormatting>
  <conditionalFormatting sqref="AE60">
    <cfRule type="expression" dxfId="2733" priority="13357">
      <formula>IF(RIGHT(TEXT(AE60,"0.#"),1)=".",FALSE,TRUE)</formula>
    </cfRule>
    <cfRule type="expression" dxfId="2732" priority="13358">
      <formula>IF(RIGHT(TEXT(AE60,"0.#"),1)=".",TRUE,FALSE)</formula>
    </cfRule>
  </conditionalFormatting>
  <conditionalFormatting sqref="AE61">
    <cfRule type="expression" dxfId="2731" priority="13355">
      <formula>IF(RIGHT(TEXT(AE61,"0.#"),1)=".",FALSE,TRUE)</formula>
    </cfRule>
    <cfRule type="expression" dxfId="2730" priority="13356">
      <formula>IF(RIGHT(TEXT(AE61,"0.#"),1)=".",TRUE,FALSE)</formula>
    </cfRule>
  </conditionalFormatting>
  <conditionalFormatting sqref="AE62">
    <cfRule type="expression" dxfId="2729" priority="13353">
      <formula>IF(RIGHT(TEXT(AE62,"0.#"),1)=".",FALSE,TRUE)</formula>
    </cfRule>
    <cfRule type="expression" dxfId="2728" priority="13354">
      <formula>IF(RIGHT(TEXT(AE62,"0.#"),1)=".",TRUE,FALSE)</formula>
    </cfRule>
  </conditionalFormatting>
  <conditionalFormatting sqref="AI62">
    <cfRule type="expression" dxfId="2727" priority="13351">
      <formula>IF(RIGHT(TEXT(AI62,"0.#"),1)=".",FALSE,TRUE)</formula>
    </cfRule>
    <cfRule type="expression" dxfId="2726" priority="13352">
      <formula>IF(RIGHT(TEXT(AI62,"0.#"),1)=".",TRUE,FALSE)</formula>
    </cfRule>
  </conditionalFormatting>
  <conditionalFormatting sqref="AI61">
    <cfRule type="expression" dxfId="2725" priority="13349">
      <formula>IF(RIGHT(TEXT(AI61,"0.#"),1)=".",FALSE,TRUE)</formula>
    </cfRule>
    <cfRule type="expression" dxfId="2724" priority="13350">
      <formula>IF(RIGHT(TEXT(AI61,"0.#"),1)=".",TRUE,FALSE)</formula>
    </cfRule>
  </conditionalFormatting>
  <conditionalFormatting sqref="AI60">
    <cfRule type="expression" dxfId="2723" priority="13347">
      <formula>IF(RIGHT(TEXT(AI60,"0.#"),1)=".",FALSE,TRUE)</formula>
    </cfRule>
    <cfRule type="expression" dxfId="2722" priority="13348">
      <formula>IF(RIGHT(TEXT(AI60,"0.#"),1)=".",TRUE,FALSE)</formula>
    </cfRule>
  </conditionalFormatting>
  <conditionalFormatting sqref="AM60">
    <cfRule type="expression" dxfId="2721" priority="13345">
      <formula>IF(RIGHT(TEXT(AM60,"0.#"),1)=".",FALSE,TRUE)</formula>
    </cfRule>
    <cfRule type="expression" dxfId="2720" priority="13346">
      <formula>IF(RIGHT(TEXT(AM60,"0.#"),1)=".",TRUE,FALSE)</formula>
    </cfRule>
  </conditionalFormatting>
  <conditionalFormatting sqref="AM61">
    <cfRule type="expression" dxfId="2719" priority="13343">
      <formula>IF(RIGHT(TEXT(AM61,"0.#"),1)=".",FALSE,TRUE)</formula>
    </cfRule>
    <cfRule type="expression" dxfId="2718" priority="13344">
      <formula>IF(RIGHT(TEXT(AM61,"0.#"),1)=".",TRUE,FALSE)</formula>
    </cfRule>
  </conditionalFormatting>
  <conditionalFormatting sqref="AM62">
    <cfRule type="expression" dxfId="2717" priority="13341">
      <formula>IF(RIGHT(TEXT(AM62,"0.#"),1)=".",FALSE,TRUE)</formula>
    </cfRule>
    <cfRule type="expression" dxfId="2716" priority="13342">
      <formula>IF(RIGHT(TEXT(AM62,"0.#"),1)=".",TRUE,FALSE)</formula>
    </cfRule>
  </conditionalFormatting>
  <conditionalFormatting sqref="AE87">
    <cfRule type="expression" dxfId="2715" priority="13327">
      <formula>IF(RIGHT(TEXT(AE87,"0.#"),1)=".",FALSE,TRUE)</formula>
    </cfRule>
    <cfRule type="expression" dxfId="2714" priority="13328">
      <formula>IF(RIGHT(TEXT(AE87,"0.#"),1)=".",TRUE,FALSE)</formula>
    </cfRule>
  </conditionalFormatting>
  <conditionalFormatting sqref="AE88">
    <cfRule type="expression" dxfId="2713" priority="13325">
      <formula>IF(RIGHT(TEXT(AE88,"0.#"),1)=".",FALSE,TRUE)</formula>
    </cfRule>
    <cfRule type="expression" dxfId="2712" priority="13326">
      <formula>IF(RIGHT(TEXT(AE88,"0.#"),1)=".",TRUE,FALSE)</formula>
    </cfRule>
  </conditionalFormatting>
  <conditionalFormatting sqref="AE89">
    <cfRule type="expression" dxfId="2711" priority="13323">
      <formula>IF(RIGHT(TEXT(AE89,"0.#"),1)=".",FALSE,TRUE)</formula>
    </cfRule>
    <cfRule type="expression" dxfId="2710" priority="13324">
      <formula>IF(RIGHT(TEXT(AE89,"0.#"),1)=".",TRUE,FALSE)</formula>
    </cfRule>
  </conditionalFormatting>
  <conditionalFormatting sqref="AI89">
    <cfRule type="expression" dxfId="2709" priority="13321">
      <formula>IF(RIGHT(TEXT(AI89,"0.#"),1)=".",FALSE,TRUE)</formula>
    </cfRule>
    <cfRule type="expression" dxfId="2708" priority="13322">
      <formula>IF(RIGHT(TEXT(AI89,"0.#"),1)=".",TRUE,FALSE)</formula>
    </cfRule>
  </conditionalFormatting>
  <conditionalFormatting sqref="AI88">
    <cfRule type="expression" dxfId="2707" priority="13319">
      <formula>IF(RIGHT(TEXT(AI88,"0.#"),1)=".",FALSE,TRUE)</formula>
    </cfRule>
    <cfRule type="expression" dxfId="2706" priority="13320">
      <formula>IF(RIGHT(TEXT(AI88,"0.#"),1)=".",TRUE,FALSE)</formula>
    </cfRule>
  </conditionalFormatting>
  <conditionalFormatting sqref="AI87">
    <cfRule type="expression" dxfId="2705" priority="13317">
      <formula>IF(RIGHT(TEXT(AI87,"0.#"),1)=".",FALSE,TRUE)</formula>
    </cfRule>
    <cfRule type="expression" dxfId="2704" priority="13318">
      <formula>IF(RIGHT(TEXT(AI87,"0.#"),1)=".",TRUE,FALSE)</formula>
    </cfRule>
  </conditionalFormatting>
  <conditionalFormatting sqref="AM88">
    <cfRule type="expression" dxfId="2703" priority="13313">
      <formula>IF(RIGHT(TEXT(AM88,"0.#"),1)=".",FALSE,TRUE)</formula>
    </cfRule>
    <cfRule type="expression" dxfId="2702" priority="13314">
      <formula>IF(RIGHT(TEXT(AM88,"0.#"),1)=".",TRUE,FALSE)</formula>
    </cfRule>
  </conditionalFormatting>
  <conditionalFormatting sqref="AM89">
    <cfRule type="expression" dxfId="2701" priority="13311">
      <formula>IF(RIGHT(TEXT(AM89,"0.#"),1)=".",FALSE,TRUE)</formula>
    </cfRule>
    <cfRule type="expression" dxfId="2700" priority="13312">
      <formula>IF(RIGHT(TEXT(AM89,"0.#"),1)=".",TRUE,FALSE)</formula>
    </cfRule>
  </conditionalFormatting>
  <conditionalFormatting sqref="AE92">
    <cfRule type="expression" dxfId="2699" priority="13297">
      <formula>IF(RIGHT(TEXT(AE92,"0.#"),1)=".",FALSE,TRUE)</formula>
    </cfRule>
    <cfRule type="expression" dxfId="2698" priority="13298">
      <formula>IF(RIGHT(TEXT(AE92,"0.#"),1)=".",TRUE,FALSE)</formula>
    </cfRule>
  </conditionalFormatting>
  <conditionalFormatting sqref="AE93">
    <cfRule type="expression" dxfId="2697" priority="13295">
      <formula>IF(RIGHT(TEXT(AE93,"0.#"),1)=".",FALSE,TRUE)</formula>
    </cfRule>
    <cfRule type="expression" dxfId="2696" priority="13296">
      <formula>IF(RIGHT(TEXT(AE93,"0.#"),1)=".",TRUE,FALSE)</formula>
    </cfRule>
  </conditionalFormatting>
  <conditionalFormatting sqref="AE94">
    <cfRule type="expression" dxfId="2695" priority="13293">
      <formula>IF(RIGHT(TEXT(AE94,"0.#"),1)=".",FALSE,TRUE)</formula>
    </cfRule>
    <cfRule type="expression" dxfId="2694" priority="13294">
      <formula>IF(RIGHT(TEXT(AE94,"0.#"),1)=".",TRUE,FALSE)</formula>
    </cfRule>
  </conditionalFormatting>
  <conditionalFormatting sqref="AI94">
    <cfRule type="expression" dxfId="2693" priority="13291">
      <formula>IF(RIGHT(TEXT(AI94,"0.#"),1)=".",FALSE,TRUE)</formula>
    </cfRule>
    <cfRule type="expression" dxfId="2692" priority="13292">
      <formula>IF(RIGHT(TEXT(AI94,"0.#"),1)=".",TRUE,FALSE)</formula>
    </cfRule>
  </conditionalFormatting>
  <conditionalFormatting sqref="AI93">
    <cfRule type="expression" dxfId="2691" priority="13289">
      <formula>IF(RIGHT(TEXT(AI93,"0.#"),1)=".",FALSE,TRUE)</formula>
    </cfRule>
    <cfRule type="expression" dxfId="2690" priority="13290">
      <formula>IF(RIGHT(TEXT(AI93,"0.#"),1)=".",TRUE,FALSE)</formula>
    </cfRule>
  </conditionalFormatting>
  <conditionalFormatting sqref="AI92">
    <cfRule type="expression" dxfId="2689" priority="13287">
      <formula>IF(RIGHT(TEXT(AI92,"0.#"),1)=".",FALSE,TRUE)</formula>
    </cfRule>
    <cfRule type="expression" dxfId="2688" priority="13288">
      <formula>IF(RIGHT(TEXT(AI92,"0.#"),1)=".",TRUE,FALSE)</formula>
    </cfRule>
  </conditionalFormatting>
  <conditionalFormatting sqref="AM92">
    <cfRule type="expression" dxfId="2687" priority="13285">
      <formula>IF(RIGHT(TEXT(AM92,"0.#"),1)=".",FALSE,TRUE)</formula>
    </cfRule>
    <cfRule type="expression" dxfId="2686" priority="13286">
      <formula>IF(RIGHT(TEXT(AM92,"0.#"),1)=".",TRUE,FALSE)</formula>
    </cfRule>
  </conditionalFormatting>
  <conditionalFormatting sqref="AM93">
    <cfRule type="expression" dxfId="2685" priority="13283">
      <formula>IF(RIGHT(TEXT(AM93,"0.#"),1)=".",FALSE,TRUE)</formula>
    </cfRule>
    <cfRule type="expression" dxfId="2684" priority="13284">
      <formula>IF(RIGHT(TEXT(AM93,"0.#"),1)=".",TRUE,FALSE)</formula>
    </cfRule>
  </conditionalFormatting>
  <conditionalFormatting sqref="AM94">
    <cfRule type="expression" dxfId="2683" priority="13281">
      <formula>IF(RIGHT(TEXT(AM94,"0.#"),1)=".",FALSE,TRUE)</formula>
    </cfRule>
    <cfRule type="expression" dxfId="2682" priority="13282">
      <formula>IF(RIGHT(TEXT(AM94,"0.#"),1)=".",TRUE,FALSE)</formula>
    </cfRule>
  </conditionalFormatting>
  <conditionalFormatting sqref="AE97">
    <cfRule type="expression" dxfId="2681" priority="13267">
      <formula>IF(RIGHT(TEXT(AE97,"0.#"),1)=".",FALSE,TRUE)</formula>
    </cfRule>
    <cfRule type="expression" dxfId="2680" priority="13268">
      <formula>IF(RIGHT(TEXT(AE97,"0.#"),1)=".",TRUE,FALSE)</formula>
    </cfRule>
  </conditionalFormatting>
  <conditionalFormatting sqref="AE98">
    <cfRule type="expression" dxfId="2679" priority="13265">
      <formula>IF(RIGHT(TEXT(AE98,"0.#"),1)=".",FALSE,TRUE)</formula>
    </cfRule>
    <cfRule type="expression" dxfId="2678" priority="13266">
      <formula>IF(RIGHT(TEXT(AE98,"0.#"),1)=".",TRUE,FALSE)</formula>
    </cfRule>
  </conditionalFormatting>
  <conditionalFormatting sqref="AE99">
    <cfRule type="expression" dxfId="2677" priority="13263">
      <formula>IF(RIGHT(TEXT(AE99,"0.#"),1)=".",FALSE,TRUE)</formula>
    </cfRule>
    <cfRule type="expression" dxfId="2676" priority="13264">
      <formula>IF(RIGHT(TEXT(AE99,"0.#"),1)=".",TRUE,FALSE)</formula>
    </cfRule>
  </conditionalFormatting>
  <conditionalFormatting sqref="AI99">
    <cfRule type="expression" dxfId="2675" priority="13261">
      <formula>IF(RIGHT(TEXT(AI99,"0.#"),1)=".",FALSE,TRUE)</formula>
    </cfRule>
    <cfRule type="expression" dxfId="2674" priority="13262">
      <formula>IF(RIGHT(TEXT(AI99,"0.#"),1)=".",TRUE,FALSE)</formula>
    </cfRule>
  </conditionalFormatting>
  <conditionalFormatting sqref="AI98">
    <cfRule type="expression" dxfId="2673" priority="13259">
      <formula>IF(RIGHT(TEXT(AI98,"0.#"),1)=".",FALSE,TRUE)</formula>
    </cfRule>
    <cfRule type="expression" dxfId="2672" priority="13260">
      <formula>IF(RIGHT(TEXT(AI98,"0.#"),1)=".",TRUE,FALSE)</formula>
    </cfRule>
  </conditionalFormatting>
  <conditionalFormatting sqref="AI97">
    <cfRule type="expression" dxfId="2671" priority="13257">
      <formula>IF(RIGHT(TEXT(AI97,"0.#"),1)=".",FALSE,TRUE)</formula>
    </cfRule>
    <cfRule type="expression" dxfId="2670" priority="13258">
      <formula>IF(RIGHT(TEXT(AI97,"0.#"),1)=".",TRUE,FALSE)</formula>
    </cfRule>
  </conditionalFormatting>
  <conditionalFormatting sqref="AM97">
    <cfRule type="expression" dxfId="2669" priority="13255">
      <formula>IF(RIGHT(TEXT(AM97,"0.#"),1)=".",FALSE,TRUE)</formula>
    </cfRule>
    <cfRule type="expression" dxfId="2668" priority="13256">
      <formula>IF(RIGHT(TEXT(AM97,"0.#"),1)=".",TRUE,FALSE)</formula>
    </cfRule>
  </conditionalFormatting>
  <conditionalFormatting sqref="AM98">
    <cfRule type="expression" dxfId="2667" priority="13253">
      <formula>IF(RIGHT(TEXT(AM98,"0.#"),1)=".",FALSE,TRUE)</formula>
    </cfRule>
    <cfRule type="expression" dxfId="2666" priority="13254">
      <formula>IF(RIGHT(TEXT(AM98,"0.#"),1)=".",TRUE,FALSE)</formula>
    </cfRule>
  </conditionalFormatting>
  <conditionalFormatting sqref="AM99">
    <cfRule type="expression" dxfId="2665" priority="13251">
      <formula>IF(RIGHT(TEXT(AM99,"0.#"),1)=".",FALSE,TRUE)</formula>
    </cfRule>
    <cfRule type="expression" dxfId="2664" priority="13252">
      <formula>IF(RIGHT(TEXT(AM99,"0.#"),1)=".",TRUE,FALSE)</formula>
    </cfRule>
  </conditionalFormatting>
  <conditionalFormatting sqref="AI101">
    <cfRule type="expression" dxfId="2663" priority="13237">
      <formula>IF(RIGHT(TEXT(AI101,"0.#"),1)=".",FALSE,TRUE)</formula>
    </cfRule>
    <cfRule type="expression" dxfId="2662" priority="13238">
      <formula>IF(RIGHT(TEXT(AI101,"0.#"),1)=".",TRUE,FALSE)</formula>
    </cfRule>
  </conditionalFormatting>
  <conditionalFormatting sqref="AM101">
    <cfRule type="expression" dxfId="2661" priority="13235">
      <formula>IF(RIGHT(TEXT(AM101,"0.#"),1)=".",FALSE,TRUE)</formula>
    </cfRule>
    <cfRule type="expression" dxfId="2660" priority="13236">
      <formula>IF(RIGHT(TEXT(AM101,"0.#"),1)=".",TRUE,FALSE)</formula>
    </cfRule>
  </conditionalFormatting>
  <conditionalFormatting sqref="AE102">
    <cfRule type="expression" dxfId="2659" priority="13233">
      <formula>IF(RIGHT(TEXT(AE102,"0.#"),1)=".",FALSE,TRUE)</formula>
    </cfRule>
    <cfRule type="expression" dxfId="2658" priority="13234">
      <formula>IF(RIGHT(TEXT(AE102,"0.#"),1)=".",TRUE,FALSE)</formula>
    </cfRule>
  </conditionalFormatting>
  <conditionalFormatting sqref="AI102">
    <cfRule type="expression" dxfId="2657" priority="13231">
      <formula>IF(RIGHT(TEXT(AI102,"0.#"),1)=".",FALSE,TRUE)</formula>
    </cfRule>
    <cfRule type="expression" dxfId="2656" priority="13232">
      <formula>IF(RIGHT(TEXT(AI102,"0.#"),1)=".",TRUE,FALSE)</formula>
    </cfRule>
  </conditionalFormatting>
  <conditionalFormatting sqref="AM102">
    <cfRule type="expression" dxfId="2655" priority="13229">
      <formula>IF(RIGHT(TEXT(AM102,"0.#"),1)=".",FALSE,TRUE)</formula>
    </cfRule>
    <cfRule type="expression" dxfId="2654" priority="13230">
      <formula>IF(RIGHT(TEXT(AM102,"0.#"),1)=".",TRUE,FALSE)</formula>
    </cfRule>
  </conditionalFormatting>
  <conditionalFormatting sqref="AQ102">
    <cfRule type="expression" dxfId="2653" priority="13227">
      <formula>IF(RIGHT(TEXT(AQ102,"0.#"),1)=".",FALSE,TRUE)</formula>
    </cfRule>
    <cfRule type="expression" dxfId="2652" priority="13228">
      <formula>IF(RIGHT(TEXT(AQ102,"0.#"),1)=".",TRUE,FALSE)</formula>
    </cfRule>
  </conditionalFormatting>
  <conditionalFormatting sqref="AE104">
    <cfRule type="expression" dxfId="2651" priority="13225">
      <formula>IF(RIGHT(TEXT(AE104,"0.#"),1)=".",FALSE,TRUE)</formula>
    </cfRule>
    <cfRule type="expression" dxfId="2650" priority="13226">
      <formula>IF(RIGHT(TEXT(AE104,"0.#"),1)=".",TRUE,FALSE)</formula>
    </cfRule>
  </conditionalFormatting>
  <conditionalFormatting sqref="AI104">
    <cfRule type="expression" dxfId="2649" priority="13223">
      <formula>IF(RIGHT(TEXT(AI104,"0.#"),1)=".",FALSE,TRUE)</formula>
    </cfRule>
    <cfRule type="expression" dxfId="2648" priority="13224">
      <formula>IF(RIGHT(TEXT(AI104,"0.#"),1)=".",TRUE,FALSE)</formula>
    </cfRule>
  </conditionalFormatting>
  <conditionalFormatting sqref="AM104">
    <cfRule type="expression" dxfId="2647" priority="13221">
      <formula>IF(RIGHT(TEXT(AM104,"0.#"),1)=".",FALSE,TRUE)</formula>
    </cfRule>
    <cfRule type="expression" dxfId="2646" priority="13222">
      <formula>IF(RIGHT(TEXT(AM104,"0.#"),1)=".",TRUE,FALSE)</formula>
    </cfRule>
  </conditionalFormatting>
  <conditionalFormatting sqref="AE105">
    <cfRule type="expression" dxfId="2645" priority="13219">
      <formula>IF(RIGHT(TEXT(AE105,"0.#"),1)=".",FALSE,TRUE)</formula>
    </cfRule>
    <cfRule type="expression" dxfId="2644" priority="13220">
      <formula>IF(RIGHT(TEXT(AE105,"0.#"),1)=".",TRUE,FALSE)</formula>
    </cfRule>
  </conditionalFormatting>
  <conditionalFormatting sqref="AI105">
    <cfRule type="expression" dxfId="2643" priority="13217">
      <formula>IF(RIGHT(TEXT(AI105,"0.#"),1)=".",FALSE,TRUE)</formula>
    </cfRule>
    <cfRule type="expression" dxfId="2642" priority="13218">
      <formula>IF(RIGHT(TEXT(AI105,"0.#"),1)=".",TRUE,FALSE)</formula>
    </cfRule>
  </conditionalFormatting>
  <conditionalFormatting sqref="AM105">
    <cfRule type="expression" dxfId="2641" priority="13215">
      <formula>IF(RIGHT(TEXT(AM105,"0.#"),1)=".",FALSE,TRUE)</formula>
    </cfRule>
    <cfRule type="expression" dxfId="2640" priority="13216">
      <formula>IF(RIGHT(TEXT(AM105,"0.#"),1)=".",TRUE,FALSE)</formula>
    </cfRule>
  </conditionalFormatting>
  <conditionalFormatting sqref="AE107">
    <cfRule type="expression" dxfId="2639" priority="13211">
      <formula>IF(RIGHT(TEXT(AE107,"0.#"),1)=".",FALSE,TRUE)</formula>
    </cfRule>
    <cfRule type="expression" dxfId="2638" priority="13212">
      <formula>IF(RIGHT(TEXT(AE107,"0.#"),1)=".",TRUE,FALSE)</formula>
    </cfRule>
  </conditionalFormatting>
  <conditionalFormatting sqref="AI107">
    <cfRule type="expression" dxfId="2637" priority="13209">
      <formula>IF(RIGHT(TEXT(AI107,"0.#"),1)=".",FALSE,TRUE)</formula>
    </cfRule>
    <cfRule type="expression" dxfId="2636" priority="13210">
      <formula>IF(RIGHT(TEXT(AI107,"0.#"),1)=".",TRUE,FALSE)</formula>
    </cfRule>
  </conditionalFormatting>
  <conditionalFormatting sqref="AM107">
    <cfRule type="expression" dxfId="2635" priority="13207">
      <formula>IF(RIGHT(TEXT(AM107,"0.#"),1)=".",FALSE,TRUE)</formula>
    </cfRule>
    <cfRule type="expression" dxfId="2634" priority="13208">
      <formula>IF(RIGHT(TEXT(AM107,"0.#"),1)=".",TRUE,FALSE)</formula>
    </cfRule>
  </conditionalFormatting>
  <conditionalFormatting sqref="AE108">
    <cfRule type="expression" dxfId="2633" priority="13205">
      <formula>IF(RIGHT(TEXT(AE108,"0.#"),1)=".",FALSE,TRUE)</formula>
    </cfRule>
    <cfRule type="expression" dxfId="2632" priority="13206">
      <formula>IF(RIGHT(TEXT(AE108,"0.#"),1)=".",TRUE,FALSE)</formula>
    </cfRule>
  </conditionalFormatting>
  <conditionalFormatting sqref="AI108">
    <cfRule type="expression" dxfId="2631" priority="13203">
      <formula>IF(RIGHT(TEXT(AI108,"0.#"),1)=".",FALSE,TRUE)</formula>
    </cfRule>
    <cfRule type="expression" dxfId="2630" priority="13204">
      <formula>IF(RIGHT(TEXT(AI108,"0.#"),1)=".",TRUE,FALSE)</formula>
    </cfRule>
  </conditionalFormatting>
  <conditionalFormatting sqref="AM108">
    <cfRule type="expression" dxfId="2629" priority="13201">
      <formula>IF(RIGHT(TEXT(AM108,"0.#"),1)=".",FALSE,TRUE)</formula>
    </cfRule>
    <cfRule type="expression" dxfId="2628" priority="13202">
      <formula>IF(RIGHT(TEXT(AM108,"0.#"),1)=".",TRUE,FALSE)</formula>
    </cfRule>
  </conditionalFormatting>
  <conditionalFormatting sqref="AE110">
    <cfRule type="expression" dxfId="2627" priority="13197">
      <formula>IF(RIGHT(TEXT(AE110,"0.#"),1)=".",FALSE,TRUE)</formula>
    </cfRule>
    <cfRule type="expression" dxfId="2626" priority="13198">
      <formula>IF(RIGHT(TEXT(AE110,"0.#"),1)=".",TRUE,FALSE)</formula>
    </cfRule>
  </conditionalFormatting>
  <conditionalFormatting sqref="AI110">
    <cfRule type="expression" dxfId="2625" priority="13195">
      <formula>IF(RIGHT(TEXT(AI110,"0.#"),1)=".",FALSE,TRUE)</formula>
    </cfRule>
    <cfRule type="expression" dxfId="2624" priority="13196">
      <formula>IF(RIGHT(TEXT(AI110,"0.#"),1)=".",TRUE,FALSE)</formula>
    </cfRule>
  </conditionalFormatting>
  <conditionalFormatting sqref="AM110">
    <cfRule type="expression" dxfId="2623" priority="13193">
      <formula>IF(RIGHT(TEXT(AM110,"0.#"),1)=".",FALSE,TRUE)</formula>
    </cfRule>
    <cfRule type="expression" dxfId="2622" priority="13194">
      <formula>IF(RIGHT(TEXT(AM110,"0.#"),1)=".",TRUE,FALSE)</formula>
    </cfRule>
  </conditionalFormatting>
  <conditionalFormatting sqref="AE111">
    <cfRule type="expression" dxfId="2621" priority="13191">
      <formula>IF(RIGHT(TEXT(AE111,"0.#"),1)=".",FALSE,TRUE)</formula>
    </cfRule>
    <cfRule type="expression" dxfId="2620" priority="13192">
      <formula>IF(RIGHT(TEXT(AE111,"0.#"),1)=".",TRUE,FALSE)</formula>
    </cfRule>
  </conditionalFormatting>
  <conditionalFormatting sqref="AI111">
    <cfRule type="expression" dxfId="2619" priority="13189">
      <formula>IF(RIGHT(TEXT(AI111,"0.#"),1)=".",FALSE,TRUE)</formula>
    </cfRule>
    <cfRule type="expression" dxfId="2618" priority="13190">
      <formula>IF(RIGHT(TEXT(AI111,"0.#"),1)=".",TRUE,FALSE)</formula>
    </cfRule>
  </conditionalFormatting>
  <conditionalFormatting sqref="AM111">
    <cfRule type="expression" dxfId="2617" priority="13187">
      <formula>IF(RIGHT(TEXT(AM111,"0.#"),1)=".",FALSE,TRUE)</formula>
    </cfRule>
    <cfRule type="expression" dxfId="2616" priority="13188">
      <formula>IF(RIGHT(TEXT(AM111,"0.#"),1)=".",TRUE,FALSE)</formula>
    </cfRule>
  </conditionalFormatting>
  <conditionalFormatting sqref="AE113">
    <cfRule type="expression" dxfId="2615" priority="13183">
      <formula>IF(RIGHT(TEXT(AE113,"0.#"),1)=".",FALSE,TRUE)</formula>
    </cfRule>
    <cfRule type="expression" dxfId="2614" priority="13184">
      <formula>IF(RIGHT(TEXT(AE113,"0.#"),1)=".",TRUE,FALSE)</formula>
    </cfRule>
  </conditionalFormatting>
  <conditionalFormatting sqref="AI113">
    <cfRule type="expression" dxfId="2613" priority="13181">
      <formula>IF(RIGHT(TEXT(AI113,"0.#"),1)=".",FALSE,TRUE)</formula>
    </cfRule>
    <cfRule type="expression" dxfId="2612" priority="13182">
      <formula>IF(RIGHT(TEXT(AI113,"0.#"),1)=".",TRUE,FALSE)</formula>
    </cfRule>
  </conditionalFormatting>
  <conditionalFormatting sqref="AM113">
    <cfRule type="expression" dxfId="2611" priority="13179">
      <formula>IF(RIGHT(TEXT(AM113,"0.#"),1)=".",FALSE,TRUE)</formula>
    </cfRule>
    <cfRule type="expression" dxfId="2610" priority="13180">
      <formula>IF(RIGHT(TEXT(AM113,"0.#"),1)=".",TRUE,FALSE)</formula>
    </cfRule>
  </conditionalFormatting>
  <conditionalFormatting sqref="AE114">
    <cfRule type="expression" dxfId="2609" priority="13177">
      <formula>IF(RIGHT(TEXT(AE114,"0.#"),1)=".",FALSE,TRUE)</formula>
    </cfRule>
    <cfRule type="expression" dxfId="2608" priority="13178">
      <formula>IF(RIGHT(TEXT(AE114,"0.#"),1)=".",TRUE,FALSE)</formula>
    </cfRule>
  </conditionalFormatting>
  <conditionalFormatting sqref="AI114">
    <cfRule type="expression" dxfId="2607" priority="13175">
      <formula>IF(RIGHT(TEXT(AI114,"0.#"),1)=".",FALSE,TRUE)</formula>
    </cfRule>
    <cfRule type="expression" dxfId="2606" priority="13176">
      <formula>IF(RIGHT(TEXT(AI114,"0.#"),1)=".",TRUE,FALSE)</formula>
    </cfRule>
  </conditionalFormatting>
  <conditionalFormatting sqref="AM114">
    <cfRule type="expression" dxfId="2605" priority="13173">
      <formula>IF(RIGHT(TEXT(AM114,"0.#"),1)=".",FALSE,TRUE)</formula>
    </cfRule>
    <cfRule type="expression" dxfId="2604" priority="13174">
      <formula>IF(RIGHT(TEXT(AM114,"0.#"),1)=".",TRUE,FALSE)</formula>
    </cfRule>
  </conditionalFormatting>
  <conditionalFormatting sqref="AE116 AQ116">
    <cfRule type="expression" dxfId="2603" priority="13169">
      <formula>IF(RIGHT(TEXT(AE116,"0.#"),1)=".",FALSE,TRUE)</formula>
    </cfRule>
    <cfRule type="expression" dxfId="2602" priority="13170">
      <formula>IF(RIGHT(TEXT(AE116,"0.#"),1)=".",TRUE,FALSE)</formula>
    </cfRule>
  </conditionalFormatting>
  <conditionalFormatting sqref="AI116">
    <cfRule type="expression" dxfId="2601" priority="13167">
      <formula>IF(RIGHT(TEXT(AI116,"0.#"),1)=".",FALSE,TRUE)</formula>
    </cfRule>
    <cfRule type="expression" dxfId="2600" priority="13168">
      <formula>IF(RIGHT(TEXT(AI116,"0.#"),1)=".",TRUE,FALSE)</formula>
    </cfRule>
  </conditionalFormatting>
  <conditionalFormatting sqref="AM116">
    <cfRule type="expression" dxfId="2599" priority="13165">
      <formula>IF(RIGHT(TEXT(AM116,"0.#"),1)=".",FALSE,TRUE)</formula>
    </cfRule>
    <cfRule type="expression" dxfId="2598" priority="13166">
      <formula>IF(RIGHT(TEXT(AM116,"0.#"),1)=".",TRUE,FALSE)</formula>
    </cfRule>
  </conditionalFormatting>
  <conditionalFormatting sqref="AE117 AM117">
    <cfRule type="expression" dxfId="2597" priority="13163">
      <formula>IF(RIGHT(TEXT(AE117,"0.#"),1)=".",FALSE,TRUE)</formula>
    </cfRule>
    <cfRule type="expression" dxfId="2596" priority="13164">
      <formula>IF(RIGHT(TEXT(AE117,"0.#"),1)=".",TRUE,FALSE)</formula>
    </cfRule>
  </conditionalFormatting>
  <conditionalFormatting sqref="AI117">
    <cfRule type="expression" dxfId="2595" priority="13161">
      <formula>IF(RIGHT(TEXT(AI117,"0.#"),1)=".",FALSE,TRUE)</formula>
    </cfRule>
    <cfRule type="expression" dxfId="2594" priority="13162">
      <formula>IF(RIGHT(TEXT(AI117,"0.#"),1)=".",TRUE,FALSE)</formula>
    </cfRule>
  </conditionalFormatting>
  <conditionalFormatting sqref="AQ117">
    <cfRule type="expression" dxfId="2593" priority="13157">
      <formula>IF(RIGHT(TEXT(AQ117,"0.#"),1)=".",FALSE,TRUE)</formula>
    </cfRule>
    <cfRule type="expression" dxfId="2592" priority="13158">
      <formula>IF(RIGHT(TEXT(AQ117,"0.#"),1)=".",TRUE,FALSE)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134:AE135 AI134:AI135 AM134:AM135 AQ134:AQ135 AU134:AU135">
    <cfRule type="expression" dxfId="2541" priority="13069">
      <formula>IF(RIGHT(TEXT(AE134,"0.#"),1)=".",FALSE,TRUE)</formula>
    </cfRule>
    <cfRule type="expression" dxfId="2540" priority="13070">
      <formula>IF(RIGHT(TEXT(AE134,"0.#"),1)=".",TRUE,FALSE)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4">
    <cfRule type="expression" dxfId="2535" priority="13037">
      <formula>IF(RIGHT(TEXT(AE434,"0.#"),1)=".",FALSE,TRUE)</formula>
    </cfRule>
    <cfRule type="expression" dxfId="2534" priority="13038">
      <formula>IF(RIGHT(TEXT(AE434,"0.#"),1)=".",TRUE,FALSE)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39:AO866">
    <cfRule type="expression" dxfId="2509" priority="6639">
      <formula>IF(AND(AL839&gt;=0, RIGHT(TEXT(AL839,"0.#"),1)&lt;&gt;"."),TRUE,FALSE)</formula>
    </cfRule>
    <cfRule type="expression" dxfId="2508" priority="6640">
      <formula>IF(AND(AL839&gt;=0, RIGHT(TEXT(AL839,"0.#"),1)="."),TRUE,FALSE)</formula>
    </cfRule>
    <cfRule type="expression" dxfId="2507" priority="6641">
      <formula>IF(AND(AL839&lt;0, RIGHT(TEXT(AL839,"0.#"),1)&lt;&gt;"."),TRUE,FALSE)</formula>
    </cfRule>
    <cfRule type="expression" dxfId="2506" priority="6642">
      <formula>IF(AND(AL839&lt;0, RIGHT(TEXT(AL839,"0.#"),1)="."),TRUE,FALSE)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AM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39:Y866">
    <cfRule type="expression" dxfId="2435" priority="2967">
      <formula>IF(RIGHT(TEXT(Y839,"0.#"),1)=".",FALSE,TRUE)</formula>
    </cfRule>
    <cfRule type="expression" dxfId="2434" priority="2968">
      <formula>IF(RIGHT(TEXT(Y839,"0.#"),1)=".",TRUE,FALSE)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02:AO1131">
    <cfRule type="expression" dxfId="2405" priority="2873">
      <formula>IF(AND(AL1102&gt;=0, RIGHT(TEXT(AL1102,"0.#"),1)&lt;&gt;"."),TRUE,FALSE)</formula>
    </cfRule>
    <cfRule type="expression" dxfId="2404" priority="2874">
      <formula>IF(AND(AL1102&gt;=0, RIGHT(TEXT(AL1102,"0.#"),1)="."),TRUE,FALSE)</formula>
    </cfRule>
    <cfRule type="expression" dxfId="2403" priority="2875">
      <formula>IF(AND(AL1102&lt;0, RIGHT(TEXT(AL1102,"0.#"),1)&lt;&gt;"."),TRUE,FALSE)</formula>
    </cfRule>
    <cfRule type="expression" dxfId="2402" priority="2876">
      <formula>IF(AND(AL1102&lt;0, RIGHT(TEXT(AL1102,"0.#"),1)="."),TRUE,FALSE)</formula>
    </cfRule>
  </conditionalFormatting>
  <conditionalFormatting sqref="Y1102:Y1131">
    <cfRule type="expression" dxfId="2401" priority="2871">
      <formula>IF(RIGHT(TEXT(Y1102,"0.#"),1)=".",FALSE,TRUE)</formula>
    </cfRule>
    <cfRule type="expression" dxfId="2400" priority="2872">
      <formula>IF(RIGHT(TEXT(Y1102,"0.#"),1)=".",TRUE,FALSE)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37:AO838">
    <cfRule type="expression" dxfId="2391" priority="2825">
      <formula>IF(AND(AL837&gt;=0, RIGHT(TEXT(AL837,"0.#"),1)&lt;&gt;"."),TRUE,FALSE)</formula>
    </cfRule>
    <cfRule type="expression" dxfId="2390" priority="2826">
      <formula>IF(AND(AL837&gt;=0, RIGHT(TEXT(AL837,"0.#"),1)="."),TRUE,FALSE)</formula>
    </cfRule>
    <cfRule type="expression" dxfId="2389" priority="2827">
      <formula>IF(AND(AL837&lt;0, RIGHT(TEXT(AL837,"0.#"),1)&lt;&gt;"."),TRUE,FALSE)</formula>
    </cfRule>
    <cfRule type="expression" dxfId="2388" priority="2828">
      <formula>IF(AND(AL837&lt;0, RIGHT(TEXT(AL837,"0.#"),1)="."),TRUE,FALSE)</formula>
    </cfRule>
  </conditionalFormatting>
  <conditionalFormatting sqref="Y837:Y838">
    <cfRule type="expression" dxfId="2387" priority="2823">
      <formula>IF(RIGHT(TEXT(Y837,"0.#"),1)=".",FALSE,TRUE)</formula>
    </cfRule>
    <cfRule type="expression" dxfId="2386" priority="2824">
      <formula>IF(RIGHT(TEXT(Y837,"0.#"),1)=".",TRUE,FALSE)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72:Y899">
    <cfRule type="expression" dxfId="2069" priority="2083">
      <formula>IF(RIGHT(TEXT(Y872,"0.#"),1)=".",FALSE,TRUE)</formula>
    </cfRule>
    <cfRule type="expression" dxfId="2068" priority="2084">
      <formula>IF(RIGHT(TEXT(Y872,"0.#"),1)=".",TRUE,FALSE)</formula>
    </cfRule>
  </conditionalFormatting>
  <conditionalFormatting sqref="Y870:Y871">
    <cfRule type="expression" dxfId="2067" priority="2077">
      <formula>IF(RIGHT(TEXT(Y870,"0.#"),1)=".",FALSE,TRUE)</formula>
    </cfRule>
    <cfRule type="expression" dxfId="2066" priority="2078">
      <formula>IF(RIGHT(TEXT(Y870,"0.#"),1)=".",TRUE,FALSE)</formula>
    </cfRule>
  </conditionalFormatting>
  <conditionalFormatting sqref="Y905:Y932">
    <cfRule type="expression" dxfId="2065" priority="2071">
      <formula>IF(RIGHT(TEXT(Y905,"0.#"),1)=".",FALSE,TRUE)</formula>
    </cfRule>
    <cfRule type="expression" dxfId="2064" priority="2072">
      <formula>IF(RIGHT(TEXT(Y905,"0.#"),1)=".",TRUE,FALSE)</formula>
    </cfRule>
  </conditionalFormatting>
  <conditionalFormatting sqref="Y903:Y904">
    <cfRule type="expression" dxfId="2063" priority="2065">
      <formula>IF(RIGHT(TEXT(Y903,"0.#"),1)=".",FALSE,TRUE)</formula>
    </cfRule>
    <cfRule type="expression" dxfId="2062" priority="2066">
      <formula>IF(RIGHT(TEXT(Y903,"0.#"),1)=".",TRUE,FALSE)</formula>
    </cfRule>
  </conditionalFormatting>
  <conditionalFormatting sqref="Y938:Y965">
    <cfRule type="expression" dxfId="2061" priority="2059">
      <formula>IF(RIGHT(TEXT(Y938,"0.#"),1)=".",FALSE,TRUE)</formula>
    </cfRule>
    <cfRule type="expression" dxfId="2060" priority="2060">
      <formula>IF(RIGHT(TEXT(Y938,"0.#"),1)=".",TRUE,FALSE)</formula>
    </cfRule>
  </conditionalFormatting>
  <conditionalFormatting sqref="Y936:Y937">
    <cfRule type="expression" dxfId="2059" priority="2053">
      <formula>IF(RIGHT(TEXT(Y936,"0.#"),1)=".",FALSE,TRUE)</formula>
    </cfRule>
    <cfRule type="expression" dxfId="2058" priority="2054">
      <formula>IF(RIGHT(TEXT(Y936,"0.#"),1)=".",TRUE,FALSE)</formula>
    </cfRule>
  </conditionalFormatting>
  <conditionalFormatting sqref="Y971:Y998">
    <cfRule type="expression" dxfId="2057" priority="2047">
      <formula>IF(RIGHT(TEXT(Y971,"0.#"),1)=".",FALSE,TRUE)</formula>
    </cfRule>
    <cfRule type="expression" dxfId="2056" priority="2048">
      <formula>IF(RIGHT(TEXT(Y971,"0.#"),1)=".",TRUE,FALSE)</formula>
    </cfRule>
  </conditionalFormatting>
  <conditionalFormatting sqref="Y969:Y970">
    <cfRule type="expression" dxfId="2055" priority="2041">
      <formula>IF(RIGHT(TEXT(Y969,"0.#"),1)=".",FALSE,TRUE)</formula>
    </cfRule>
    <cfRule type="expression" dxfId="2054" priority="2042">
      <formula>IF(RIGHT(TEXT(Y969,"0.#"),1)=".",TRUE,FALSE)</formula>
    </cfRule>
  </conditionalFormatting>
  <conditionalFormatting sqref="Y1004:Y1031">
    <cfRule type="expression" dxfId="2053" priority="2035">
      <formula>IF(RIGHT(TEXT(Y1004,"0.#"),1)=".",FALSE,TRUE)</formula>
    </cfRule>
    <cfRule type="expression" dxfId="2052" priority="2036">
      <formula>IF(RIGHT(TEXT(Y1004,"0.#"),1)=".",TRUE,FALSE)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14:AC14">
    <cfRule type="expression" dxfId="715" priority="15">
      <formula>IF(RIGHT(TEXT(P14,"0.#"),1)=".",FALSE,TRUE)</formula>
    </cfRule>
    <cfRule type="expression" dxfId="714" priority="16">
      <formula>IF(RIGHT(TEXT(P14,"0.#"),1)=".",TRUE,FALSE)</formula>
    </cfRule>
  </conditionalFormatting>
  <conditionalFormatting sqref="P15:AC17 P13:AJ13">
    <cfRule type="expression" dxfId="713" priority="13">
      <formula>IF(RIGHT(TEXT(P13,"0.#"),1)=".",FALSE,TRUE)</formula>
    </cfRule>
    <cfRule type="expression" dxfId="712" priority="14">
      <formula>IF(RIGHT(TEXT(P13,"0.#"),1)=".",TRUE,FALSE)</formula>
    </cfRule>
  </conditionalFormatting>
  <conditionalFormatting sqref="P19:AC19">
    <cfRule type="expression" dxfId="711" priority="11">
      <formula>IF(RIGHT(TEXT(P19,"0.#"),1)=".",FALSE,TRUE)</formula>
    </cfRule>
    <cfRule type="expression" dxfId="710" priority="12">
      <formula>IF(RIGHT(TEXT(P19,"0.#"),1)=".",TRUE,FALSE)</formula>
    </cfRule>
  </conditionalFormatting>
  <conditionalFormatting sqref="P23">
    <cfRule type="expression" dxfId="709" priority="9">
      <formula>IF(RIGHT(TEXT(P23,"0.#"),1)=".",FALSE,TRUE)</formula>
    </cfRule>
    <cfRule type="expression" dxfId="708" priority="10">
      <formula>IF(RIGHT(TEXT(P23,"0.#"),1)=".",TRUE,FALSE)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cfRule type="expression" dxfId="705" priority="5">
      <formula>IF(RIGHT(TEXT(AD15,"0.#"),1)=".",FALSE,TRUE)</formula>
    </cfRule>
    <cfRule type="expression" dxfId="704" priority="6">
      <formula>IF(RIGHT(TEXT(AD15,"0.#"),1)=".",TRUE,FALSE)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05" max="49" man="1"/>
    <brk id="699" max="49" man="1"/>
    <brk id="739" max="49" man="1"/>
    <brk id="79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557</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8"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9"/>
      <c r="Z2" s="835"/>
      <c r="AA2" s="836"/>
      <c r="AB2" s="1033" t="s">
        <v>11</v>
      </c>
      <c r="AC2" s="1034"/>
      <c r="AD2" s="1035"/>
      <c r="AE2" s="1039" t="s">
        <v>357</v>
      </c>
      <c r="AF2" s="1039"/>
      <c r="AG2" s="1039"/>
      <c r="AH2" s="1039"/>
      <c r="AI2" s="1039" t="s">
        <v>363</v>
      </c>
      <c r="AJ2" s="1039"/>
      <c r="AK2" s="1039"/>
      <c r="AL2" s="1039"/>
      <c r="AM2" s="1039" t="s">
        <v>472</v>
      </c>
      <c r="AN2" s="1039"/>
      <c r="AO2" s="1039"/>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6"/>
      <c r="I4" s="1006"/>
      <c r="J4" s="1006"/>
      <c r="K4" s="1006"/>
      <c r="L4" s="1006"/>
      <c r="M4" s="1006"/>
      <c r="N4" s="1006"/>
      <c r="O4" s="1007"/>
      <c r="P4" s="98"/>
      <c r="Q4" s="1014"/>
      <c r="R4" s="1014"/>
      <c r="S4" s="1014"/>
      <c r="T4" s="1014"/>
      <c r="U4" s="1014"/>
      <c r="V4" s="1014"/>
      <c r="W4" s="1014"/>
      <c r="X4" s="1015"/>
      <c r="Y4" s="1024" t="s">
        <v>12</v>
      </c>
      <c r="Z4" s="1025"/>
      <c r="AA4" s="1026"/>
      <c r="AB4" s="457"/>
      <c r="AC4" s="1028"/>
      <c r="AD4" s="102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8"/>
      <c r="H5" s="1009"/>
      <c r="I5" s="1009"/>
      <c r="J5" s="1009"/>
      <c r="K5" s="1009"/>
      <c r="L5" s="1009"/>
      <c r="M5" s="1009"/>
      <c r="N5" s="1009"/>
      <c r="O5" s="1010"/>
      <c r="P5" s="1016"/>
      <c r="Q5" s="1016"/>
      <c r="R5" s="1016"/>
      <c r="S5" s="1016"/>
      <c r="T5" s="1016"/>
      <c r="U5" s="1016"/>
      <c r="V5" s="1016"/>
      <c r="W5" s="1016"/>
      <c r="X5" s="1017"/>
      <c r="Y5" s="411" t="s">
        <v>54</v>
      </c>
      <c r="Z5" s="1021"/>
      <c r="AA5" s="1022"/>
      <c r="AB5" s="519"/>
      <c r="AC5" s="1027"/>
      <c r="AD5" s="102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1"/>
      <c r="H6" s="1012"/>
      <c r="I6" s="1012"/>
      <c r="J6" s="1012"/>
      <c r="K6" s="1012"/>
      <c r="L6" s="1012"/>
      <c r="M6" s="1012"/>
      <c r="N6" s="1012"/>
      <c r="O6" s="1013"/>
      <c r="P6" s="1018"/>
      <c r="Q6" s="1018"/>
      <c r="R6" s="1018"/>
      <c r="S6" s="1018"/>
      <c r="T6" s="1018"/>
      <c r="U6" s="1018"/>
      <c r="V6" s="1018"/>
      <c r="W6" s="1018"/>
      <c r="X6" s="1019"/>
      <c r="Y6" s="1020" t="s">
        <v>13</v>
      </c>
      <c r="Z6" s="1021"/>
      <c r="AA6" s="1022"/>
      <c r="AB6" s="593" t="s">
        <v>301</v>
      </c>
      <c r="AC6" s="1023"/>
      <c r="AD6" s="102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9"/>
      <c r="Z9" s="835"/>
      <c r="AA9" s="836"/>
      <c r="AB9" s="1033" t="s">
        <v>11</v>
      </c>
      <c r="AC9" s="1034"/>
      <c r="AD9" s="1035"/>
      <c r="AE9" s="1039" t="s">
        <v>357</v>
      </c>
      <c r="AF9" s="1039"/>
      <c r="AG9" s="1039"/>
      <c r="AH9" s="1039"/>
      <c r="AI9" s="1039" t="s">
        <v>363</v>
      </c>
      <c r="AJ9" s="1039"/>
      <c r="AK9" s="1039"/>
      <c r="AL9" s="1039"/>
      <c r="AM9" s="1039" t="s">
        <v>472</v>
      </c>
      <c r="AN9" s="1039"/>
      <c r="AO9" s="1039"/>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7"/>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8"/>
      <c r="H12" s="1009"/>
      <c r="I12" s="1009"/>
      <c r="J12" s="1009"/>
      <c r="K12" s="1009"/>
      <c r="L12" s="1009"/>
      <c r="M12" s="1009"/>
      <c r="N12" s="1009"/>
      <c r="O12" s="1010"/>
      <c r="P12" s="1016"/>
      <c r="Q12" s="1016"/>
      <c r="R12" s="1016"/>
      <c r="S12" s="1016"/>
      <c r="T12" s="1016"/>
      <c r="U12" s="1016"/>
      <c r="V12" s="1016"/>
      <c r="W12" s="1016"/>
      <c r="X12" s="1017"/>
      <c r="Y12" s="411" t="s">
        <v>54</v>
      </c>
      <c r="Z12" s="1021"/>
      <c r="AA12" s="1022"/>
      <c r="AB12" s="519"/>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3"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9"/>
      <c r="Z16" s="835"/>
      <c r="AA16" s="836"/>
      <c r="AB16" s="1033" t="s">
        <v>11</v>
      </c>
      <c r="AC16" s="1034"/>
      <c r="AD16" s="1035"/>
      <c r="AE16" s="1039" t="s">
        <v>357</v>
      </c>
      <c r="AF16" s="1039"/>
      <c r="AG16" s="1039"/>
      <c r="AH16" s="1039"/>
      <c r="AI16" s="1039" t="s">
        <v>363</v>
      </c>
      <c r="AJ16" s="1039"/>
      <c r="AK16" s="1039"/>
      <c r="AL16" s="1039"/>
      <c r="AM16" s="1039" t="s">
        <v>472</v>
      </c>
      <c r="AN16" s="1039"/>
      <c r="AO16" s="1039"/>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7"/>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8"/>
      <c r="H19" s="1009"/>
      <c r="I19" s="1009"/>
      <c r="J19" s="1009"/>
      <c r="K19" s="1009"/>
      <c r="L19" s="1009"/>
      <c r="M19" s="1009"/>
      <c r="N19" s="1009"/>
      <c r="O19" s="1010"/>
      <c r="P19" s="1016"/>
      <c r="Q19" s="1016"/>
      <c r="R19" s="1016"/>
      <c r="S19" s="1016"/>
      <c r="T19" s="1016"/>
      <c r="U19" s="1016"/>
      <c r="V19" s="1016"/>
      <c r="W19" s="1016"/>
      <c r="X19" s="1017"/>
      <c r="Y19" s="411" t="s">
        <v>54</v>
      </c>
      <c r="Z19" s="1021"/>
      <c r="AA19" s="1022"/>
      <c r="AB19" s="519"/>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3"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9"/>
      <c r="Z23" s="835"/>
      <c r="AA23" s="836"/>
      <c r="AB23" s="1033" t="s">
        <v>11</v>
      </c>
      <c r="AC23" s="1034"/>
      <c r="AD23" s="1035"/>
      <c r="AE23" s="1039" t="s">
        <v>357</v>
      </c>
      <c r="AF23" s="1039"/>
      <c r="AG23" s="1039"/>
      <c r="AH23" s="1039"/>
      <c r="AI23" s="1039" t="s">
        <v>363</v>
      </c>
      <c r="AJ23" s="1039"/>
      <c r="AK23" s="1039"/>
      <c r="AL23" s="1039"/>
      <c r="AM23" s="1039" t="s">
        <v>472</v>
      </c>
      <c r="AN23" s="1039"/>
      <c r="AO23" s="1039"/>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7"/>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8"/>
      <c r="H26" s="1009"/>
      <c r="I26" s="1009"/>
      <c r="J26" s="1009"/>
      <c r="K26" s="1009"/>
      <c r="L26" s="1009"/>
      <c r="M26" s="1009"/>
      <c r="N26" s="1009"/>
      <c r="O26" s="1010"/>
      <c r="P26" s="1016"/>
      <c r="Q26" s="1016"/>
      <c r="R26" s="1016"/>
      <c r="S26" s="1016"/>
      <c r="T26" s="1016"/>
      <c r="U26" s="1016"/>
      <c r="V26" s="1016"/>
      <c r="W26" s="1016"/>
      <c r="X26" s="1017"/>
      <c r="Y26" s="411" t="s">
        <v>54</v>
      </c>
      <c r="Z26" s="1021"/>
      <c r="AA26" s="1022"/>
      <c r="AB26" s="519"/>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3"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9"/>
      <c r="Z30" s="835"/>
      <c r="AA30" s="836"/>
      <c r="AB30" s="1033" t="s">
        <v>11</v>
      </c>
      <c r="AC30" s="1034"/>
      <c r="AD30" s="1035"/>
      <c r="AE30" s="1039" t="s">
        <v>357</v>
      </c>
      <c r="AF30" s="1039"/>
      <c r="AG30" s="1039"/>
      <c r="AH30" s="1039"/>
      <c r="AI30" s="1039" t="s">
        <v>363</v>
      </c>
      <c r="AJ30" s="1039"/>
      <c r="AK30" s="1039"/>
      <c r="AL30" s="1039"/>
      <c r="AM30" s="1039" t="s">
        <v>472</v>
      </c>
      <c r="AN30" s="1039"/>
      <c r="AO30" s="1039"/>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7"/>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8"/>
      <c r="H33" s="1009"/>
      <c r="I33" s="1009"/>
      <c r="J33" s="1009"/>
      <c r="K33" s="1009"/>
      <c r="L33" s="1009"/>
      <c r="M33" s="1009"/>
      <c r="N33" s="1009"/>
      <c r="O33" s="1010"/>
      <c r="P33" s="1016"/>
      <c r="Q33" s="1016"/>
      <c r="R33" s="1016"/>
      <c r="S33" s="1016"/>
      <c r="T33" s="1016"/>
      <c r="U33" s="1016"/>
      <c r="V33" s="1016"/>
      <c r="W33" s="1016"/>
      <c r="X33" s="1017"/>
      <c r="Y33" s="411" t="s">
        <v>54</v>
      </c>
      <c r="Z33" s="1021"/>
      <c r="AA33" s="1022"/>
      <c r="AB33" s="519"/>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3"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9"/>
      <c r="Z37" s="835"/>
      <c r="AA37" s="836"/>
      <c r="AB37" s="1033" t="s">
        <v>11</v>
      </c>
      <c r="AC37" s="1034"/>
      <c r="AD37" s="1035"/>
      <c r="AE37" s="1039" t="s">
        <v>357</v>
      </c>
      <c r="AF37" s="1039"/>
      <c r="AG37" s="1039"/>
      <c r="AH37" s="1039"/>
      <c r="AI37" s="1039" t="s">
        <v>363</v>
      </c>
      <c r="AJ37" s="1039"/>
      <c r="AK37" s="1039"/>
      <c r="AL37" s="1039"/>
      <c r="AM37" s="1039" t="s">
        <v>472</v>
      </c>
      <c r="AN37" s="1039"/>
      <c r="AO37" s="1039"/>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7"/>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8"/>
      <c r="H40" s="1009"/>
      <c r="I40" s="1009"/>
      <c r="J40" s="1009"/>
      <c r="K40" s="1009"/>
      <c r="L40" s="1009"/>
      <c r="M40" s="1009"/>
      <c r="N40" s="1009"/>
      <c r="O40" s="1010"/>
      <c r="P40" s="1016"/>
      <c r="Q40" s="1016"/>
      <c r="R40" s="1016"/>
      <c r="S40" s="1016"/>
      <c r="T40" s="1016"/>
      <c r="U40" s="1016"/>
      <c r="V40" s="1016"/>
      <c r="W40" s="1016"/>
      <c r="X40" s="1017"/>
      <c r="Y40" s="411" t="s">
        <v>54</v>
      </c>
      <c r="Z40" s="1021"/>
      <c r="AA40" s="1022"/>
      <c r="AB40" s="519"/>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3"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9"/>
      <c r="Z44" s="835"/>
      <c r="AA44" s="836"/>
      <c r="AB44" s="1033" t="s">
        <v>11</v>
      </c>
      <c r="AC44" s="1034"/>
      <c r="AD44" s="1035"/>
      <c r="AE44" s="1039" t="s">
        <v>357</v>
      </c>
      <c r="AF44" s="1039"/>
      <c r="AG44" s="1039"/>
      <c r="AH44" s="1039"/>
      <c r="AI44" s="1039" t="s">
        <v>363</v>
      </c>
      <c r="AJ44" s="1039"/>
      <c r="AK44" s="1039"/>
      <c r="AL44" s="1039"/>
      <c r="AM44" s="1039" t="s">
        <v>472</v>
      </c>
      <c r="AN44" s="1039"/>
      <c r="AO44" s="1039"/>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7"/>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8"/>
      <c r="H47" s="1009"/>
      <c r="I47" s="1009"/>
      <c r="J47" s="1009"/>
      <c r="K47" s="1009"/>
      <c r="L47" s="1009"/>
      <c r="M47" s="1009"/>
      <c r="N47" s="1009"/>
      <c r="O47" s="1010"/>
      <c r="P47" s="1016"/>
      <c r="Q47" s="1016"/>
      <c r="R47" s="1016"/>
      <c r="S47" s="1016"/>
      <c r="T47" s="1016"/>
      <c r="U47" s="1016"/>
      <c r="V47" s="1016"/>
      <c r="W47" s="1016"/>
      <c r="X47" s="1017"/>
      <c r="Y47" s="411" t="s">
        <v>54</v>
      </c>
      <c r="Z47" s="1021"/>
      <c r="AA47" s="1022"/>
      <c r="AB47" s="519"/>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3"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9"/>
      <c r="Z51" s="835"/>
      <c r="AA51" s="836"/>
      <c r="AB51" s="553" t="s">
        <v>11</v>
      </c>
      <c r="AC51" s="1034"/>
      <c r="AD51" s="1035"/>
      <c r="AE51" s="1039" t="s">
        <v>357</v>
      </c>
      <c r="AF51" s="1039"/>
      <c r="AG51" s="1039"/>
      <c r="AH51" s="1039"/>
      <c r="AI51" s="1039" t="s">
        <v>363</v>
      </c>
      <c r="AJ51" s="1039"/>
      <c r="AK51" s="1039"/>
      <c r="AL51" s="1039"/>
      <c r="AM51" s="1039" t="s">
        <v>472</v>
      </c>
      <c r="AN51" s="1039"/>
      <c r="AO51" s="1039"/>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7"/>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8"/>
      <c r="H54" s="1009"/>
      <c r="I54" s="1009"/>
      <c r="J54" s="1009"/>
      <c r="K54" s="1009"/>
      <c r="L54" s="1009"/>
      <c r="M54" s="1009"/>
      <c r="N54" s="1009"/>
      <c r="O54" s="1010"/>
      <c r="P54" s="1016"/>
      <c r="Q54" s="1016"/>
      <c r="R54" s="1016"/>
      <c r="S54" s="1016"/>
      <c r="T54" s="1016"/>
      <c r="U54" s="1016"/>
      <c r="V54" s="1016"/>
      <c r="W54" s="1016"/>
      <c r="X54" s="1017"/>
      <c r="Y54" s="411" t="s">
        <v>54</v>
      </c>
      <c r="Z54" s="1021"/>
      <c r="AA54" s="1022"/>
      <c r="AB54" s="519"/>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3"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9"/>
      <c r="Z58" s="835"/>
      <c r="AA58" s="836"/>
      <c r="AB58" s="1033" t="s">
        <v>11</v>
      </c>
      <c r="AC58" s="1034"/>
      <c r="AD58" s="1035"/>
      <c r="AE58" s="1039" t="s">
        <v>357</v>
      </c>
      <c r="AF58" s="1039"/>
      <c r="AG58" s="1039"/>
      <c r="AH58" s="1039"/>
      <c r="AI58" s="1039" t="s">
        <v>363</v>
      </c>
      <c r="AJ58" s="1039"/>
      <c r="AK58" s="1039"/>
      <c r="AL58" s="1039"/>
      <c r="AM58" s="1039" t="s">
        <v>472</v>
      </c>
      <c r="AN58" s="1039"/>
      <c r="AO58" s="1039"/>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7"/>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8"/>
      <c r="H61" s="1009"/>
      <c r="I61" s="1009"/>
      <c r="J61" s="1009"/>
      <c r="K61" s="1009"/>
      <c r="L61" s="1009"/>
      <c r="M61" s="1009"/>
      <c r="N61" s="1009"/>
      <c r="O61" s="1010"/>
      <c r="P61" s="1016"/>
      <c r="Q61" s="1016"/>
      <c r="R61" s="1016"/>
      <c r="S61" s="1016"/>
      <c r="T61" s="1016"/>
      <c r="U61" s="1016"/>
      <c r="V61" s="1016"/>
      <c r="W61" s="1016"/>
      <c r="X61" s="1017"/>
      <c r="Y61" s="411" t="s">
        <v>54</v>
      </c>
      <c r="Z61" s="1021"/>
      <c r="AA61" s="1022"/>
      <c r="AB61" s="519"/>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3"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9"/>
      <c r="Z65" s="835"/>
      <c r="AA65" s="836"/>
      <c r="AB65" s="1033" t="s">
        <v>11</v>
      </c>
      <c r="AC65" s="1034"/>
      <c r="AD65" s="1035"/>
      <c r="AE65" s="1039" t="s">
        <v>357</v>
      </c>
      <c r="AF65" s="1039"/>
      <c r="AG65" s="1039"/>
      <c r="AH65" s="1039"/>
      <c r="AI65" s="1039" t="s">
        <v>363</v>
      </c>
      <c r="AJ65" s="1039"/>
      <c r="AK65" s="1039"/>
      <c r="AL65" s="1039"/>
      <c r="AM65" s="1039" t="s">
        <v>472</v>
      </c>
      <c r="AN65" s="1039"/>
      <c r="AO65" s="1039"/>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7"/>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8"/>
      <c r="H68" s="1009"/>
      <c r="I68" s="1009"/>
      <c r="J68" s="1009"/>
      <c r="K68" s="1009"/>
      <c r="L68" s="1009"/>
      <c r="M68" s="1009"/>
      <c r="N68" s="1009"/>
      <c r="O68" s="1010"/>
      <c r="P68" s="1016"/>
      <c r="Q68" s="1016"/>
      <c r="R68" s="1016"/>
      <c r="S68" s="1016"/>
      <c r="T68" s="1016"/>
      <c r="U68" s="1016"/>
      <c r="V68" s="1016"/>
      <c r="W68" s="1016"/>
      <c r="X68" s="1017"/>
      <c r="Y68" s="411" t="s">
        <v>54</v>
      </c>
      <c r="Z68" s="1021"/>
      <c r="AA68" s="1022"/>
      <c r="AB68" s="519"/>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1"/>
      <c r="H69" s="1012"/>
      <c r="I69" s="1012"/>
      <c r="J69" s="1012"/>
      <c r="K69" s="1012"/>
      <c r="L69" s="1012"/>
      <c r="M69" s="1012"/>
      <c r="N69" s="1012"/>
      <c r="O69" s="1013"/>
      <c r="P69" s="1018"/>
      <c r="Q69" s="1018"/>
      <c r="R69" s="1018"/>
      <c r="S69" s="1018"/>
      <c r="T69" s="1018"/>
      <c r="U69" s="1018"/>
      <c r="V69" s="1018"/>
      <c r="W69" s="1018"/>
      <c r="X69" s="1019"/>
      <c r="Y69" s="411" t="s">
        <v>13</v>
      </c>
      <c r="Z69" s="1021"/>
      <c r="AA69" s="1022"/>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21" t="s">
        <v>17</v>
      </c>
      <c r="H3" s="671"/>
      <c r="I3" s="671"/>
      <c r="J3" s="671"/>
      <c r="K3" s="671"/>
      <c r="L3" s="670" t="s">
        <v>18</v>
      </c>
      <c r="M3" s="671"/>
      <c r="N3" s="671"/>
      <c r="O3" s="671"/>
      <c r="P3" s="671"/>
      <c r="Q3" s="671"/>
      <c r="R3" s="671"/>
      <c r="S3" s="671"/>
      <c r="T3" s="671"/>
      <c r="U3" s="671"/>
      <c r="V3" s="671"/>
      <c r="W3" s="671"/>
      <c r="X3" s="672"/>
      <c r="Y3" s="656" t="s">
        <v>19</v>
      </c>
      <c r="Z3" s="657"/>
      <c r="AA3" s="657"/>
      <c r="AB3" s="804"/>
      <c r="AC3" s="821"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84"/>
      <c r="Z4" s="385"/>
      <c r="AA4" s="385"/>
      <c r="AB4" s="811"/>
      <c r="AC4" s="673"/>
      <c r="AD4" s="674"/>
      <c r="AE4" s="674"/>
      <c r="AF4" s="674"/>
      <c r="AG4" s="675"/>
      <c r="AH4" s="667"/>
      <c r="AI4" s="668"/>
      <c r="AJ4" s="668"/>
      <c r="AK4" s="668"/>
      <c r="AL4" s="668"/>
      <c r="AM4" s="668"/>
      <c r="AN4" s="668"/>
      <c r="AO4" s="668"/>
      <c r="AP4" s="668"/>
      <c r="AQ4" s="668"/>
      <c r="AR4" s="668"/>
      <c r="AS4" s="668"/>
      <c r="AT4" s="669"/>
      <c r="AU4" s="384"/>
      <c r="AV4" s="385"/>
      <c r="AW4" s="385"/>
      <c r="AX4" s="386"/>
    </row>
    <row r="5" spans="1:50" ht="24.75" customHeight="1" x14ac:dyDescent="0.15">
      <c r="A5" s="1052"/>
      <c r="B5" s="1053"/>
      <c r="C5" s="1053"/>
      <c r="D5" s="1053"/>
      <c r="E5" s="1053"/>
      <c r="F5" s="105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2"/>
      <c r="B6" s="1053"/>
      <c r="C6" s="1053"/>
      <c r="D6" s="1053"/>
      <c r="E6" s="1053"/>
      <c r="F6" s="105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2"/>
      <c r="B7" s="1053"/>
      <c r="C7" s="1053"/>
      <c r="D7" s="1053"/>
      <c r="E7" s="1053"/>
      <c r="F7" s="105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2"/>
      <c r="B8" s="1053"/>
      <c r="C8" s="1053"/>
      <c r="D8" s="1053"/>
      <c r="E8" s="1053"/>
      <c r="F8" s="105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2"/>
      <c r="B9" s="1053"/>
      <c r="C9" s="1053"/>
      <c r="D9" s="1053"/>
      <c r="E9" s="1053"/>
      <c r="F9" s="105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2"/>
      <c r="B10" s="1053"/>
      <c r="C10" s="1053"/>
      <c r="D10" s="1053"/>
      <c r="E10" s="1053"/>
      <c r="F10" s="105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2"/>
      <c r="B11" s="1053"/>
      <c r="C11" s="1053"/>
      <c r="D11" s="1053"/>
      <c r="E11" s="1053"/>
      <c r="F11" s="105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2"/>
      <c r="B12" s="1053"/>
      <c r="C12" s="1053"/>
      <c r="D12" s="1053"/>
      <c r="E12" s="1053"/>
      <c r="F12" s="105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2"/>
      <c r="B13" s="1053"/>
      <c r="C13" s="1053"/>
      <c r="D13" s="1053"/>
      <c r="E13" s="1053"/>
      <c r="F13" s="105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2"/>
      <c r="B14" s="1053"/>
      <c r="C14" s="1053"/>
      <c r="D14" s="1053"/>
      <c r="E14" s="1053"/>
      <c r="F14" s="1054"/>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2"/>
      <c r="B15" s="1053"/>
      <c r="C15" s="1053"/>
      <c r="D15" s="1053"/>
      <c r="E15" s="1053"/>
      <c r="F15" s="1054"/>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9"/>
    </row>
    <row r="16" spans="1:50" ht="25.5" customHeight="1" x14ac:dyDescent="0.15">
      <c r="A16" s="1052"/>
      <c r="B16" s="1053"/>
      <c r="C16" s="1053"/>
      <c r="D16" s="1053"/>
      <c r="E16" s="1053"/>
      <c r="F16" s="1054"/>
      <c r="G16" s="821"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4"/>
      <c r="AC16" s="821"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84"/>
      <c r="Z17" s="385"/>
      <c r="AA17" s="385"/>
      <c r="AB17" s="811"/>
      <c r="AC17" s="673"/>
      <c r="AD17" s="674"/>
      <c r="AE17" s="674"/>
      <c r="AF17" s="674"/>
      <c r="AG17" s="675"/>
      <c r="AH17" s="667"/>
      <c r="AI17" s="668"/>
      <c r="AJ17" s="668"/>
      <c r="AK17" s="668"/>
      <c r="AL17" s="668"/>
      <c r="AM17" s="668"/>
      <c r="AN17" s="668"/>
      <c r="AO17" s="668"/>
      <c r="AP17" s="668"/>
      <c r="AQ17" s="668"/>
      <c r="AR17" s="668"/>
      <c r="AS17" s="668"/>
      <c r="AT17" s="669"/>
      <c r="AU17" s="384"/>
      <c r="AV17" s="385"/>
      <c r="AW17" s="385"/>
      <c r="AX17" s="386"/>
    </row>
    <row r="18" spans="1:50" ht="24.75" customHeight="1" x14ac:dyDescent="0.15">
      <c r="A18" s="1052"/>
      <c r="B18" s="1053"/>
      <c r="C18" s="1053"/>
      <c r="D18" s="1053"/>
      <c r="E18" s="1053"/>
      <c r="F18" s="105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2"/>
      <c r="B19" s="1053"/>
      <c r="C19" s="1053"/>
      <c r="D19" s="1053"/>
      <c r="E19" s="1053"/>
      <c r="F19" s="105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2"/>
      <c r="B20" s="1053"/>
      <c r="C20" s="1053"/>
      <c r="D20" s="1053"/>
      <c r="E20" s="1053"/>
      <c r="F20" s="105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2"/>
      <c r="B21" s="1053"/>
      <c r="C21" s="1053"/>
      <c r="D21" s="1053"/>
      <c r="E21" s="1053"/>
      <c r="F21" s="105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2"/>
      <c r="B22" s="1053"/>
      <c r="C22" s="1053"/>
      <c r="D22" s="1053"/>
      <c r="E22" s="1053"/>
      <c r="F22" s="105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2"/>
      <c r="B23" s="1053"/>
      <c r="C23" s="1053"/>
      <c r="D23" s="1053"/>
      <c r="E23" s="1053"/>
      <c r="F23" s="105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2"/>
      <c r="B24" s="1053"/>
      <c r="C24" s="1053"/>
      <c r="D24" s="1053"/>
      <c r="E24" s="1053"/>
      <c r="F24" s="105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2"/>
      <c r="B25" s="1053"/>
      <c r="C25" s="1053"/>
      <c r="D25" s="1053"/>
      <c r="E25" s="1053"/>
      <c r="F25" s="105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2"/>
      <c r="B26" s="1053"/>
      <c r="C26" s="1053"/>
      <c r="D26" s="1053"/>
      <c r="E26" s="1053"/>
      <c r="F26" s="105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2"/>
      <c r="B27" s="1053"/>
      <c r="C27" s="1053"/>
      <c r="D27" s="1053"/>
      <c r="E27" s="1053"/>
      <c r="F27" s="1054"/>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2"/>
      <c r="B28" s="1053"/>
      <c r="C28" s="1053"/>
      <c r="D28" s="1053"/>
      <c r="E28" s="1053"/>
      <c r="F28" s="1054"/>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9"/>
    </row>
    <row r="29" spans="1:50" ht="24.75" customHeight="1" x14ac:dyDescent="0.15">
      <c r="A29" s="1052"/>
      <c r="B29" s="1053"/>
      <c r="C29" s="1053"/>
      <c r="D29" s="1053"/>
      <c r="E29" s="1053"/>
      <c r="F29" s="1054"/>
      <c r="G29" s="821"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4"/>
      <c r="AC29" s="821"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84"/>
      <c r="Z30" s="385"/>
      <c r="AA30" s="385"/>
      <c r="AB30" s="811"/>
      <c r="AC30" s="673"/>
      <c r="AD30" s="674"/>
      <c r="AE30" s="674"/>
      <c r="AF30" s="674"/>
      <c r="AG30" s="675"/>
      <c r="AH30" s="667"/>
      <c r="AI30" s="668"/>
      <c r="AJ30" s="668"/>
      <c r="AK30" s="668"/>
      <c r="AL30" s="668"/>
      <c r="AM30" s="668"/>
      <c r="AN30" s="668"/>
      <c r="AO30" s="668"/>
      <c r="AP30" s="668"/>
      <c r="AQ30" s="668"/>
      <c r="AR30" s="668"/>
      <c r="AS30" s="668"/>
      <c r="AT30" s="669"/>
      <c r="AU30" s="384"/>
      <c r="AV30" s="385"/>
      <c r="AW30" s="385"/>
      <c r="AX30" s="386"/>
    </row>
    <row r="31" spans="1:50" ht="24.75" customHeight="1" x14ac:dyDescent="0.15">
      <c r="A31" s="1052"/>
      <c r="B31" s="1053"/>
      <c r="C31" s="1053"/>
      <c r="D31" s="1053"/>
      <c r="E31" s="1053"/>
      <c r="F31" s="105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2"/>
      <c r="B32" s="1053"/>
      <c r="C32" s="1053"/>
      <c r="D32" s="1053"/>
      <c r="E32" s="1053"/>
      <c r="F32" s="105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2"/>
      <c r="B33" s="1053"/>
      <c r="C33" s="1053"/>
      <c r="D33" s="1053"/>
      <c r="E33" s="1053"/>
      <c r="F33" s="105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2"/>
      <c r="B34" s="1053"/>
      <c r="C34" s="1053"/>
      <c r="D34" s="1053"/>
      <c r="E34" s="1053"/>
      <c r="F34" s="105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2"/>
      <c r="B35" s="1053"/>
      <c r="C35" s="1053"/>
      <c r="D35" s="1053"/>
      <c r="E35" s="1053"/>
      <c r="F35" s="105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2"/>
      <c r="B36" s="1053"/>
      <c r="C36" s="1053"/>
      <c r="D36" s="1053"/>
      <c r="E36" s="1053"/>
      <c r="F36" s="105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2"/>
      <c r="B37" s="1053"/>
      <c r="C37" s="1053"/>
      <c r="D37" s="1053"/>
      <c r="E37" s="1053"/>
      <c r="F37" s="105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2"/>
      <c r="B38" s="1053"/>
      <c r="C38" s="1053"/>
      <c r="D38" s="1053"/>
      <c r="E38" s="1053"/>
      <c r="F38" s="105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2"/>
      <c r="B39" s="1053"/>
      <c r="C39" s="1053"/>
      <c r="D39" s="1053"/>
      <c r="E39" s="1053"/>
      <c r="F39" s="105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2"/>
      <c r="B40" s="1053"/>
      <c r="C40" s="1053"/>
      <c r="D40" s="1053"/>
      <c r="E40" s="1053"/>
      <c r="F40" s="1054"/>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2"/>
      <c r="B41" s="1053"/>
      <c r="C41" s="1053"/>
      <c r="D41" s="1053"/>
      <c r="E41" s="1053"/>
      <c r="F41" s="1054"/>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9"/>
    </row>
    <row r="42" spans="1:50" ht="24.75" customHeight="1" x14ac:dyDescent="0.15">
      <c r="A42" s="1052"/>
      <c r="B42" s="1053"/>
      <c r="C42" s="1053"/>
      <c r="D42" s="1053"/>
      <c r="E42" s="1053"/>
      <c r="F42" s="1054"/>
      <c r="G42" s="821"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4"/>
      <c r="AC42" s="821"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84"/>
      <c r="Z43" s="385"/>
      <c r="AA43" s="385"/>
      <c r="AB43" s="811"/>
      <c r="AC43" s="673"/>
      <c r="AD43" s="674"/>
      <c r="AE43" s="674"/>
      <c r="AF43" s="674"/>
      <c r="AG43" s="675"/>
      <c r="AH43" s="667"/>
      <c r="AI43" s="668"/>
      <c r="AJ43" s="668"/>
      <c r="AK43" s="668"/>
      <c r="AL43" s="668"/>
      <c r="AM43" s="668"/>
      <c r="AN43" s="668"/>
      <c r="AO43" s="668"/>
      <c r="AP43" s="668"/>
      <c r="AQ43" s="668"/>
      <c r="AR43" s="668"/>
      <c r="AS43" s="668"/>
      <c r="AT43" s="669"/>
      <c r="AU43" s="384"/>
      <c r="AV43" s="385"/>
      <c r="AW43" s="385"/>
      <c r="AX43" s="386"/>
    </row>
    <row r="44" spans="1:50" ht="24.75" customHeight="1" x14ac:dyDescent="0.15">
      <c r="A44" s="1052"/>
      <c r="B44" s="1053"/>
      <c r="C44" s="1053"/>
      <c r="D44" s="1053"/>
      <c r="E44" s="1053"/>
      <c r="F44" s="105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2"/>
      <c r="B45" s="1053"/>
      <c r="C45" s="1053"/>
      <c r="D45" s="1053"/>
      <c r="E45" s="1053"/>
      <c r="F45" s="105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2"/>
      <c r="B46" s="1053"/>
      <c r="C46" s="1053"/>
      <c r="D46" s="1053"/>
      <c r="E46" s="1053"/>
      <c r="F46" s="105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2"/>
      <c r="B47" s="1053"/>
      <c r="C47" s="1053"/>
      <c r="D47" s="1053"/>
      <c r="E47" s="1053"/>
      <c r="F47" s="105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2"/>
      <c r="B48" s="1053"/>
      <c r="C48" s="1053"/>
      <c r="D48" s="1053"/>
      <c r="E48" s="1053"/>
      <c r="F48" s="105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2"/>
      <c r="B49" s="1053"/>
      <c r="C49" s="1053"/>
      <c r="D49" s="1053"/>
      <c r="E49" s="1053"/>
      <c r="F49" s="105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2"/>
      <c r="B50" s="1053"/>
      <c r="C50" s="1053"/>
      <c r="D50" s="1053"/>
      <c r="E50" s="1053"/>
      <c r="F50" s="105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2"/>
      <c r="B51" s="1053"/>
      <c r="C51" s="1053"/>
      <c r="D51" s="1053"/>
      <c r="E51" s="1053"/>
      <c r="F51" s="105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2"/>
      <c r="B52" s="1053"/>
      <c r="C52" s="1053"/>
      <c r="D52" s="1053"/>
      <c r="E52" s="1053"/>
      <c r="F52" s="105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9"/>
    </row>
    <row r="56" spans="1:50" ht="24.75" customHeight="1" x14ac:dyDescent="0.15">
      <c r="A56" s="1052"/>
      <c r="B56" s="1053"/>
      <c r="C56" s="1053"/>
      <c r="D56" s="1053"/>
      <c r="E56" s="1053"/>
      <c r="F56" s="1054"/>
      <c r="G56" s="821"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4"/>
      <c r="AC56" s="821"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84"/>
      <c r="Z57" s="385"/>
      <c r="AA57" s="385"/>
      <c r="AB57" s="811"/>
      <c r="AC57" s="673"/>
      <c r="AD57" s="674"/>
      <c r="AE57" s="674"/>
      <c r="AF57" s="674"/>
      <c r="AG57" s="675"/>
      <c r="AH57" s="667"/>
      <c r="AI57" s="668"/>
      <c r="AJ57" s="668"/>
      <c r="AK57" s="668"/>
      <c r="AL57" s="668"/>
      <c r="AM57" s="668"/>
      <c r="AN57" s="668"/>
      <c r="AO57" s="668"/>
      <c r="AP57" s="668"/>
      <c r="AQ57" s="668"/>
      <c r="AR57" s="668"/>
      <c r="AS57" s="668"/>
      <c r="AT57" s="669"/>
      <c r="AU57" s="384"/>
      <c r="AV57" s="385"/>
      <c r="AW57" s="385"/>
      <c r="AX57" s="386"/>
    </row>
    <row r="58" spans="1:50" ht="24.75" customHeight="1" x14ac:dyDescent="0.15">
      <c r="A58" s="1052"/>
      <c r="B58" s="1053"/>
      <c r="C58" s="1053"/>
      <c r="D58" s="1053"/>
      <c r="E58" s="1053"/>
      <c r="F58" s="105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2"/>
      <c r="B59" s="1053"/>
      <c r="C59" s="1053"/>
      <c r="D59" s="1053"/>
      <c r="E59" s="1053"/>
      <c r="F59" s="105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2"/>
      <c r="B60" s="1053"/>
      <c r="C60" s="1053"/>
      <c r="D60" s="1053"/>
      <c r="E60" s="1053"/>
      <c r="F60" s="105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2"/>
      <c r="B61" s="1053"/>
      <c r="C61" s="1053"/>
      <c r="D61" s="1053"/>
      <c r="E61" s="1053"/>
      <c r="F61" s="105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2"/>
      <c r="B62" s="1053"/>
      <c r="C62" s="1053"/>
      <c r="D62" s="1053"/>
      <c r="E62" s="1053"/>
      <c r="F62" s="105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2"/>
      <c r="B63" s="1053"/>
      <c r="C63" s="1053"/>
      <c r="D63" s="1053"/>
      <c r="E63" s="1053"/>
      <c r="F63" s="105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2"/>
      <c r="B64" s="1053"/>
      <c r="C64" s="1053"/>
      <c r="D64" s="1053"/>
      <c r="E64" s="1053"/>
      <c r="F64" s="105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2"/>
      <c r="B65" s="1053"/>
      <c r="C65" s="1053"/>
      <c r="D65" s="1053"/>
      <c r="E65" s="1053"/>
      <c r="F65" s="105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2"/>
      <c r="B66" s="1053"/>
      <c r="C66" s="1053"/>
      <c r="D66" s="1053"/>
      <c r="E66" s="1053"/>
      <c r="F66" s="105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2"/>
      <c r="B67" s="1053"/>
      <c r="C67" s="1053"/>
      <c r="D67" s="1053"/>
      <c r="E67" s="1053"/>
      <c r="F67" s="1054"/>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2"/>
      <c r="B68" s="1053"/>
      <c r="C68" s="1053"/>
      <c r="D68" s="1053"/>
      <c r="E68" s="1053"/>
      <c r="F68" s="1054"/>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9"/>
    </row>
    <row r="69" spans="1:50" ht="25.5" customHeight="1" x14ac:dyDescent="0.15">
      <c r="A69" s="1052"/>
      <c r="B69" s="1053"/>
      <c r="C69" s="1053"/>
      <c r="D69" s="1053"/>
      <c r="E69" s="1053"/>
      <c r="F69" s="1054"/>
      <c r="G69" s="821"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4"/>
      <c r="AC69" s="821"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84"/>
      <c r="Z70" s="385"/>
      <c r="AA70" s="385"/>
      <c r="AB70" s="811"/>
      <c r="AC70" s="673"/>
      <c r="AD70" s="674"/>
      <c r="AE70" s="674"/>
      <c r="AF70" s="674"/>
      <c r="AG70" s="675"/>
      <c r="AH70" s="667"/>
      <c r="AI70" s="668"/>
      <c r="AJ70" s="668"/>
      <c r="AK70" s="668"/>
      <c r="AL70" s="668"/>
      <c r="AM70" s="668"/>
      <c r="AN70" s="668"/>
      <c r="AO70" s="668"/>
      <c r="AP70" s="668"/>
      <c r="AQ70" s="668"/>
      <c r="AR70" s="668"/>
      <c r="AS70" s="668"/>
      <c r="AT70" s="669"/>
      <c r="AU70" s="384"/>
      <c r="AV70" s="385"/>
      <c r="AW70" s="385"/>
      <c r="AX70" s="386"/>
    </row>
    <row r="71" spans="1:50" ht="24.75" customHeight="1" x14ac:dyDescent="0.15">
      <c r="A71" s="1052"/>
      <c r="B71" s="1053"/>
      <c r="C71" s="1053"/>
      <c r="D71" s="1053"/>
      <c r="E71" s="1053"/>
      <c r="F71" s="105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2"/>
      <c r="B72" s="1053"/>
      <c r="C72" s="1053"/>
      <c r="D72" s="1053"/>
      <c r="E72" s="1053"/>
      <c r="F72" s="105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2"/>
      <c r="B73" s="1053"/>
      <c r="C73" s="1053"/>
      <c r="D73" s="1053"/>
      <c r="E73" s="1053"/>
      <c r="F73" s="105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2"/>
      <c r="B74" s="1053"/>
      <c r="C74" s="1053"/>
      <c r="D74" s="1053"/>
      <c r="E74" s="1053"/>
      <c r="F74" s="105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2"/>
      <c r="B75" s="1053"/>
      <c r="C75" s="1053"/>
      <c r="D75" s="1053"/>
      <c r="E75" s="1053"/>
      <c r="F75" s="105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2"/>
      <c r="B76" s="1053"/>
      <c r="C76" s="1053"/>
      <c r="D76" s="1053"/>
      <c r="E76" s="1053"/>
      <c r="F76" s="105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2"/>
      <c r="B77" s="1053"/>
      <c r="C77" s="1053"/>
      <c r="D77" s="1053"/>
      <c r="E77" s="1053"/>
      <c r="F77" s="105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2"/>
      <c r="B78" s="1053"/>
      <c r="C78" s="1053"/>
      <c r="D78" s="1053"/>
      <c r="E78" s="1053"/>
      <c r="F78" s="105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2"/>
      <c r="B79" s="1053"/>
      <c r="C79" s="1053"/>
      <c r="D79" s="1053"/>
      <c r="E79" s="1053"/>
      <c r="F79" s="105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2"/>
      <c r="B80" s="1053"/>
      <c r="C80" s="1053"/>
      <c r="D80" s="1053"/>
      <c r="E80" s="1053"/>
      <c r="F80" s="1054"/>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2"/>
      <c r="B81" s="1053"/>
      <c r="C81" s="1053"/>
      <c r="D81" s="1053"/>
      <c r="E81" s="1053"/>
      <c r="F81" s="1054"/>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9"/>
    </row>
    <row r="82" spans="1:50" ht="24.75" customHeight="1" x14ac:dyDescent="0.15">
      <c r="A82" s="1052"/>
      <c r="B82" s="1053"/>
      <c r="C82" s="1053"/>
      <c r="D82" s="1053"/>
      <c r="E82" s="1053"/>
      <c r="F82" s="1054"/>
      <c r="G82" s="821"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4"/>
      <c r="AC82" s="821"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84"/>
      <c r="Z83" s="385"/>
      <c r="AA83" s="385"/>
      <c r="AB83" s="811"/>
      <c r="AC83" s="673"/>
      <c r="AD83" s="674"/>
      <c r="AE83" s="674"/>
      <c r="AF83" s="674"/>
      <c r="AG83" s="675"/>
      <c r="AH83" s="667"/>
      <c r="AI83" s="668"/>
      <c r="AJ83" s="668"/>
      <c r="AK83" s="668"/>
      <c r="AL83" s="668"/>
      <c r="AM83" s="668"/>
      <c r="AN83" s="668"/>
      <c r="AO83" s="668"/>
      <c r="AP83" s="668"/>
      <c r="AQ83" s="668"/>
      <c r="AR83" s="668"/>
      <c r="AS83" s="668"/>
      <c r="AT83" s="669"/>
      <c r="AU83" s="384"/>
      <c r="AV83" s="385"/>
      <c r="AW83" s="385"/>
      <c r="AX83" s="386"/>
    </row>
    <row r="84" spans="1:50" ht="24.75" customHeight="1" x14ac:dyDescent="0.15">
      <c r="A84" s="1052"/>
      <c r="B84" s="1053"/>
      <c r="C84" s="1053"/>
      <c r="D84" s="1053"/>
      <c r="E84" s="1053"/>
      <c r="F84" s="105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2"/>
      <c r="B85" s="1053"/>
      <c r="C85" s="1053"/>
      <c r="D85" s="1053"/>
      <c r="E85" s="1053"/>
      <c r="F85" s="105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2"/>
      <c r="B86" s="1053"/>
      <c r="C86" s="1053"/>
      <c r="D86" s="1053"/>
      <c r="E86" s="1053"/>
      <c r="F86" s="105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2"/>
      <c r="B87" s="1053"/>
      <c r="C87" s="1053"/>
      <c r="D87" s="1053"/>
      <c r="E87" s="1053"/>
      <c r="F87" s="105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2"/>
      <c r="B88" s="1053"/>
      <c r="C88" s="1053"/>
      <c r="D88" s="1053"/>
      <c r="E88" s="1053"/>
      <c r="F88" s="105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2"/>
      <c r="B89" s="1053"/>
      <c r="C89" s="1053"/>
      <c r="D89" s="1053"/>
      <c r="E89" s="1053"/>
      <c r="F89" s="105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2"/>
      <c r="B90" s="1053"/>
      <c r="C90" s="1053"/>
      <c r="D90" s="1053"/>
      <c r="E90" s="1053"/>
      <c r="F90" s="105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2"/>
      <c r="B91" s="1053"/>
      <c r="C91" s="1053"/>
      <c r="D91" s="1053"/>
      <c r="E91" s="1053"/>
      <c r="F91" s="105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2"/>
      <c r="B92" s="1053"/>
      <c r="C92" s="1053"/>
      <c r="D92" s="1053"/>
      <c r="E92" s="1053"/>
      <c r="F92" s="105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2"/>
      <c r="B93" s="1053"/>
      <c r="C93" s="1053"/>
      <c r="D93" s="1053"/>
      <c r="E93" s="1053"/>
      <c r="F93" s="1054"/>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2"/>
      <c r="B94" s="1053"/>
      <c r="C94" s="1053"/>
      <c r="D94" s="1053"/>
      <c r="E94" s="1053"/>
      <c r="F94" s="1054"/>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9"/>
    </row>
    <row r="95" spans="1:50" ht="24.75" customHeight="1" x14ac:dyDescent="0.15">
      <c r="A95" s="1052"/>
      <c r="B95" s="1053"/>
      <c r="C95" s="1053"/>
      <c r="D95" s="1053"/>
      <c r="E95" s="1053"/>
      <c r="F95" s="1054"/>
      <c r="G95" s="821"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4"/>
      <c r="AC95" s="821"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84"/>
      <c r="Z96" s="385"/>
      <c r="AA96" s="385"/>
      <c r="AB96" s="811"/>
      <c r="AC96" s="673"/>
      <c r="AD96" s="674"/>
      <c r="AE96" s="674"/>
      <c r="AF96" s="674"/>
      <c r="AG96" s="675"/>
      <c r="AH96" s="667"/>
      <c r="AI96" s="668"/>
      <c r="AJ96" s="668"/>
      <c r="AK96" s="668"/>
      <c r="AL96" s="668"/>
      <c r="AM96" s="668"/>
      <c r="AN96" s="668"/>
      <c r="AO96" s="668"/>
      <c r="AP96" s="668"/>
      <c r="AQ96" s="668"/>
      <c r="AR96" s="668"/>
      <c r="AS96" s="668"/>
      <c r="AT96" s="669"/>
      <c r="AU96" s="384"/>
      <c r="AV96" s="385"/>
      <c r="AW96" s="385"/>
      <c r="AX96" s="386"/>
    </row>
    <row r="97" spans="1:50" ht="24.75" customHeight="1" x14ac:dyDescent="0.15">
      <c r="A97" s="1052"/>
      <c r="B97" s="1053"/>
      <c r="C97" s="1053"/>
      <c r="D97" s="1053"/>
      <c r="E97" s="1053"/>
      <c r="F97" s="105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2"/>
      <c r="B98" s="1053"/>
      <c r="C98" s="1053"/>
      <c r="D98" s="1053"/>
      <c r="E98" s="1053"/>
      <c r="F98" s="105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2"/>
      <c r="B99" s="1053"/>
      <c r="C99" s="1053"/>
      <c r="D99" s="1053"/>
      <c r="E99" s="1053"/>
      <c r="F99" s="105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2"/>
      <c r="B100" s="1053"/>
      <c r="C100" s="1053"/>
      <c r="D100" s="1053"/>
      <c r="E100" s="1053"/>
      <c r="F100" s="105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2"/>
      <c r="B101" s="1053"/>
      <c r="C101" s="1053"/>
      <c r="D101" s="1053"/>
      <c r="E101" s="1053"/>
      <c r="F101" s="105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2"/>
      <c r="B102" s="1053"/>
      <c r="C102" s="1053"/>
      <c r="D102" s="1053"/>
      <c r="E102" s="1053"/>
      <c r="F102" s="105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2"/>
      <c r="B103" s="1053"/>
      <c r="C103" s="1053"/>
      <c r="D103" s="1053"/>
      <c r="E103" s="1053"/>
      <c r="F103" s="105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2"/>
      <c r="B104" s="1053"/>
      <c r="C104" s="1053"/>
      <c r="D104" s="1053"/>
      <c r="E104" s="1053"/>
      <c r="F104" s="105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2"/>
      <c r="B105" s="1053"/>
      <c r="C105" s="1053"/>
      <c r="D105" s="1053"/>
      <c r="E105" s="1053"/>
      <c r="F105" s="105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9"/>
    </row>
    <row r="109" spans="1:50" ht="24.75" customHeight="1" x14ac:dyDescent="0.15">
      <c r="A109" s="1052"/>
      <c r="B109" s="1053"/>
      <c r="C109" s="1053"/>
      <c r="D109" s="1053"/>
      <c r="E109" s="1053"/>
      <c r="F109" s="1054"/>
      <c r="G109" s="821"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4"/>
      <c r="AC109" s="821"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84"/>
      <c r="Z110" s="385"/>
      <c r="AA110" s="385"/>
      <c r="AB110" s="811"/>
      <c r="AC110" s="673"/>
      <c r="AD110" s="674"/>
      <c r="AE110" s="674"/>
      <c r="AF110" s="674"/>
      <c r="AG110" s="675"/>
      <c r="AH110" s="667"/>
      <c r="AI110" s="668"/>
      <c r="AJ110" s="668"/>
      <c r="AK110" s="668"/>
      <c r="AL110" s="668"/>
      <c r="AM110" s="668"/>
      <c r="AN110" s="668"/>
      <c r="AO110" s="668"/>
      <c r="AP110" s="668"/>
      <c r="AQ110" s="668"/>
      <c r="AR110" s="668"/>
      <c r="AS110" s="668"/>
      <c r="AT110" s="669"/>
      <c r="AU110" s="384"/>
      <c r="AV110" s="385"/>
      <c r="AW110" s="385"/>
      <c r="AX110" s="386"/>
    </row>
    <row r="111" spans="1:50" ht="24.75" customHeight="1" x14ac:dyDescent="0.15">
      <c r="A111" s="1052"/>
      <c r="B111" s="1053"/>
      <c r="C111" s="1053"/>
      <c r="D111" s="1053"/>
      <c r="E111" s="1053"/>
      <c r="F111" s="105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2"/>
      <c r="B112" s="1053"/>
      <c r="C112" s="1053"/>
      <c r="D112" s="1053"/>
      <c r="E112" s="1053"/>
      <c r="F112" s="105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2"/>
      <c r="B113" s="1053"/>
      <c r="C113" s="1053"/>
      <c r="D113" s="1053"/>
      <c r="E113" s="1053"/>
      <c r="F113" s="105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2"/>
      <c r="B114" s="1053"/>
      <c r="C114" s="1053"/>
      <c r="D114" s="1053"/>
      <c r="E114" s="1053"/>
      <c r="F114" s="105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2"/>
      <c r="B115" s="1053"/>
      <c r="C115" s="1053"/>
      <c r="D115" s="1053"/>
      <c r="E115" s="1053"/>
      <c r="F115" s="105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2"/>
      <c r="B116" s="1053"/>
      <c r="C116" s="1053"/>
      <c r="D116" s="1053"/>
      <c r="E116" s="1053"/>
      <c r="F116" s="105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2"/>
      <c r="B117" s="1053"/>
      <c r="C117" s="1053"/>
      <c r="D117" s="1053"/>
      <c r="E117" s="1053"/>
      <c r="F117" s="105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2"/>
      <c r="B118" s="1053"/>
      <c r="C118" s="1053"/>
      <c r="D118" s="1053"/>
      <c r="E118" s="1053"/>
      <c r="F118" s="105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2"/>
      <c r="B119" s="1053"/>
      <c r="C119" s="1053"/>
      <c r="D119" s="1053"/>
      <c r="E119" s="1053"/>
      <c r="F119" s="105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2"/>
      <c r="B120" s="1053"/>
      <c r="C120" s="1053"/>
      <c r="D120" s="1053"/>
      <c r="E120" s="1053"/>
      <c r="F120" s="1054"/>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2"/>
      <c r="B121" s="1053"/>
      <c r="C121" s="1053"/>
      <c r="D121" s="1053"/>
      <c r="E121" s="1053"/>
      <c r="F121" s="1054"/>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9"/>
    </row>
    <row r="122" spans="1:50" ht="25.5" customHeight="1" x14ac:dyDescent="0.15">
      <c r="A122" s="1052"/>
      <c r="B122" s="1053"/>
      <c r="C122" s="1053"/>
      <c r="D122" s="1053"/>
      <c r="E122" s="1053"/>
      <c r="F122" s="1054"/>
      <c r="G122" s="821"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4"/>
      <c r="AC122" s="821"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84"/>
      <c r="Z123" s="385"/>
      <c r="AA123" s="385"/>
      <c r="AB123" s="811"/>
      <c r="AC123" s="673"/>
      <c r="AD123" s="674"/>
      <c r="AE123" s="674"/>
      <c r="AF123" s="674"/>
      <c r="AG123" s="675"/>
      <c r="AH123" s="667"/>
      <c r="AI123" s="668"/>
      <c r="AJ123" s="668"/>
      <c r="AK123" s="668"/>
      <c r="AL123" s="668"/>
      <c r="AM123" s="668"/>
      <c r="AN123" s="668"/>
      <c r="AO123" s="668"/>
      <c r="AP123" s="668"/>
      <c r="AQ123" s="668"/>
      <c r="AR123" s="668"/>
      <c r="AS123" s="668"/>
      <c r="AT123" s="669"/>
      <c r="AU123" s="384"/>
      <c r="AV123" s="385"/>
      <c r="AW123" s="385"/>
      <c r="AX123" s="386"/>
    </row>
    <row r="124" spans="1:50" ht="24.75" customHeight="1" x14ac:dyDescent="0.15">
      <c r="A124" s="1052"/>
      <c r="B124" s="1053"/>
      <c r="C124" s="1053"/>
      <c r="D124" s="1053"/>
      <c r="E124" s="1053"/>
      <c r="F124" s="105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2"/>
      <c r="B125" s="1053"/>
      <c r="C125" s="1053"/>
      <c r="D125" s="1053"/>
      <c r="E125" s="1053"/>
      <c r="F125" s="105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2"/>
      <c r="B126" s="1053"/>
      <c r="C126" s="1053"/>
      <c r="D126" s="1053"/>
      <c r="E126" s="1053"/>
      <c r="F126" s="105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2"/>
      <c r="B127" s="1053"/>
      <c r="C127" s="1053"/>
      <c r="D127" s="1053"/>
      <c r="E127" s="1053"/>
      <c r="F127" s="105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2"/>
      <c r="B128" s="1053"/>
      <c r="C128" s="1053"/>
      <c r="D128" s="1053"/>
      <c r="E128" s="1053"/>
      <c r="F128" s="105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2"/>
      <c r="B129" s="1053"/>
      <c r="C129" s="1053"/>
      <c r="D129" s="1053"/>
      <c r="E129" s="1053"/>
      <c r="F129" s="105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2"/>
      <c r="B130" s="1053"/>
      <c r="C130" s="1053"/>
      <c r="D130" s="1053"/>
      <c r="E130" s="1053"/>
      <c r="F130" s="105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2"/>
      <c r="B131" s="1053"/>
      <c r="C131" s="1053"/>
      <c r="D131" s="1053"/>
      <c r="E131" s="1053"/>
      <c r="F131" s="105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2"/>
      <c r="B132" s="1053"/>
      <c r="C132" s="1053"/>
      <c r="D132" s="1053"/>
      <c r="E132" s="1053"/>
      <c r="F132" s="105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2"/>
      <c r="B133" s="1053"/>
      <c r="C133" s="1053"/>
      <c r="D133" s="1053"/>
      <c r="E133" s="1053"/>
      <c r="F133" s="1054"/>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2"/>
      <c r="B134" s="1053"/>
      <c r="C134" s="1053"/>
      <c r="D134" s="1053"/>
      <c r="E134" s="1053"/>
      <c r="F134" s="1054"/>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9"/>
    </row>
    <row r="135" spans="1:50" ht="24.75" customHeight="1" x14ac:dyDescent="0.15">
      <c r="A135" s="1052"/>
      <c r="B135" s="1053"/>
      <c r="C135" s="1053"/>
      <c r="D135" s="1053"/>
      <c r="E135" s="1053"/>
      <c r="F135" s="1054"/>
      <c r="G135" s="821"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4"/>
      <c r="AC135" s="821"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84"/>
      <c r="Z136" s="385"/>
      <c r="AA136" s="385"/>
      <c r="AB136" s="811"/>
      <c r="AC136" s="673"/>
      <c r="AD136" s="674"/>
      <c r="AE136" s="674"/>
      <c r="AF136" s="674"/>
      <c r="AG136" s="675"/>
      <c r="AH136" s="667"/>
      <c r="AI136" s="668"/>
      <c r="AJ136" s="668"/>
      <c r="AK136" s="668"/>
      <c r="AL136" s="668"/>
      <c r="AM136" s="668"/>
      <c r="AN136" s="668"/>
      <c r="AO136" s="668"/>
      <c r="AP136" s="668"/>
      <c r="AQ136" s="668"/>
      <c r="AR136" s="668"/>
      <c r="AS136" s="668"/>
      <c r="AT136" s="669"/>
      <c r="AU136" s="384"/>
      <c r="AV136" s="385"/>
      <c r="AW136" s="385"/>
      <c r="AX136" s="386"/>
    </row>
    <row r="137" spans="1:50" ht="24.75" customHeight="1" x14ac:dyDescent="0.15">
      <c r="A137" s="1052"/>
      <c r="B137" s="1053"/>
      <c r="C137" s="1053"/>
      <c r="D137" s="1053"/>
      <c r="E137" s="1053"/>
      <c r="F137" s="105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2"/>
      <c r="B138" s="1053"/>
      <c r="C138" s="1053"/>
      <c r="D138" s="1053"/>
      <c r="E138" s="1053"/>
      <c r="F138" s="105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2"/>
      <c r="B139" s="1053"/>
      <c r="C139" s="1053"/>
      <c r="D139" s="1053"/>
      <c r="E139" s="1053"/>
      <c r="F139" s="105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2"/>
      <c r="B140" s="1053"/>
      <c r="C140" s="1053"/>
      <c r="D140" s="1053"/>
      <c r="E140" s="1053"/>
      <c r="F140" s="105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2"/>
      <c r="B141" s="1053"/>
      <c r="C141" s="1053"/>
      <c r="D141" s="1053"/>
      <c r="E141" s="1053"/>
      <c r="F141" s="105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2"/>
      <c r="B142" s="1053"/>
      <c r="C142" s="1053"/>
      <c r="D142" s="1053"/>
      <c r="E142" s="1053"/>
      <c r="F142" s="105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2"/>
      <c r="B143" s="1053"/>
      <c r="C143" s="1053"/>
      <c r="D143" s="1053"/>
      <c r="E143" s="1053"/>
      <c r="F143" s="105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2"/>
      <c r="B144" s="1053"/>
      <c r="C144" s="1053"/>
      <c r="D144" s="1053"/>
      <c r="E144" s="1053"/>
      <c r="F144" s="105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2"/>
      <c r="B145" s="1053"/>
      <c r="C145" s="1053"/>
      <c r="D145" s="1053"/>
      <c r="E145" s="1053"/>
      <c r="F145" s="105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2"/>
      <c r="B146" s="1053"/>
      <c r="C146" s="1053"/>
      <c r="D146" s="1053"/>
      <c r="E146" s="1053"/>
      <c r="F146" s="1054"/>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2"/>
      <c r="B147" s="1053"/>
      <c r="C147" s="1053"/>
      <c r="D147" s="1053"/>
      <c r="E147" s="1053"/>
      <c r="F147" s="1054"/>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9"/>
    </row>
    <row r="148" spans="1:50" ht="24.75" customHeight="1" x14ac:dyDescent="0.15">
      <c r="A148" s="1052"/>
      <c r="B148" s="1053"/>
      <c r="C148" s="1053"/>
      <c r="D148" s="1053"/>
      <c r="E148" s="1053"/>
      <c r="F148" s="1054"/>
      <c r="G148" s="821"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4"/>
      <c r="AC148" s="821"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84"/>
      <c r="Z149" s="385"/>
      <c r="AA149" s="385"/>
      <c r="AB149" s="811"/>
      <c r="AC149" s="673"/>
      <c r="AD149" s="674"/>
      <c r="AE149" s="674"/>
      <c r="AF149" s="674"/>
      <c r="AG149" s="675"/>
      <c r="AH149" s="667"/>
      <c r="AI149" s="668"/>
      <c r="AJ149" s="668"/>
      <c r="AK149" s="668"/>
      <c r="AL149" s="668"/>
      <c r="AM149" s="668"/>
      <c r="AN149" s="668"/>
      <c r="AO149" s="668"/>
      <c r="AP149" s="668"/>
      <c r="AQ149" s="668"/>
      <c r="AR149" s="668"/>
      <c r="AS149" s="668"/>
      <c r="AT149" s="669"/>
      <c r="AU149" s="384"/>
      <c r="AV149" s="385"/>
      <c r="AW149" s="385"/>
      <c r="AX149" s="386"/>
    </row>
    <row r="150" spans="1:50" ht="24.75" customHeight="1" x14ac:dyDescent="0.15">
      <c r="A150" s="1052"/>
      <c r="B150" s="1053"/>
      <c r="C150" s="1053"/>
      <c r="D150" s="1053"/>
      <c r="E150" s="1053"/>
      <c r="F150" s="105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2"/>
      <c r="B151" s="1053"/>
      <c r="C151" s="1053"/>
      <c r="D151" s="1053"/>
      <c r="E151" s="1053"/>
      <c r="F151" s="105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2"/>
      <c r="B152" s="1053"/>
      <c r="C152" s="1053"/>
      <c r="D152" s="1053"/>
      <c r="E152" s="1053"/>
      <c r="F152" s="105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2"/>
      <c r="B153" s="1053"/>
      <c r="C153" s="1053"/>
      <c r="D153" s="1053"/>
      <c r="E153" s="1053"/>
      <c r="F153" s="105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2"/>
      <c r="B154" s="1053"/>
      <c r="C154" s="1053"/>
      <c r="D154" s="1053"/>
      <c r="E154" s="1053"/>
      <c r="F154" s="105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2"/>
      <c r="B155" s="1053"/>
      <c r="C155" s="1053"/>
      <c r="D155" s="1053"/>
      <c r="E155" s="1053"/>
      <c r="F155" s="105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2"/>
      <c r="B156" s="1053"/>
      <c r="C156" s="1053"/>
      <c r="D156" s="1053"/>
      <c r="E156" s="1053"/>
      <c r="F156" s="105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2"/>
      <c r="B157" s="1053"/>
      <c r="C157" s="1053"/>
      <c r="D157" s="1053"/>
      <c r="E157" s="1053"/>
      <c r="F157" s="105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2"/>
      <c r="B158" s="1053"/>
      <c r="C158" s="1053"/>
      <c r="D158" s="1053"/>
      <c r="E158" s="1053"/>
      <c r="F158" s="105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9"/>
    </row>
    <row r="162" spans="1:50" ht="24.75" customHeight="1" x14ac:dyDescent="0.15">
      <c r="A162" s="1052"/>
      <c r="B162" s="1053"/>
      <c r="C162" s="1053"/>
      <c r="D162" s="1053"/>
      <c r="E162" s="1053"/>
      <c r="F162" s="1054"/>
      <c r="G162" s="821"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4"/>
      <c r="AC162" s="821"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84"/>
      <c r="Z163" s="385"/>
      <c r="AA163" s="385"/>
      <c r="AB163" s="811"/>
      <c r="AC163" s="673"/>
      <c r="AD163" s="674"/>
      <c r="AE163" s="674"/>
      <c r="AF163" s="674"/>
      <c r="AG163" s="675"/>
      <c r="AH163" s="667"/>
      <c r="AI163" s="668"/>
      <c r="AJ163" s="668"/>
      <c r="AK163" s="668"/>
      <c r="AL163" s="668"/>
      <c r="AM163" s="668"/>
      <c r="AN163" s="668"/>
      <c r="AO163" s="668"/>
      <c r="AP163" s="668"/>
      <c r="AQ163" s="668"/>
      <c r="AR163" s="668"/>
      <c r="AS163" s="668"/>
      <c r="AT163" s="669"/>
      <c r="AU163" s="384"/>
      <c r="AV163" s="385"/>
      <c r="AW163" s="385"/>
      <c r="AX163" s="386"/>
    </row>
    <row r="164" spans="1:50" ht="24.75" customHeight="1" x14ac:dyDescent="0.15">
      <c r="A164" s="1052"/>
      <c r="B164" s="1053"/>
      <c r="C164" s="1053"/>
      <c r="D164" s="1053"/>
      <c r="E164" s="1053"/>
      <c r="F164" s="105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2"/>
      <c r="B165" s="1053"/>
      <c r="C165" s="1053"/>
      <c r="D165" s="1053"/>
      <c r="E165" s="1053"/>
      <c r="F165" s="105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2"/>
      <c r="B166" s="1053"/>
      <c r="C166" s="1053"/>
      <c r="D166" s="1053"/>
      <c r="E166" s="1053"/>
      <c r="F166" s="105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2"/>
      <c r="B167" s="1053"/>
      <c r="C167" s="1053"/>
      <c r="D167" s="1053"/>
      <c r="E167" s="1053"/>
      <c r="F167" s="105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2"/>
      <c r="B168" s="1053"/>
      <c r="C168" s="1053"/>
      <c r="D168" s="1053"/>
      <c r="E168" s="1053"/>
      <c r="F168" s="105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2"/>
      <c r="B169" s="1053"/>
      <c r="C169" s="1053"/>
      <c r="D169" s="1053"/>
      <c r="E169" s="1053"/>
      <c r="F169" s="105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2"/>
      <c r="B170" s="1053"/>
      <c r="C170" s="1053"/>
      <c r="D170" s="1053"/>
      <c r="E170" s="1053"/>
      <c r="F170" s="105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2"/>
      <c r="B171" s="1053"/>
      <c r="C171" s="1053"/>
      <c r="D171" s="1053"/>
      <c r="E171" s="1053"/>
      <c r="F171" s="105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2"/>
      <c r="B172" s="1053"/>
      <c r="C172" s="1053"/>
      <c r="D172" s="1053"/>
      <c r="E172" s="1053"/>
      <c r="F172" s="105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2"/>
      <c r="B173" s="1053"/>
      <c r="C173" s="1053"/>
      <c r="D173" s="1053"/>
      <c r="E173" s="1053"/>
      <c r="F173" s="1054"/>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2"/>
      <c r="B174" s="1053"/>
      <c r="C174" s="1053"/>
      <c r="D174" s="1053"/>
      <c r="E174" s="1053"/>
      <c r="F174" s="1054"/>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9"/>
    </row>
    <row r="175" spans="1:50" ht="25.5" customHeight="1" x14ac:dyDescent="0.15">
      <c r="A175" s="1052"/>
      <c r="B175" s="1053"/>
      <c r="C175" s="1053"/>
      <c r="D175" s="1053"/>
      <c r="E175" s="1053"/>
      <c r="F175" s="1054"/>
      <c r="G175" s="821"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4"/>
      <c r="AC175" s="821"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84"/>
      <c r="Z176" s="385"/>
      <c r="AA176" s="385"/>
      <c r="AB176" s="811"/>
      <c r="AC176" s="673"/>
      <c r="AD176" s="674"/>
      <c r="AE176" s="674"/>
      <c r="AF176" s="674"/>
      <c r="AG176" s="675"/>
      <c r="AH176" s="667"/>
      <c r="AI176" s="668"/>
      <c r="AJ176" s="668"/>
      <c r="AK176" s="668"/>
      <c r="AL176" s="668"/>
      <c r="AM176" s="668"/>
      <c r="AN176" s="668"/>
      <c r="AO176" s="668"/>
      <c r="AP176" s="668"/>
      <c r="AQ176" s="668"/>
      <c r="AR176" s="668"/>
      <c r="AS176" s="668"/>
      <c r="AT176" s="669"/>
      <c r="AU176" s="384"/>
      <c r="AV176" s="385"/>
      <c r="AW176" s="385"/>
      <c r="AX176" s="386"/>
    </row>
    <row r="177" spans="1:50" ht="24.75" customHeight="1" x14ac:dyDescent="0.15">
      <c r="A177" s="1052"/>
      <c r="B177" s="1053"/>
      <c r="C177" s="1053"/>
      <c r="D177" s="1053"/>
      <c r="E177" s="1053"/>
      <c r="F177" s="105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2"/>
      <c r="B178" s="1053"/>
      <c r="C178" s="1053"/>
      <c r="D178" s="1053"/>
      <c r="E178" s="1053"/>
      <c r="F178" s="105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2"/>
      <c r="B179" s="1053"/>
      <c r="C179" s="1053"/>
      <c r="D179" s="1053"/>
      <c r="E179" s="1053"/>
      <c r="F179" s="105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2"/>
      <c r="B180" s="1053"/>
      <c r="C180" s="1053"/>
      <c r="D180" s="1053"/>
      <c r="E180" s="1053"/>
      <c r="F180" s="105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2"/>
      <c r="B181" s="1053"/>
      <c r="C181" s="1053"/>
      <c r="D181" s="1053"/>
      <c r="E181" s="1053"/>
      <c r="F181" s="105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2"/>
      <c r="B182" s="1053"/>
      <c r="C182" s="1053"/>
      <c r="D182" s="1053"/>
      <c r="E182" s="1053"/>
      <c r="F182" s="105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2"/>
      <c r="B183" s="1053"/>
      <c r="C183" s="1053"/>
      <c r="D183" s="1053"/>
      <c r="E183" s="1053"/>
      <c r="F183" s="105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2"/>
      <c r="B184" s="1053"/>
      <c r="C184" s="1053"/>
      <c r="D184" s="1053"/>
      <c r="E184" s="1053"/>
      <c r="F184" s="105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2"/>
      <c r="B185" s="1053"/>
      <c r="C185" s="1053"/>
      <c r="D185" s="1053"/>
      <c r="E185" s="1053"/>
      <c r="F185" s="105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2"/>
      <c r="B186" s="1053"/>
      <c r="C186" s="1053"/>
      <c r="D186" s="1053"/>
      <c r="E186" s="1053"/>
      <c r="F186" s="1054"/>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2"/>
      <c r="B187" s="1053"/>
      <c r="C187" s="1053"/>
      <c r="D187" s="1053"/>
      <c r="E187" s="1053"/>
      <c r="F187" s="1054"/>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9"/>
    </row>
    <row r="188" spans="1:50" ht="24.75" customHeight="1" x14ac:dyDescent="0.15">
      <c r="A188" s="1052"/>
      <c r="B188" s="1053"/>
      <c r="C188" s="1053"/>
      <c r="D188" s="1053"/>
      <c r="E188" s="1053"/>
      <c r="F188" s="1054"/>
      <c r="G188" s="821"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4"/>
      <c r="AC188" s="821"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84"/>
      <c r="Z189" s="385"/>
      <c r="AA189" s="385"/>
      <c r="AB189" s="811"/>
      <c r="AC189" s="673"/>
      <c r="AD189" s="674"/>
      <c r="AE189" s="674"/>
      <c r="AF189" s="674"/>
      <c r="AG189" s="675"/>
      <c r="AH189" s="667"/>
      <c r="AI189" s="668"/>
      <c r="AJ189" s="668"/>
      <c r="AK189" s="668"/>
      <c r="AL189" s="668"/>
      <c r="AM189" s="668"/>
      <c r="AN189" s="668"/>
      <c r="AO189" s="668"/>
      <c r="AP189" s="668"/>
      <c r="AQ189" s="668"/>
      <c r="AR189" s="668"/>
      <c r="AS189" s="668"/>
      <c r="AT189" s="669"/>
      <c r="AU189" s="384"/>
      <c r="AV189" s="385"/>
      <c r="AW189" s="385"/>
      <c r="AX189" s="386"/>
    </row>
    <row r="190" spans="1:50" ht="24.75" customHeight="1" x14ac:dyDescent="0.15">
      <c r="A190" s="1052"/>
      <c r="B190" s="1053"/>
      <c r="C190" s="1053"/>
      <c r="D190" s="1053"/>
      <c r="E190" s="1053"/>
      <c r="F190" s="105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2"/>
      <c r="B191" s="1053"/>
      <c r="C191" s="1053"/>
      <c r="D191" s="1053"/>
      <c r="E191" s="1053"/>
      <c r="F191" s="105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2"/>
      <c r="B192" s="1053"/>
      <c r="C192" s="1053"/>
      <c r="D192" s="1053"/>
      <c r="E192" s="1053"/>
      <c r="F192" s="105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2"/>
      <c r="B193" s="1053"/>
      <c r="C193" s="1053"/>
      <c r="D193" s="1053"/>
      <c r="E193" s="1053"/>
      <c r="F193" s="105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2"/>
      <c r="B194" s="1053"/>
      <c r="C194" s="1053"/>
      <c r="D194" s="1053"/>
      <c r="E194" s="1053"/>
      <c r="F194" s="105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2"/>
      <c r="B195" s="1053"/>
      <c r="C195" s="1053"/>
      <c r="D195" s="1053"/>
      <c r="E195" s="1053"/>
      <c r="F195" s="105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2"/>
      <c r="B196" s="1053"/>
      <c r="C196" s="1053"/>
      <c r="D196" s="1053"/>
      <c r="E196" s="1053"/>
      <c r="F196" s="105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2"/>
      <c r="B197" s="1053"/>
      <c r="C197" s="1053"/>
      <c r="D197" s="1053"/>
      <c r="E197" s="1053"/>
      <c r="F197" s="105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2"/>
      <c r="B198" s="1053"/>
      <c r="C198" s="1053"/>
      <c r="D198" s="1053"/>
      <c r="E198" s="1053"/>
      <c r="F198" s="105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2"/>
      <c r="B199" s="1053"/>
      <c r="C199" s="1053"/>
      <c r="D199" s="1053"/>
      <c r="E199" s="1053"/>
      <c r="F199" s="1054"/>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2"/>
      <c r="B200" s="1053"/>
      <c r="C200" s="1053"/>
      <c r="D200" s="1053"/>
      <c r="E200" s="1053"/>
      <c r="F200" s="1054"/>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9"/>
    </row>
    <row r="201" spans="1:50" ht="24.75" customHeight="1" x14ac:dyDescent="0.15">
      <c r="A201" s="1052"/>
      <c r="B201" s="1053"/>
      <c r="C201" s="1053"/>
      <c r="D201" s="1053"/>
      <c r="E201" s="1053"/>
      <c r="F201" s="1054"/>
      <c r="G201" s="821"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4"/>
      <c r="AC201" s="821"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84"/>
      <c r="Z202" s="385"/>
      <c r="AA202" s="385"/>
      <c r="AB202" s="811"/>
      <c r="AC202" s="673"/>
      <c r="AD202" s="674"/>
      <c r="AE202" s="674"/>
      <c r="AF202" s="674"/>
      <c r="AG202" s="675"/>
      <c r="AH202" s="667"/>
      <c r="AI202" s="668"/>
      <c r="AJ202" s="668"/>
      <c r="AK202" s="668"/>
      <c r="AL202" s="668"/>
      <c r="AM202" s="668"/>
      <c r="AN202" s="668"/>
      <c r="AO202" s="668"/>
      <c r="AP202" s="668"/>
      <c r="AQ202" s="668"/>
      <c r="AR202" s="668"/>
      <c r="AS202" s="668"/>
      <c r="AT202" s="669"/>
      <c r="AU202" s="384"/>
      <c r="AV202" s="385"/>
      <c r="AW202" s="385"/>
      <c r="AX202" s="386"/>
    </row>
    <row r="203" spans="1:50" ht="24.75" customHeight="1" x14ac:dyDescent="0.15">
      <c r="A203" s="1052"/>
      <c r="B203" s="1053"/>
      <c r="C203" s="1053"/>
      <c r="D203" s="1053"/>
      <c r="E203" s="1053"/>
      <c r="F203" s="105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2"/>
      <c r="B204" s="1053"/>
      <c r="C204" s="1053"/>
      <c r="D204" s="1053"/>
      <c r="E204" s="1053"/>
      <c r="F204" s="105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2"/>
      <c r="B205" s="1053"/>
      <c r="C205" s="1053"/>
      <c r="D205" s="1053"/>
      <c r="E205" s="1053"/>
      <c r="F205" s="105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2"/>
      <c r="B206" s="1053"/>
      <c r="C206" s="1053"/>
      <c r="D206" s="1053"/>
      <c r="E206" s="1053"/>
      <c r="F206" s="105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2"/>
      <c r="B207" s="1053"/>
      <c r="C207" s="1053"/>
      <c r="D207" s="1053"/>
      <c r="E207" s="1053"/>
      <c r="F207" s="105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2"/>
      <c r="B208" s="1053"/>
      <c r="C208" s="1053"/>
      <c r="D208" s="1053"/>
      <c r="E208" s="1053"/>
      <c r="F208" s="105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2"/>
      <c r="B209" s="1053"/>
      <c r="C209" s="1053"/>
      <c r="D209" s="1053"/>
      <c r="E209" s="1053"/>
      <c r="F209" s="105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2"/>
      <c r="B210" s="1053"/>
      <c r="C210" s="1053"/>
      <c r="D210" s="1053"/>
      <c r="E210" s="1053"/>
      <c r="F210" s="105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2"/>
      <c r="B211" s="1053"/>
      <c r="C211" s="1053"/>
      <c r="D211" s="1053"/>
      <c r="E211" s="1053"/>
      <c r="F211" s="105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9"/>
    </row>
    <row r="215" spans="1:50" ht="24.75" customHeight="1" x14ac:dyDescent="0.15">
      <c r="A215" s="1052"/>
      <c r="B215" s="1053"/>
      <c r="C215" s="1053"/>
      <c r="D215" s="1053"/>
      <c r="E215" s="1053"/>
      <c r="F215" s="1054"/>
      <c r="G215" s="821"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4"/>
      <c r="AC215" s="821"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84"/>
      <c r="Z216" s="385"/>
      <c r="AA216" s="385"/>
      <c r="AB216" s="811"/>
      <c r="AC216" s="673"/>
      <c r="AD216" s="674"/>
      <c r="AE216" s="674"/>
      <c r="AF216" s="674"/>
      <c r="AG216" s="675"/>
      <c r="AH216" s="667"/>
      <c r="AI216" s="668"/>
      <c r="AJ216" s="668"/>
      <c r="AK216" s="668"/>
      <c r="AL216" s="668"/>
      <c r="AM216" s="668"/>
      <c r="AN216" s="668"/>
      <c r="AO216" s="668"/>
      <c r="AP216" s="668"/>
      <c r="AQ216" s="668"/>
      <c r="AR216" s="668"/>
      <c r="AS216" s="668"/>
      <c r="AT216" s="669"/>
      <c r="AU216" s="384"/>
      <c r="AV216" s="385"/>
      <c r="AW216" s="385"/>
      <c r="AX216" s="386"/>
    </row>
    <row r="217" spans="1:50" ht="24.75" customHeight="1" x14ac:dyDescent="0.15">
      <c r="A217" s="1052"/>
      <c r="B217" s="1053"/>
      <c r="C217" s="1053"/>
      <c r="D217" s="1053"/>
      <c r="E217" s="1053"/>
      <c r="F217" s="105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2"/>
      <c r="B218" s="1053"/>
      <c r="C218" s="1053"/>
      <c r="D218" s="1053"/>
      <c r="E218" s="1053"/>
      <c r="F218" s="105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2"/>
      <c r="B219" s="1053"/>
      <c r="C219" s="1053"/>
      <c r="D219" s="1053"/>
      <c r="E219" s="1053"/>
      <c r="F219" s="105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2"/>
      <c r="B220" s="1053"/>
      <c r="C220" s="1053"/>
      <c r="D220" s="1053"/>
      <c r="E220" s="1053"/>
      <c r="F220" s="105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2"/>
      <c r="B221" s="1053"/>
      <c r="C221" s="1053"/>
      <c r="D221" s="1053"/>
      <c r="E221" s="1053"/>
      <c r="F221" s="105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2"/>
      <c r="B222" s="1053"/>
      <c r="C222" s="1053"/>
      <c r="D222" s="1053"/>
      <c r="E222" s="1053"/>
      <c r="F222" s="105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2"/>
      <c r="B223" s="1053"/>
      <c r="C223" s="1053"/>
      <c r="D223" s="1053"/>
      <c r="E223" s="1053"/>
      <c r="F223" s="105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2"/>
      <c r="B224" s="1053"/>
      <c r="C224" s="1053"/>
      <c r="D224" s="1053"/>
      <c r="E224" s="1053"/>
      <c r="F224" s="105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2"/>
      <c r="B225" s="1053"/>
      <c r="C225" s="1053"/>
      <c r="D225" s="1053"/>
      <c r="E225" s="1053"/>
      <c r="F225" s="105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2"/>
      <c r="B226" s="1053"/>
      <c r="C226" s="1053"/>
      <c r="D226" s="1053"/>
      <c r="E226" s="1053"/>
      <c r="F226" s="1054"/>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2"/>
      <c r="B227" s="1053"/>
      <c r="C227" s="1053"/>
      <c r="D227" s="1053"/>
      <c r="E227" s="1053"/>
      <c r="F227" s="1054"/>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9"/>
    </row>
    <row r="228" spans="1:50" ht="25.5" customHeight="1" x14ac:dyDescent="0.15">
      <c r="A228" s="1052"/>
      <c r="B228" s="1053"/>
      <c r="C228" s="1053"/>
      <c r="D228" s="1053"/>
      <c r="E228" s="1053"/>
      <c r="F228" s="1054"/>
      <c r="G228" s="821"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4"/>
      <c r="AC228" s="821"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84"/>
      <c r="Z229" s="385"/>
      <c r="AA229" s="385"/>
      <c r="AB229" s="811"/>
      <c r="AC229" s="673"/>
      <c r="AD229" s="674"/>
      <c r="AE229" s="674"/>
      <c r="AF229" s="674"/>
      <c r="AG229" s="675"/>
      <c r="AH229" s="667"/>
      <c r="AI229" s="668"/>
      <c r="AJ229" s="668"/>
      <c r="AK229" s="668"/>
      <c r="AL229" s="668"/>
      <c r="AM229" s="668"/>
      <c r="AN229" s="668"/>
      <c r="AO229" s="668"/>
      <c r="AP229" s="668"/>
      <c r="AQ229" s="668"/>
      <c r="AR229" s="668"/>
      <c r="AS229" s="668"/>
      <c r="AT229" s="669"/>
      <c r="AU229" s="384"/>
      <c r="AV229" s="385"/>
      <c r="AW229" s="385"/>
      <c r="AX229" s="386"/>
    </row>
    <row r="230" spans="1:50" ht="24.75" customHeight="1" x14ac:dyDescent="0.15">
      <c r="A230" s="1052"/>
      <c r="B230" s="1053"/>
      <c r="C230" s="1053"/>
      <c r="D230" s="1053"/>
      <c r="E230" s="1053"/>
      <c r="F230" s="105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2"/>
      <c r="B231" s="1053"/>
      <c r="C231" s="1053"/>
      <c r="D231" s="1053"/>
      <c r="E231" s="1053"/>
      <c r="F231" s="105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2"/>
      <c r="B232" s="1053"/>
      <c r="C232" s="1053"/>
      <c r="D232" s="1053"/>
      <c r="E232" s="1053"/>
      <c r="F232" s="105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2"/>
      <c r="B233" s="1053"/>
      <c r="C233" s="1053"/>
      <c r="D233" s="1053"/>
      <c r="E233" s="1053"/>
      <c r="F233" s="105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2"/>
      <c r="B234" s="1053"/>
      <c r="C234" s="1053"/>
      <c r="D234" s="1053"/>
      <c r="E234" s="1053"/>
      <c r="F234" s="105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2"/>
      <c r="B235" s="1053"/>
      <c r="C235" s="1053"/>
      <c r="D235" s="1053"/>
      <c r="E235" s="1053"/>
      <c r="F235" s="105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2"/>
      <c r="B236" s="1053"/>
      <c r="C236" s="1053"/>
      <c r="D236" s="1053"/>
      <c r="E236" s="1053"/>
      <c r="F236" s="105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2"/>
      <c r="B237" s="1053"/>
      <c r="C237" s="1053"/>
      <c r="D237" s="1053"/>
      <c r="E237" s="1053"/>
      <c r="F237" s="105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2"/>
      <c r="B238" s="1053"/>
      <c r="C238" s="1053"/>
      <c r="D238" s="1053"/>
      <c r="E238" s="1053"/>
      <c r="F238" s="105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2"/>
      <c r="B239" s="1053"/>
      <c r="C239" s="1053"/>
      <c r="D239" s="1053"/>
      <c r="E239" s="1053"/>
      <c r="F239" s="1054"/>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2"/>
      <c r="B240" s="1053"/>
      <c r="C240" s="1053"/>
      <c r="D240" s="1053"/>
      <c r="E240" s="1053"/>
      <c r="F240" s="1054"/>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9"/>
    </row>
    <row r="241" spans="1:50" ht="24.75" customHeight="1" x14ac:dyDescent="0.15">
      <c r="A241" s="1052"/>
      <c r="B241" s="1053"/>
      <c r="C241" s="1053"/>
      <c r="D241" s="1053"/>
      <c r="E241" s="1053"/>
      <c r="F241" s="1054"/>
      <c r="G241" s="821"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4"/>
      <c r="AC241" s="821"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84"/>
      <c r="Z242" s="385"/>
      <c r="AA242" s="385"/>
      <c r="AB242" s="811"/>
      <c r="AC242" s="673"/>
      <c r="AD242" s="674"/>
      <c r="AE242" s="674"/>
      <c r="AF242" s="674"/>
      <c r="AG242" s="675"/>
      <c r="AH242" s="667"/>
      <c r="AI242" s="668"/>
      <c r="AJ242" s="668"/>
      <c r="AK242" s="668"/>
      <c r="AL242" s="668"/>
      <c r="AM242" s="668"/>
      <c r="AN242" s="668"/>
      <c r="AO242" s="668"/>
      <c r="AP242" s="668"/>
      <c r="AQ242" s="668"/>
      <c r="AR242" s="668"/>
      <c r="AS242" s="668"/>
      <c r="AT242" s="669"/>
      <c r="AU242" s="384"/>
      <c r="AV242" s="385"/>
      <c r="AW242" s="385"/>
      <c r="AX242" s="386"/>
    </row>
    <row r="243" spans="1:50" ht="24.75" customHeight="1" x14ac:dyDescent="0.15">
      <c r="A243" s="1052"/>
      <c r="B243" s="1053"/>
      <c r="C243" s="1053"/>
      <c r="D243" s="1053"/>
      <c r="E243" s="1053"/>
      <c r="F243" s="105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2"/>
      <c r="B244" s="1053"/>
      <c r="C244" s="1053"/>
      <c r="D244" s="1053"/>
      <c r="E244" s="1053"/>
      <c r="F244" s="105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2"/>
      <c r="B245" s="1053"/>
      <c r="C245" s="1053"/>
      <c r="D245" s="1053"/>
      <c r="E245" s="1053"/>
      <c r="F245" s="105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2"/>
      <c r="B246" s="1053"/>
      <c r="C246" s="1053"/>
      <c r="D246" s="1053"/>
      <c r="E246" s="1053"/>
      <c r="F246" s="105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2"/>
      <c r="B247" s="1053"/>
      <c r="C247" s="1053"/>
      <c r="D247" s="1053"/>
      <c r="E247" s="1053"/>
      <c r="F247" s="105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2"/>
      <c r="B248" s="1053"/>
      <c r="C248" s="1053"/>
      <c r="D248" s="1053"/>
      <c r="E248" s="1053"/>
      <c r="F248" s="105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2"/>
      <c r="B249" s="1053"/>
      <c r="C249" s="1053"/>
      <c r="D249" s="1053"/>
      <c r="E249" s="1053"/>
      <c r="F249" s="105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2"/>
      <c r="B250" s="1053"/>
      <c r="C250" s="1053"/>
      <c r="D250" s="1053"/>
      <c r="E250" s="1053"/>
      <c r="F250" s="105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2"/>
      <c r="B251" s="1053"/>
      <c r="C251" s="1053"/>
      <c r="D251" s="1053"/>
      <c r="E251" s="1053"/>
      <c r="F251" s="105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2"/>
      <c r="B252" s="1053"/>
      <c r="C252" s="1053"/>
      <c r="D252" s="1053"/>
      <c r="E252" s="1053"/>
      <c r="F252" s="1054"/>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2"/>
      <c r="B253" s="1053"/>
      <c r="C253" s="1053"/>
      <c r="D253" s="1053"/>
      <c r="E253" s="1053"/>
      <c r="F253" s="1054"/>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9"/>
    </row>
    <row r="254" spans="1:50" ht="24.75" customHeight="1" x14ac:dyDescent="0.15">
      <c r="A254" s="1052"/>
      <c r="B254" s="1053"/>
      <c r="C254" s="1053"/>
      <c r="D254" s="1053"/>
      <c r="E254" s="1053"/>
      <c r="F254" s="1054"/>
      <c r="G254" s="821"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4"/>
      <c r="AC254" s="821"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84"/>
      <c r="Z255" s="385"/>
      <c r="AA255" s="385"/>
      <c r="AB255" s="811"/>
      <c r="AC255" s="673"/>
      <c r="AD255" s="674"/>
      <c r="AE255" s="674"/>
      <c r="AF255" s="674"/>
      <c r="AG255" s="675"/>
      <c r="AH255" s="667"/>
      <c r="AI255" s="668"/>
      <c r="AJ255" s="668"/>
      <c r="AK255" s="668"/>
      <c r="AL255" s="668"/>
      <c r="AM255" s="668"/>
      <c r="AN255" s="668"/>
      <c r="AO255" s="668"/>
      <c r="AP255" s="668"/>
      <c r="AQ255" s="668"/>
      <c r="AR255" s="668"/>
      <c r="AS255" s="668"/>
      <c r="AT255" s="669"/>
      <c r="AU255" s="384"/>
      <c r="AV255" s="385"/>
      <c r="AW255" s="385"/>
      <c r="AX255" s="386"/>
    </row>
    <row r="256" spans="1:50" ht="24.75" customHeight="1" x14ac:dyDescent="0.15">
      <c r="A256" s="1052"/>
      <c r="B256" s="1053"/>
      <c r="C256" s="1053"/>
      <c r="D256" s="1053"/>
      <c r="E256" s="1053"/>
      <c r="F256" s="105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2"/>
      <c r="B257" s="1053"/>
      <c r="C257" s="1053"/>
      <c r="D257" s="1053"/>
      <c r="E257" s="1053"/>
      <c r="F257" s="105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2"/>
      <c r="B258" s="1053"/>
      <c r="C258" s="1053"/>
      <c r="D258" s="1053"/>
      <c r="E258" s="1053"/>
      <c r="F258" s="105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2"/>
      <c r="B259" s="1053"/>
      <c r="C259" s="1053"/>
      <c r="D259" s="1053"/>
      <c r="E259" s="1053"/>
      <c r="F259" s="105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2"/>
      <c r="B260" s="1053"/>
      <c r="C260" s="1053"/>
      <c r="D260" s="1053"/>
      <c r="E260" s="1053"/>
      <c r="F260" s="105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2"/>
      <c r="B261" s="1053"/>
      <c r="C261" s="1053"/>
      <c r="D261" s="1053"/>
      <c r="E261" s="1053"/>
      <c r="F261" s="105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2"/>
      <c r="B262" s="1053"/>
      <c r="C262" s="1053"/>
      <c r="D262" s="1053"/>
      <c r="E262" s="1053"/>
      <c r="F262" s="105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2"/>
      <c r="B263" s="1053"/>
      <c r="C263" s="1053"/>
      <c r="D263" s="1053"/>
      <c r="E263" s="1053"/>
      <c r="F263" s="105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2"/>
      <c r="B264" s="1053"/>
      <c r="C264" s="1053"/>
      <c r="D264" s="1053"/>
      <c r="E264" s="1053"/>
      <c r="F264" s="105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2018-08-24T14:08:47Z</cp:lastPrinted>
  <dcterms:created xsi:type="dcterms:W3CDTF">2012-03-13T00:50:25Z</dcterms:created>
  <dcterms:modified xsi:type="dcterms:W3CDTF">2018-09-03T04:40:44Z</dcterms:modified>
</cp:coreProperties>
</file>