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7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<sst xmlns="http://schemas.openxmlformats.org/spreadsheetml/2006/main" count="2933" uniqueCount="640">
  <si>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</si>
  <si>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</si>
  <si>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</si>
  <si>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</si>
  <si>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</si>
  <si>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</si>
  <si>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</si>
  <si>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</si>
  <si>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</si>
  <si>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</si>
  <si>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</si>
  <si>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</si>
  <si>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</si>
  <si>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</si>
  <si>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</si>
  <si>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</si>
  <si>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</si>
  <si>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</si>
  <si>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</si>
  <si>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</si>
  <si>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</si>
  <si>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</si>
  <si>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</si>
  <si>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</si>
  <si>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</si>
  <si>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</si>
  <si>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</si>
  <si>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</si>
  <si>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</si>
  <si>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</si>
  <si>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</si>
  <si>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</si>
  <si>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</si>
  <si>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</si>
  <si>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</si>
  <si>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</si>
  <si>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</si>
  <si>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</si>
  <si>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</si>
  <si>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</si>
  <si>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</si>
  <si>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</si>
  <si>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</si>
  <si>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</si>
  <si>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</si>
  <si>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</si>
  <si>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</si>
  <si>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</si>
  <si>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</si>
  <si>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</si>
  <si>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</si>
  <si>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</si>
  <si>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</si>
  <si>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</si>
  <si>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</si>
  <si>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</si>
  <si>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</si>
  <si>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</si>
  <si>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</si>
  <si>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</si>
  <si>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</si>
  <si>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</si>
  <si>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</si>
  <si>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</si>
  <si>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</si>
  <si>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</si>
  <si>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</si>
  <si>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</si>
  <si>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</si>
  <si>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</si>
  <si>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</si>
  <si>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</si>
  <si>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</si>
  <si>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</si>
  <si>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</si>
  <si>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</si>
  <si>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</si>
  <si>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</si>
  <si>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</si>
  <si>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</si>
  <si>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</si>
  <si>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</si>
  <si>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</si>
  <si>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</si>
  <si>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</si>
  <si>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</si>
  <si>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</si>
  <si>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</si>
  <si>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</si>
  <si>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</si>
  <si>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</si>
  <si>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</si>
  <si>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</si>
  <si>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</si>
  <si>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</si>
  <si>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</si>
  <si>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</si>
  <si>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</si>
  <si>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</si>
  <si>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</si>
  <si>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</si>
  <si>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</si>
  <si>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</si>
  <si>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</si>
  <si>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</si>
  <si>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</si>
  <si>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</si>
  <si>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</si>
  <si>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</si>
  <si>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</si>
  <si>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</si>
  <si>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</si>
  <si>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</si>
  <si>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</si>
  <si>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</si>
  <si>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</si>
  <si>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</si>
  <si>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</si>
  <si>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</si>
  <si>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</si>
  <si>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</si>
  <si>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</si>
  <si>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</si>
  <si>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</si>
  <si>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</si>
  <si>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</si>
  <si>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</si>
  <si>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</si>
  <si>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</si>
  <si>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</si>
  <si>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</si>
  <si>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</si>
  <si>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</si>
  <si>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</si>
  <si>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</si>
  <si>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</si>
  <si>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</si>
  <si>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</si>
  <si>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</si>
  <si>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</si>
  <si>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</si>
  <si>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</si>
  <si>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</si>
  <si>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</si>
  <si>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</si>
  <si>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</si>
  <si>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</si>
  <si>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</si>
  <si>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</si>
  <si>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</si>
  <si>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</si>
  <si>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</si>
  <si>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</si>
  <si>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</si>
  <si>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</si>
  <si>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</si>
  <si>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</si>
  <si>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</si>
  <si>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</si>
  <si>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</si>
  <si>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</si>
  <si>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</si>
  <si>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</si>
  <si>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</si>
  <si>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</si>
  <si>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</si>
  <si>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</si>
  <si>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</si>
  <si>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</si>
  <si>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</si>
  <si>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</si>
  <si>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</si>
  <si>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</si>
  <si>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</si>
  <si>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</si>
  <si>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</si>
  <si>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</si>
  <si>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</si>
  <si>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</si>
  <si>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</si>
  <si>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</si>
  <si>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</si>
  <si>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</si>
  <si>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</si>
  <si>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</si>
  <si>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</si>
  <si>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</si>
  <si>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</si>
  <si>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</si>
  <si>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</si>
  <si>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</si>
  <si>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</si>
  <si>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</si>
  <si>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</si>
  <si>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</si>
  <si>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</si>
  <si>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</si>
  <si>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</si>
  <si>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</si>
  <si>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</si>
  <si>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</si>
  <si>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</si>
  <si>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</si>
  <si>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</si>
  <si>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</si>
  <si>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</si>
  <si>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</si>
  <si>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</si>
  <si>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</si>
  <si>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</si>
  <si>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</si>
  <si>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</si>
  <si>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</si>
  <si>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</si>
  <si>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</si>
  <si>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</si>
  <si>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</si>
  <si>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</si>
  <si>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</si>
  <si>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</si>
  <si>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</si>
  <si>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</si>
  <si>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</si>
  <si>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</si>
  <si>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</si>
  <si>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</si>
  <si>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</si>
  <si>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</si>
  <si>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</si>
  <si>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</si>
  <si>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</si>
  <si>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</si>
  <si>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</si>
  <si>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</si>
  <si>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</si>
  <si>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</si>
  <si>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</si>
  <si>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</si>
  <si>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</si>
  <si>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</si>
  <si>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</si>
  <si>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</si>
  <si>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</si>
  <si>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</si>
  <si>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</si>
  <si>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</si>
  <si>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</si>
  <si>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</si>
  <si>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</si>
  <si>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</si>
  <si>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</si>
  <si>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</si>
  <si>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</si>
  <si>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</si>
  <si>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</si>
  <si>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</si>
  <si>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</si>
  <si>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</si>
  <si>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</si>
  <si>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</si>
  <si>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</si>
  <si>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</si>
  <si>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</si>
  <si>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</si>
  <si>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</si>
  <si>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</si>
  <si>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</si>
  <si>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</si>
  <si>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</si>
  <si>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</si>
  <si>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</si>
  <si>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</si>
  <si>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</si>
  <si>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</si>
  <si>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</si>
  <si>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</si>
  <si>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</si>
  <si>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</si>
  <si>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</si>
  <si>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</si>
  <si>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</si>
  <si>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</si>
  <si>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</si>
  <si>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</si>
  <si>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</si>
  <si>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</si>
  <si>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</si>
  <si>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</si>
  <si>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</si>
  <si>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</si>
  <si>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</si>
  <si>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</si>
  <si>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</si>
  <si>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</si>
  <si>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</si>
  <si>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</si>
  <si>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</si>
  <si>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</si>
  <si>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</si>
  <si>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</si>
  <si>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</si>
  <si>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</si>
  <si>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</si>
  <si>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</si>
  <si>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</si>
  <si>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</si>
  <si>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</si>
  <si>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</si>
  <si>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</si>
  <si>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</si>
  <si>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</si>
  <si>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</si>
  <si>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</si>
  <si>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</si>
  <si>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</si>
  <si>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</si>
  <si>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</si>
  <si>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</si>
  <si>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</si>
  <si>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</si>
  <si>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</si>
  <si>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</si>
  <si>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</si>
  <si>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</si>
  <si>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</si>
  <si>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</si>
  <si>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</si>
  <si>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</si>
  <si>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</si>
  <si>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</si>
  <si>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</si>
  <si>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</si>
  <si>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</si>
  <si>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</si>
  <si>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</si>
  <si>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</si>
  <si>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</si>
  <si>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</si>
  <si>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</si>
  <si>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</si>
  <si>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</si>
  <si>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</si>
  <si>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</si>
  <si>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</si>
  <si>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</si>
  <si>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</si>
  <si>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</si>
  <si>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</si>
  <si>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</si>
  <si>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</si>
  <si>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</si>
  <si>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</si>
  <si>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</si>
  <si>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</si>
  <si>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</si>
  <si>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</si>
  <si>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</si>
  <si>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</si>
  <si>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</si>
  <si>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</si>
  <si>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</si>
  <si>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</si>
  <si>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</si>
  <si>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</si>
  <si>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</si>
  <si>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</si>
  <si>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</si>
  <si>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</si>
  <si>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</si>
  <si>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</si>
  <si>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</si>
  <si>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</si>
  <si>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</si>
  <si>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</si>
  <si>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</si>
  <si>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</si>
  <si>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</si>
  <si>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</si>
  <si>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</si>
  <si>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</si>
  <si>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</si>
  <si>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</si>
  <si>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</si>
  <si>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</si>
  <si>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</si>
  <si>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</si>
  <si>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</si>
  <si>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</si>
  <si>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</si>
  <si>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</si>
  <si>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</si>
  <si>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</si>
  <si>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</si>
  <si>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</si>
  <si>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</si>
  <si>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</si>
  <si>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</si>
  <si>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</si>
  <si>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</si>
  <si>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</si>
  <si>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</si>
  <si>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</si>
  <si>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</si>
  <si>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</si>
  <si>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</si>
  <si>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</si>
  <si>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</si>
  <si>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</si>
  <si>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</si>
  <si>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</si>
  <si>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</si>
  <si>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</si>
  <si>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</si>
  <si>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</si>
  <si>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</si>
  <si>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</si>
  <si>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</si>
  <si>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</si>
  <si>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</si>
  <si>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</si>
  <si>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</si>
  <si>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</si>
  <si>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</si>
  <si>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</si>
  <si>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</si>
  <si>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</si>
  <si>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</si>
  <si>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</si>
  <si>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</si>
  <si>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</si>
  <si>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</si>
  <si>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</si>
  <si>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</si>
  <si>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</si>
  <si>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</si>
  <si>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</si>
  <si>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</si>
  <si>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</si>
  <si>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</si>
  <si>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</si>
  <si>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</si>
  <si>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</si>
  <si>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</si>
  <si>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</si>
  <si>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</si>
  <si>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</si>
  <si>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</si>
  <si>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</si>
  <si>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</si>
  <si>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</si>
  <si>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</si>
  <si>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</si>
  <si>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</si>
  <si>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</si>
  <si>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</si>
  <si>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</si>
  <si>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</si>
  <si>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</si>
  <si>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</si>
  <si>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</si>
  <si>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</si>
  <si>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</si>
  <si>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</si>
  <si>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</si>
  <si>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</si>
  <si>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</si>
  <si>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</si>
  <si>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</si>
  <si>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</si>
  <si>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</si>
  <si>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</si>
  <si>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</si>
  <si>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</si>
  <si>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</si>
  <si>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</si>
  <si>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</si>
  <si>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</si>
  <si>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</si>
  <si>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</si>
  <si>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</si>
  <si>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</si>
  <si>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</si>
  <si>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</si>
  <si>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</si>
  <si>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</si>
  <si>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</si>
  <si>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</si>
  <si>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</si>
  <si>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</si>
  <si>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</si>
  <si>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</si>
  <si>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</si>
  <si>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</si>
  <si>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</si>
  <si>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</si>
  <si>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</si>
  <si>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</si>
  <si>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</si>
  <si>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</si>
  <si>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</si>
  <si>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</si>
  <si>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</si>
  <si>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</si>
  <si>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</si>
  <si>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</si>
  <si>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</si>
  <si>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</si>
  <si>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</si>
  <si>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</si>
  <si>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</si>
  <si>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</si>
  <si>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</si>
  <si>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</si>
  <si>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</si>
  <si>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</si>
  <si>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</si>
  <si>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</si>
  <si>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</si>
  <si>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</si>
  <si>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</si>
  <si>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</si>
  <si>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</si>
  <si>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</si>
  <si>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</si>
  <si>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</si>
  <si>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</si>
  <si>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</si>
  <si>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</si>
  <si>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</si>
  <si>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</si>
  <si>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</si>
  <si>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</si>
  <si>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</si>
  <si>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</si>
  <si>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</si>
  <si>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</si>
  <si>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</si>
  <si>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</si>
  <si>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</si>
  <si>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</si>
  <si>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</si>
  <si>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</si>
  <si>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</si>
  <si>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</si>
  <si>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</si>
  <si>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</si>
  <si>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</si>
  <si>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</si>
  <si>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</si>
  <si>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臨床効果データベース整備事業</t>
    <phoneticPr fontId="5"/>
  </si>
  <si>
    <t>厚生労働省</t>
  </si>
  <si>
    <t>医政局</t>
  </si>
  <si>
    <t>総務課</t>
  </si>
  <si>
    <t>国主導で長期的、かつ大規模の治療方法や治療効果に関するデータを収集・分析することで、効果的な治療法の普及や新たな治療方法の開発につながり、医療の質の向上に貢献する。</t>
  </si>
  <si>
    <t>○</t>
  </si>
  <si>
    <t>-</t>
  </si>
  <si>
    <t>-</t>
    <phoneticPr fontId="5"/>
  </si>
  <si>
    <t>医療施設運営費等補助金</t>
  </si>
  <si>
    <t>033</t>
    <phoneticPr fontId="5"/>
  </si>
  <si>
    <t>27</t>
    <phoneticPr fontId="5"/>
  </si>
  <si>
    <t>26</t>
    <phoneticPr fontId="5"/>
  </si>
  <si>
    <t>-</t>
    <phoneticPr fontId="5"/>
  </si>
  <si>
    <t>-</t>
    <phoneticPr fontId="5"/>
  </si>
  <si>
    <t>A.一般社団法人　National Clinical Database</t>
    <rPh sb="2" eb="4">
      <t>イッパン</t>
    </rPh>
    <rPh sb="4" eb="6">
      <t>シャダン</t>
    </rPh>
    <rPh sb="6" eb="8">
      <t>ホウジン</t>
    </rPh>
    <phoneticPr fontId="5"/>
  </si>
  <si>
    <t>委託費</t>
    <rPh sb="0" eb="2">
      <t>イタク</t>
    </rPh>
    <rPh sb="2" eb="3">
      <t>ヒ</t>
    </rPh>
    <phoneticPr fontId="5"/>
  </si>
  <si>
    <t>人件費</t>
    <rPh sb="0" eb="3">
      <t>ジンケンヒ</t>
    </rPh>
    <phoneticPr fontId="5"/>
  </si>
  <si>
    <t>備品購入費</t>
    <rPh sb="0" eb="2">
      <t>ビヒン</t>
    </rPh>
    <rPh sb="2" eb="5">
      <t>コウニュウヒ</t>
    </rPh>
    <phoneticPr fontId="5"/>
  </si>
  <si>
    <t>株式会社オープントーン</t>
    <rPh sb="0" eb="4">
      <t>カブシキガイシャ</t>
    </rPh>
    <phoneticPr fontId="5"/>
  </si>
  <si>
    <t>職員給与</t>
    <rPh sb="0" eb="2">
      <t>ショクイン</t>
    </rPh>
    <rPh sb="2" eb="4">
      <t>キュウヨ</t>
    </rPh>
    <phoneticPr fontId="5"/>
  </si>
  <si>
    <t>ハードウェア、ＰＣ等購入費</t>
    <rPh sb="9" eb="10">
      <t>トウ</t>
    </rPh>
    <rPh sb="10" eb="13">
      <t>コウニュウヒ</t>
    </rPh>
    <phoneticPr fontId="5"/>
  </si>
  <si>
    <t>株式会社エムソフト（３）</t>
    <rPh sb="0" eb="4">
      <t>カブシキガイシャ</t>
    </rPh>
    <phoneticPr fontId="5"/>
  </si>
  <si>
    <t>B.株式会社エムソフト</t>
    <rPh sb="2" eb="6">
      <t>カブシキガイシャ</t>
    </rPh>
    <phoneticPr fontId="5"/>
  </si>
  <si>
    <t>システム構築に要する人件費</t>
    <rPh sb="4" eb="6">
      <t>コウチク</t>
    </rPh>
    <rPh sb="7" eb="8">
      <t>ヨウ</t>
    </rPh>
    <rPh sb="10" eb="13">
      <t>ジンケンヒ</t>
    </rPh>
    <phoneticPr fontId="5"/>
  </si>
  <si>
    <r>
      <t xml:space="preserve">一般社団法人 </t>
    </r>
    <r>
      <rPr>
        <sz val="11"/>
        <rFont val="ＭＳ Ｐゴシック"/>
        <family val="3"/>
        <charset val="128"/>
      </rPr>
      <t>National Clinical Database</t>
    </r>
    <rPh sb="0" eb="2">
      <t>イッパン</t>
    </rPh>
    <rPh sb="2" eb="4">
      <t>シャダン</t>
    </rPh>
    <rPh sb="4" eb="6">
      <t>ホウジン</t>
    </rPh>
    <phoneticPr fontId="5"/>
  </si>
  <si>
    <t>臨床効果データベース整備事業</t>
    <rPh sb="0" eb="2">
      <t>リンショウ</t>
    </rPh>
    <rPh sb="2" eb="4">
      <t>コウカ</t>
    </rPh>
    <rPh sb="10" eb="12">
      <t>セイビ</t>
    </rPh>
    <rPh sb="12" eb="14">
      <t>ジギョウ</t>
    </rPh>
    <phoneticPr fontId="5"/>
  </si>
  <si>
    <t>補助金等交付</t>
  </si>
  <si>
    <t>-</t>
    <phoneticPr fontId="5"/>
  </si>
  <si>
    <t>一般社団法人　日本集中治療医学会</t>
    <rPh sb="0" eb="2">
      <t>イッパン</t>
    </rPh>
    <rPh sb="2" eb="4">
      <t>シャダン</t>
    </rPh>
    <rPh sb="4" eb="6">
      <t>ホウジン</t>
    </rPh>
    <rPh sb="7" eb="9">
      <t>ニホン</t>
    </rPh>
    <rPh sb="9" eb="11">
      <t>シュウチュウ</t>
    </rPh>
    <rPh sb="11" eb="13">
      <t>チリョウ</t>
    </rPh>
    <rPh sb="13" eb="14">
      <t>イ</t>
    </rPh>
    <rPh sb="14" eb="16">
      <t>ガッカイ</t>
    </rPh>
    <phoneticPr fontId="5"/>
  </si>
  <si>
    <t>公益社団法人　日本医師会</t>
    <rPh sb="0" eb="2">
      <t>コウエキ</t>
    </rPh>
    <rPh sb="2" eb="4">
      <t>シャダン</t>
    </rPh>
    <rPh sb="4" eb="6">
      <t>ホウジン</t>
    </rPh>
    <rPh sb="7" eb="9">
      <t>ニホン</t>
    </rPh>
    <rPh sb="9" eb="12">
      <t>イシカイ</t>
    </rPh>
    <phoneticPr fontId="5"/>
  </si>
  <si>
    <t>一般社団法人　日本消化器内視鏡学会</t>
    <rPh sb="0" eb="2">
      <t>イッパン</t>
    </rPh>
    <rPh sb="2" eb="4">
      <t>シャダン</t>
    </rPh>
    <rPh sb="4" eb="6">
      <t>ホウジン</t>
    </rPh>
    <rPh sb="7" eb="9">
      <t>ニホン</t>
    </rPh>
    <rPh sb="9" eb="12">
      <t>ショウカキ</t>
    </rPh>
    <rPh sb="12" eb="15">
      <t>ナイシキョウ</t>
    </rPh>
    <rPh sb="15" eb="17">
      <t>ガッカイ</t>
    </rPh>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</si>
  <si>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</si>
  <si>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日本脊椎インストゥルメンテーション学会</t>
    <rPh sb="0" eb="2">
      <t>ニホン</t>
    </rPh>
    <rPh sb="2" eb="4">
      <t>セキツイ</t>
    </rPh>
    <rPh sb="17" eb="19">
      <t>ガッカイ</t>
    </rPh>
    <phoneticPr fontId="5"/>
  </si>
  <si>
    <t>株式会社エムソフト</t>
    <rPh sb="0" eb="4">
      <t>カブシキガイシャ</t>
    </rPh>
    <phoneticPr fontId="5"/>
  </si>
  <si>
    <t>株式会社レッツビジネスブレーン</t>
    <rPh sb="0" eb="4">
      <t>カブシキガイシャ</t>
    </rPh>
    <phoneticPr fontId="5"/>
  </si>
  <si>
    <t>システム構築等業務</t>
    <rPh sb="4" eb="6">
      <t>コウチク</t>
    </rPh>
    <rPh sb="6" eb="7">
      <t>トウ</t>
    </rPh>
    <rPh sb="7" eb="9">
      <t>ギョウム</t>
    </rPh>
    <phoneticPr fontId="5"/>
  </si>
  <si>
    <t>-</t>
    <phoneticPr fontId="5"/>
  </si>
  <si>
    <t>-</t>
    <phoneticPr fontId="5"/>
  </si>
  <si>
    <t>-</t>
    <phoneticPr fontId="5"/>
  </si>
  <si>
    <t>-</t>
    <phoneticPr fontId="5"/>
  </si>
  <si>
    <t>-</t>
    <phoneticPr fontId="5"/>
  </si>
  <si>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rPh sb="104" eb="106">
      <t>コウセイ</t>
    </rPh>
    <rPh sb="106" eb="108">
      <t>ロウドウ</t>
    </rPh>
    <rPh sb="108" eb="110">
      <t>ダイジン</t>
    </rPh>
    <rPh sb="111" eb="112">
      <t>サダ</t>
    </rPh>
    <rPh sb="114" eb="115">
      <t>ガク</t>
    </rPh>
    <phoneticPr fontId="5"/>
  </si>
  <si>
    <t>データ搭載される症例件数を増やす。</t>
    <phoneticPr fontId="5"/>
  </si>
  <si>
    <t>件</t>
    <rPh sb="0" eb="1">
      <t>ケン</t>
    </rPh>
    <phoneticPr fontId="5"/>
  </si>
  <si>
    <t>-</t>
    <phoneticPr fontId="5"/>
  </si>
  <si>
    <t>-</t>
    <phoneticPr fontId="5"/>
  </si>
  <si>
    <t>データベースシステムの構築数</t>
    <phoneticPr fontId="5"/>
  </si>
  <si>
    <t>-</t>
    <phoneticPr fontId="5"/>
  </si>
  <si>
    <t>か所</t>
    <rPh sb="1" eb="2">
      <t>ショ</t>
    </rPh>
    <phoneticPr fontId="5"/>
  </si>
  <si>
    <t>百万円</t>
    <rPh sb="0" eb="2">
      <t>ヒャクマン</t>
    </rPh>
    <rPh sb="2" eb="3">
      <t>エン</t>
    </rPh>
    <phoneticPr fontId="5"/>
  </si>
  <si>
    <t>　　X/Y</t>
    <phoneticPr fontId="5"/>
  </si>
  <si>
    <t>149百万円／３件</t>
    <rPh sb="3" eb="5">
      <t>ヒャクマン</t>
    </rPh>
    <rPh sb="5" eb="6">
      <t>エン</t>
    </rPh>
    <rPh sb="8" eb="9">
      <t>ケン</t>
    </rPh>
    <phoneticPr fontId="5"/>
  </si>
  <si>
    <t>131百万円／２件</t>
    <rPh sb="3" eb="5">
      <t>ヒャクマン</t>
    </rPh>
    <rPh sb="5" eb="6">
      <t>エン</t>
    </rPh>
    <rPh sb="8" eb="9">
      <t>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</si>
  <si>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</si>
  <si>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</si>
  <si>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治療の効果や有効性を評価するための診療データを収集することで、治療法の国際比較や、効果的な治療法の普及や新たな治療法の開発につながり、医療の質の向上・治療の標準化・国民の健康長寿の延伸に貢献することができる。</t>
    <phoneticPr fontId="5"/>
  </si>
  <si>
    <t>-</t>
    <phoneticPr fontId="5"/>
  </si>
  <si>
    <t>-</t>
    <phoneticPr fontId="5"/>
  </si>
  <si>
    <t>-</t>
    <phoneticPr fontId="5"/>
  </si>
  <si>
    <t>-</t>
    <phoneticPr fontId="5"/>
  </si>
  <si>
    <t>-</t>
    <phoneticPr fontId="5"/>
  </si>
  <si>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</si>
  <si>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医療の質を向上させるため、治療内容や治療効果等を登録し、分析・活用するための情報基盤の整備への支援は日本再興戦略にも掲げられ、国が実施すべき事業である。</t>
    <phoneticPr fontId="5"/>
  </si>
  <si>
    <t>医療の質を向上させるため、治療内容や治療効果等を登録し、分析・活用するための情報基盤の整備への支援は日本再興戦略にも掲げられ、医療の質の向上という政策目的達成に向けて、優先度の高い事業である。</t>
    <phoneticPr fontId="5"/>
  </si>
  <si>
    <t>‐</t>
  </si>
  <si>
    <t>無</t>
  </si>
  <si>
    <t>136百万円／５件</t>
    <rPh sb="3" eb="5">
      <t>ヒャクマン</t>
    </rPh>
    <rPh sb="5" eb="6">
      <t>エン</t>
    </rPh>
    <rPh sb="8" eb="9">
      <t>ケン</t>
    </rPh>
    <phoneticPr fontId="5"/>
  </si>
  <si>
    <t>単位あたりコスト＝X／Y
X：「補助金交付額」
Y：「データベース構築数」　　　　　　　　　　　　　　</t>
    <phoneticPr fontId="5"/>
  </si>
  <si>
    <t>-</t>
    <phoneticPr fontId="5"/>
  </si>
  <si>
    <t>-</t>
    <phoneticPr fontId="5"/>
  </si>
  <si>
    <t>-</t>
    <phoneticPr fontId="5"/>
  </si>
  <si>
    <t>-</t>
    <phoneticPr fontId="5"/>
  </si>
  <si>
    <t>事業者も一定の負担をしており、妥当であると考えている。</t>
    <rPh sb="0" eb="3">
      <t>ジギョウシャ</t>
    </rPh>
    <rPh sb="4" eb="6">
      <t>イッテイ</t>
    </rPh>
    <rPh sb="7" eb="9">
      <t>フタン</t>
    </rPh>
    <rPh sb="15" eb="17">
      <t>ダトウ</t>
    </rPh>
    <rPh sb="21" eb="22">
      <t>カンガ</t>
    </rPh>
    <phoneticPr fontId="5"/>
  </si>
  <si>
    <t>単位当たりコストは逓減傾向にあり、妥当であると考えている。</t>
    <rPh sb="0" eb="2">
      <t>タンイ</t>
    </rPh>
    <rPh sb="2" eb="3">
      <t>ア</t>
    </rPh>
    <rPh sb="9" eb="11">
      <t>テイゲン</t>
    </rPh>
    <rPh sb="11" eb="13">
      <t>ケイコウ</t>
    </rPh>
    <rPh sb="17" eb="19">
      <t>ダトウ</t>
    </rPh>
    <rPh sb="23" eb="24">
      <t>カンガ</t>
    </rPh>
    <phoneticPr fontId="5"/>
  </si>
  <si>
    <t>交付要綱において、真に必要な経費のみ計上している。</t>
    <rPh sb="0" eb="2">
      <t>コウフ</t>
    </rPh>
    <rPh sb="2" eb="4">
      <t>ヨウコウ</t>
    </rPh>
    <rPh sb="9" eb="10">
      <t>シン</t>
    </rPh>
    <rPh sb="11" eb="13">
      <t>ヒツヨウ</t>
    </rPh>
    <rPh sb="14" eb="16">
      <t>ケイヒ</t>
    </rPh>
    <rPh sb="18" eb="20">
      <t>ケイジョウ</t>
    </rPh>
    <phoneticPr fontId="5"/>
  </si>
  <si>
    <t>-</t>
    <phoneticPr fontId="5"/>
  </si>
  <si>
    <t>-</t>
    <phoneticPr fontId="5"/>
  </si>
  <si>
    <t>外部有識者より事業計画書の改善を指示し、事業の効率化に取り組んでいる。</t>
    <phoneticPr fontId="5"/>
  </si>
  <si>
    <t>活動実績は見込に見合っている。</t>
    <rPh sb="0" eb="2">
      <t>カツドウ</t>
    </rPh>
    <rPh sb="2" eb="4">
      <t>ジッセキ</t>
    </rPh>
    <rPh sb="5" eb="7">
      <t>ミコミ</t>
    </rPh>
    <rPh sb="8" eb="10">
      <t>ミア</t>
    </rPh>
    <phoneticPr fontId="5"/>
  </si>
  <si>
    <t>学会等でデータが集積されることにより、今後診療横断的な費用対効果等を踏まえた各診療方法の選択につながるものと考えている。</t>
    <rPh sb="54" eb="55">
      <t>カンガ</t>
    </rPh>
    <phoneticPr fontId="5"/>
  </si>
  <si>
    <t>真に必要な額を補助するため、平成29年度より基準額を見直し、効率的な予算執行ができるよう改善した。臨床効果データベースの対象とされるべき疾患領域は多く残されており、今後も新たなデータベースを効率的に立ち上げてまいりたい。</t>
    <rPh sb="14" eb="16">
      <t>ヘイセイ</t>
    </rPh>
    <rPh sb="18" eb="20">
      <t>ネンド</t>
    </rPh>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</si>
  <si>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5"/>
  </si>
  <si>
    <t>-</t>
    <phoneticPr fontId="5"/>
  </si>
  <si>
    <t>134百万円／6件</t>
    <rPh sb="3" eb="5">
      <t>ヒャクマン</t>
    </rPh>
    <rPh sb="5" eb="6">
      <t>エン</t>
    </rPh>
    <rPh sb="8" eb="9">
      <t>ケン</t>
    </rPh>
    <phoneticPr fontId="5"/>
  </si>
  <si>
    <t>点検対象外</t>
    <rPh sb="0" eb="2">
      <t>テンケン</t>
    </rPh>
    <rPh sb="2" eb="5">
      <t>タイショウガイ</t>
    </rPh>
    <phoneticPr fontId="5"/>
  </si>
  <si>
    <t>成果指標の目標値は適切な設定を行った上で、引き続き必要な予算額を確保し、適正な執行に努めること。</t>
    <rPh sb="0" eb="2">
      <t>セイカ</t>
    </rPh>
    <rPh sb="2" eb="4">
      <t>シヒョウ</t>
    </rPh>
    <rPh sb="5" eb="8">
      <t>モクヒョウチ</t>
    </rPh>
    <rPh sb="9" eb="11">
      <t>テキセツ</t>
    </rPh>
    <rPh sb="12" eb="14">
      <t>セッテイ</t>
    </rPh>
    <rPh sb="15" eb="16">
      <t>オコナ</t>
    </rPh>
    <rPh sb="18" eb="19">
      <t>ウエ</t>
    </rPh>
    <rPh sb="21" eb="22">
      <t>ヒ</t>
    </rPh>
    <rPh sb="23" eb="24">
      <t>ツヅ</t>
    </rPh>
    <rPh sb="25" eb="27">
      <t>ヒツヨウ</t>
    </rPh>
    <rPh sb="28" eb="31">
      <t>ヨサンガク</t>
    </rPh>
    <rPh sb="32" eb="34">
      <t>カクホ</t>
    </rPh>
    <rPh sb="36" eb="38">
      <t>テキセイ</t>
    </rPh>
    <rPh sb="39" eb="41">
      <t>シッコウ</t>
    </rPh>
    <rPh sb="42" eb="43">
      <t>ツト</t>
    </rPh>
    <phoneticPr fontId="5"/>
  </si>
  <si>
    <t>課長：　北波　孝</t>
    <rPh sb="0" eb="2">
      <t>カチョウ</t>
    </rPh>
    <rPh sb="4" eb="6">
      <t>キタバ</t>
    </rPh>
    <rPh sb="7" eb="8">
      <t>タカシ</t>
    </rPh>
    <phoneticPr fontId="5"/>
  </si>
  <si>
    <t>症例件数
※システムの構築見込数と１データベースあたりの搭載症例件数（概ね30,000件を想定）から目標値を設定している。</t>
    <rPh sb="11" eb="13">
      <t>コウチク</t>
    </rPh>
    <rPh sb="13" eb="15">
      <t>ミコ</t>
    </rPh>
    <rPh sb="15" eb="16">
      <t>スウ</t>
    </rPh>
    <rPh sb="28" eb="30">
      <t>トウサイ</t>
    </rPh>
    <rPh sb="30" eb="32">
      <t>ショウレイ</t>
    </rPh>
    <rPh sb="32" eb="34">
      <t>ケンスウ</t>
    </rPh>
    <rPh sb="35" eb="36">
      <t>オオム</t>
    </rPh>
    <rPh sb="43" eb="44">
      <t>ケン</t>
    </rPh>
    <rPh sb="45" eb="47">
      <t>ソウテイ</t>
    </rPh>
    <rPh sb="50" eb="53">
      <t>モクヒョウチ</t>
    </rPh>
    <rPh sb="54" eb="56">
      <t>セッテイ</t>
    </rPh>
    <phoneticPr fontId="5"/>
  </si>
  <si>
    <t>成果実績については目標を上回っている。</t>
    <rPh sb="12" eb="14">
      <t>ウワマワ</t>
    </rPh>
    <phoneticPr fontId="5"/>
  </si>
  <si>
    <t>-</t>
    <phoneticPr fontId="5"/>
  </si>
  <si>
    <t>補助事業者からの報告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</si>
</sst>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134471</xdr:colOff>
      <xdr:row>741</xdr:row>
      <xdr:rowOff>112059</xdr:rowOff>
    </xdr:from>
    <xdr:to>
      <xdr:col>36</xdr:col>
      <xdr:colOff>96371</xdr:colOff>
      <xdr:row>744</xdr:row>
      <xdr:rowOff>22412</xdr:rowOff>
    </xdr:to>
    <xdr:sp macro="" textlink="">
      <xdr:nvSpPr>
        <xdr:cNvPr id="2" name="正方形/長方形 1"/>
        <xdr:cNvSpPr/>
      </xdr:nvSpPr>
      <xdr:spPr>
        <a:xfrm>
          <a:off x="3934946" y="41945859"/>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１３４百万円</a:t>
          </a:r>
        </a:p>
      </xdr:txBody>
    </xdr:sp>
    <xdr:clientData/>
  </xdr:twoCellAnchor>
  <xdr:twoCellAnchor>
    <xdr:from>
      <xdr:col>27</xdr:col>
      <xdr:colOff>149678</xdr:colOff>
      <xdr:row>744</xdr:row>
      <xdr:rowOff>53042</xdr:rowOff>
    </xdr:from>
    <xdr:to>
      <xdr:col>27</xdr:col>
      <xdr:colOff>152560</xdr:colOff>
      <xdr:row>745</xdr:row>
      <xdr:rowOff>340178</xdr:rowOff>
    </xdr:to>
    <xdr:cxnSp macro="">
      <xdr:nvCxnSpPr>
        <xdr:cNvPr id="3" name="直線矢印コネクタ 2"/>
        <xdr:cNvCxnSpPr/>
      </xdr:nvCxnSpPr>
      <xdr:spPr>
        <a:xfrm flipH="1">
          <a:off x="5660571" y="235687935"/>
          <a:ext cx="2882" cy="640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124065</xdr:colOff>
      <xdr:row>744</xdr:row>
      <xdr:rowOff>272944</xdr:rowOff>
    </xdr:from>
    <xdr:to>
      <xdr:col>37</xdr:col>
      <xdr:colOff>20811</xdr:colOff>
      <xdr:row>745</xdr:row>
      <xdr:rowOff>194503</xdr:rowOff>
    </xdr:to>
    <xdr:sp macro="" textlink="">
      <xdr:nvSpPr>
        <xdr:cNvPr id="4" name="正方形/長方形 3"/>
        <xdr:cNvSpPr/>
      </xdr:nvSpPr>
      <xdr:spPr>
        <a:xfrm>
          <a:off x="5839065" y="235907837"/>
          <a:ext cx="1733710" cy="275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95250</xdr:colOff>
      <xdr:row>746</xdr:row>
      <xdr:rowOff>35966</xdr:rowOff>
    </xdr:from>
    <xdr:to>
      <xdr:col>37</xdr:col>
      <xdr:colOff>108857</xdr:colOff>
      <xdr:row>748</xdr:row>
      <xdr:rowOff>131268</xdr:rowOff>
    </xdr:to>
    <xdr:sp macro="" textlink="">
      <xdr:nvSpPr>
        <xdr:cNvPr id="5" name="正方形/長方形 4"/>
        <xdr:cNvSpPr/>
      </xdr:nvSpPr>
      <xdr:spPr>
        <a:xfrm>
          <a:off x="3565071" y="42626323"/>
          <a:ext cx="4095750" cy="80287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a:t>
          </a:r>
          <a:r>
            <a:rPr kumimoji="1" lang="ja-JP" altLang="en-US" sz="1200">
              <a:latin typeface="+mn-lt"/>
              <a:ea typeface="+mn-ea"/>
            </a:rPr>
            <a:t>一般社団法人　</a:t>
          </a:r>
          <a:r>
            <a:rPr kumimoji="1" lang="en-US" altLang="ja-JP" sz="1200">
              <a:latin typeface="+mn-lt"/>
              <a:ea typeface="+mn-ea"/>
            </a:rPr>
            <a:t>National Clinical  Database</a:t>
          </a:r>
          <a:r>
            <a:rPr kumimoji="1" lang="ja-JP" altLang="en-US" sz="1200">
              <a:latin typeface="+mn-lt"/>
              <a:ea typeface="+mn-ea"/>
            </a:rPr>
            <a:t>　等</a:t>
          </a:r>
          <a:r>
            <a:rPr kumimoji="1" lang="ja-JP" altLang="en-US" sz="1200"/>
            <a:t>（６）</a:t>
          </a:r>
          <a:endParaRPr kumimoji="1" lang="en-US" altLang="ja-JP" sz="1200"/>
        </a:p>
        <a:p>
          <a:pPr algn="ctr"/>
          <a:r>
            <a:rPr kumimoji="1" lang="ja-JP" altLang="en-US" sz="1200"/>
            <a:t>１３４百万円</a:t>
          </a:r>
        </a:p>
      </xdr:txBody>
    </xdr:sp>
    <xdr:clientData/>
  </xdr:twoCellAnchor>
  <xdr:twoCellAnchor>
    <xdr:from>
      <xdr:col>20</xdr:col>
      <xdr:colOff>116596</xdr:colOff>
      <xdr:row>749</xdr:row>
      <xdr:rowOff>0</xdr:rowOff>
    </xdr:from>
    <xdr:to>
      <xdr:col>35</xdr:col>
      <xdr:colOff>91196</xdr:colOff>
      <xdr:row>750</xdr:row>
      <xdr:rowOff>217714</xdr:rowOff>
    </xdr:to>
    <xdr:sp macro="" textlink="">
      <xdr:nvSpPr>
        <xdr:cNvPr id="6" name="Text Box 842"/>
        <xdr:cNvSpPr txBox="1">
          <a:spLocks noChangeArrowheads="1"/>
        </xdr:cNvSpPr>
      </xdr:nvSpPr>
      <xdr:spPr bwMode="auto">
        <a:xfrm>
          <a:off x="4198739" y="43651714"/>
          <a:ext cx="3036207" cy="5715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20</xdr:col>
      <xdr:colOff>2400</xdr:colOff>
      <xdr:row>749</xdr:row>
      <xdr:rowOff>144341</xdr:rowOff>
    </xdr:from>
    <xdr:to>
      <xdr:col>37</xdr:col>
      <xdr:colOff>54428</xdr:colOff>
      <xdr:row>750</xdr:row>
      <xdr:rowOff>294552</xdr:rowOff>
    </xdr:to>
    <xdr:sp macro="" textlink="">
      <xdr:nvSpPr>
        <xdr:cNvPr id="7" name="大かっこ 6"/>
        <xdr:cNvSpPr/>
      </xdr:nvSpPr>
      <xdr:spPr>
        <a:xfrm>
          <a:off x="4084543" y="43796055"/>
          <a:ext cx="3521849" cy="5039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16309</xdr:colOff>
      <xdr:row>752</xdr:row>
      <xdr:rowOff>301558</xdr:rowOff>
    </xdr:from>
    <xdr:to>
      <xdr:col>36</xdr:col>
      <xdr:colOff>167008</xdr:colOff>
      <xdr:row>755</xdr:row>
      <xdr:rowOff>7804</xdr:rowOff>
    </xdr:to>
    <xdr:sp macro="" textlink="">
      <xdr:nvSpPr>
        <xdr:cNvPr id="8" name="正方形/長方形 7"/>
        <xdr:cNvSpPr/>
      </xdr:nvSpPr>
      <xdr:spPr>
        <a:xfrm>
          <a:off x="4098452" y="45014629"/>
          <a:ext cx="3416413" cy="76760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．株式会社エムソフト　等（３）</a:t>
          </a:r>
          <a:endParaRPr kumimoji="1" lang="en-US" altLang="ja-JP" sz="1200">
            <a:latin typeface="+mn-ea"/>
            <a:ea typeface="+mn-ea"/>
          </a:endParaRPr>
        </a:p>
        <a:p>
          <a:pPr algn="ctr"/>
          <a:r>
            <a:rPr kumimoji="1" lang="ja-JP" altLang="en-US" sz="1200">
              <a:latin typeface="+mn-ea"/>
              <a:ea typeface="+mn-ea"/>
            </a:rPr>
            <a:t>１７百万円</a:t>
          </a:r>
        </a:p>
      </xdr:txBody>
    </xdr:sp>
    <xdr:clientData/>
  </xdr:twoCellAnchor>
  <xdr:twoCellAnchor>
    <xdr:from>
      <xdr:col>27</xdr:col>
      <xdr:colOff>190499</xdr:colOff>
      <xdr:row>750</xdr:row>
      <xdr:rowOff>283348</xdr:rowOff>
    </xdr:from>
    <xdr:to>
      <xdr:col>27</xdr:col>
      <xdr:colOff>195302</xdr:colOff>
      <xdr:row>752</xdr:row>
      <xdr:rowOff>244929</xdr:rowOff>
    </xdr:to>
    <xdr:cxnSp macro="">
      <xdr:nvCxnSpPr>
        <xdr:cNvPr id="9" name="直線矢印コネクタ 8"/>
        <xdr:cNvCxnSpPr/>
      </xdr:nvCxnSpPr>
      <xdr:spPr>
        <a:xfrm flipH="1">
          <a:off x="5701392" y="44288848"/>
          <a:ext cx="4803" cy="669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73638</xdr:colOff>
      <xdr:row>751</xdr:row>
      <xdr:rowOff>195702</xdr:rowOff>
    </xdr:from>
    <xdr:to>
      <xdr:col>40</xdr:col>
      <xdr:colOff>129667</xdr:colOff>
      <xdr:row>752</xdr:row>
      <xdr:rowOff>115662</xdr:rowOff>
    </xdr:to>
    <xdr:sp macro="" textlink="">
      <xdr:nvSpPr>
        <xdr:cNvPr id="10" name="正方形/長方形 9"/>
        <xdr:cNvSpPr/>
      </xdr:nvSpPr>
      <xdr:spPr>
        <a:xfrm>
          <a:off x="5788638" y="44554988"/>
          <a:ext cx="2505315" cy="273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指名競争契約（総合評価）</a:t>
          </a:r>
          <a:r>
            <a:rPr kumimoji="1" lang="en-US" altLang="ja-JP" sz="1100"/>
            <a:t>】</a:t>
          </a:r>
          <a:endParaRPr kumimoji="1" lang="ja-JP" altLang="en-US" sz="1100"/>
        </a:p>
      </xdr:txBody>
    </xdr:sp>
    <xdr:clientData/>
  </xdr:twoCellAnchor>
  <xdr:twoCellAnchor>
    <xdr:from>
      <xdr:col>19</xdr:col>
      <xdr:colOff>28614</xdr:colOff>
      <xdr:row>755</xdr:row>
      <xdr:rowOff>330074</xdr:rowOff>
    </xdr:from>
    <xdr:to>
      <xdr:col>36</xdr:col>
      <xdr:colOff>109996</xdr:colOff>
      <xdr:row>757</xdr:row>
      <xdr:rowOff>160618</xdr:rowOff>
    </xdr:to>
    <xdr:sp macro="" textlink="">
      <xdr:nvSpPr>
        <xdr:cNvPr id="11" name="大かっこ 10"/>
        <xdr:cNvSpPr/>
      </xdr:nvSpPr>
      <xdr:spPr>
        <a:xfrm>
          <a:off x="3906650" y="46104503"/>
          <a:ext cx="3551203" cy="5789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156081</xdr:colOff>
      <xdr:row>755</xdr:row>
      <xdr:rowOff>266860</xdr:rowOff>
    </xdr:from>
    <xdr:to>
      <xdr:col>35</xdr:col>
      <xdr:colOff>118775</xdr:colOff>
      <xdr:row>757</xdr:row>
      <xdr:rowOff>263625</xdr:rowOff>
    </xdr:to>
    <xdr:sp macro="" textlink="">
      <xdr:nvSpPr>
        <xdr:cNvPr id="12" name="Text Box 842"/>
        <xdr:cNvSpPr txBox="1">
          <a:spLocks noChangeArrowheads="1"/>
        </xdr:cNvSpPr>
      </xdr:nvSpPr>
      <xdr:spPr bwMode="auto">
        <a:xfrm>
          <a:off x="4238224" y="46041289"/>
          <a:ext cx="3024301" cy="74515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v>
      </c>
      <c r="AT2" s="218"/>
      <c r="AU2" s="218"/>
      <c r="AV2" s="52" t="str">
        <f>IF(AW2="", "", "-")</f>
        <v/>
      </c>
      <c r="AW2" s="398"/>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4">
        <v>136</v>
      </c>
      <c r="X13" s="95"/>
      <c r="Y13" s="95"/>
      <c r="Z13" s="95"/>
      <c r="AA13" s="95"/>
      <c r="AB13" s="95"/>
      <c r="AC13" s="96"/>
      <c r="AD13" s="97">
        <v>136</v>
      </c>
      <c r="AE13" s="98"/>
      <c r="AF13" s="98"/>
      <c r="AG13" s="98"/>
      <c r="AH13" s="98"/>
      <c r="AI13" s="98"/>
      <c r="AJ13" s="99"/>
      <c r="AK13" s="97">
        <v>136</v>
      </c>
      <c r="AL13" s="98"/>
      <c r="AM13" s="98"/>
      <c r="AN13" s="98"/>
      <c r="AO13" s="98"/>
      <c r="AP13" s="98"/>
      <c r="AQ13" s="99"/>
      <c r="AR13" s="94">
        <v>136</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215</v>
      </c>
      <c r="Q15" s="98"/>
      <c r="R15" s="98"/>
      <c r="S15" s="98"/>
      <c r="T15" s="98"/>
      <c r="U15" s="98"/>
      <c r="V15" s="99"/>
      <c r="W15" s="97" t="s">
        <v>555</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466</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215</v>
      </c>
      <c r="Q18" s="104"/>
      <c r="R18" s="104"/>
      <c r="S18" s="104"/>
      <c r="T18" s="104"/>
      <c r="U18" s="104"/>
      <c r="V18" s="105"/>
      <c r="W18" s="103">
        <f>SUM(W13:AC17)</f>
        <v>136</v>
      </c>
      <c r="X18" s="104"/>
      <c r="Y18" s="104"/>
      <c r="Z18" s="104"/>
      <c r="AA18" s="104"/>
      <c r="AB18" s="104"/>
      <c r="AC18" s="105"/>
      <c r="AD18" s="103">
        <f>SUM(AD13:AJ17)</f>
        <v>136</v>
      </c>
      <c r="AE18" s="104"/>
      <c r="AF18" s="104"/>
      <c r="AG18" s="104"/>
      <c r="AH18" s="104"/>
      <c r="AI18" s="104"/>
      <c r="AJ18" s="105"/>
      <c r="AK18" s="103">
        <f>SUM(AK13:AQ17)</f>
        <v>136</v>
      </c>
      <c r="AL18" s="104"/>
      <c r="AM18" s="104"/>
      <c r="AN18" s="104"/>
      <c r="AO18" s="104"/>
      <c r="AP18" s="104"/>
      <c r="AQ18" s="105"/>
      <c r="AR18" s="103">
        <f>SUM(AR13:AX17)</f>
        <v>136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215</v>
      </c>
      <c r="Q19" s="98"/>
      <c r="R19" s="98"/>
      <c r="S19" s="98"/>
      <c r="T19" s="98"/>
      <c r="U19" s="98"/>
      <c r="V19" s="99"/>
      <c r="W19" s="97">
        <v>131</v>
      </c>
      <c r="X19" s="98"/>
      <c r="Y19" s="98"/>
      <c r="Z19" s="98"/>
      <c r="AA19" s="98"/>
      <c r="AB19" s="98"/>
      <c r="AC19" s="99"/>
      <c r="AD19" s="97">
        <v>134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0.96323529411764708</v>
      </c>
      <c r="X20" s="539"/>
      <c r="Y20" s="539"/>
      <c r="Z20" s="539"/>
      <c r="AA20" s="539"/>
      <c r="AB20" s="539"/>
      <c r="AC20" s="539"/>
      <c r="AD20" s="539">
        <f t="shared" ref="AD20" si="1">IF(AD18=0, "-", SUM(AD19)/AD18)</f>
        <v>0.98529411764705888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0.96323529411764708</v>
      </c>
      <c r="X21" s="539"/>
      <c r="Y21" s="539"/>
      <c r="Z21" s="539"/>
      <c r="AA21" s="539"/>
      <c r="AB21" s="539"/>
      <c r="AC21" s="539"/>
      <c r="AD21" s="539">
        <f t="shared" ref="AD21" si="3">IF(AD19=0, "-", SUM(AD19)/SUM(AD13,AD14))</f>
        <v>0.98529411764705888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136</v>
      </c>
      <c r="Q23" s="95"/>
      <c r="R23" s="95"/>
      <c r="S23" s="95"/>
      <c r="T23" s="95"/>
      <c r="U23" s="95"/>
      <c r="V23" s="96"/>
      <c r="W23" s="94">
        <v>136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136</v>
      </c>
      <c r="Q29" s="226"/>
      <c r="R29" s="226"/>
      <c r="S29" s="226"/>
      <c r="T29" s="226"/>
      <c r="U29" s="226"/>
      <c r="V29" s="227"/>
      <c r="W29" s="225">
        <f>AR13</f>
        <v>136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593</v>
      </c>
      <c r="AR31" s="133"/>
      <c r="AS31" s="134" t="s">
        <v>356</v>
      </c>
      <c r="AT31" s="169"/>
      <c r="AU31" s="269">
        <v>30</v>
      </c>
      <c r="AV31" s="269"/>
      <c r="AW31" s="380" t="s">
        <v>300</v>
      </c>
      <c r="AX31" s="381"/>
    </row>
    <row r="32" spans="1:50" ht="23.25" customHeight="1" x14ac:dyDescent="0.15">
      <c r="A32" s="515"/>
      <c r="B32" s="513"/>
      <c r="C32" s="513"/>
      <c r="D32" s="513"/>
      <c r="E32" s="513"/>
      <c r="F32" s="514"/>
      <c r="G32" s="540" t="s">
        <v>591</v>
      </c>
      <c r="H32" s="541"/>
      <c r="I32" s="541"/>
      <c r="J32" s="541"/>
      <c r="K32" s="541"/>
      <c r="L32" s="541"/>
      <c r="M32" s="541"/>
      <c r="N32" s="541"/>
      <c r="O32" s="542"/>
      <c r="P32" s="158" t="s">
        <v>636</v>
      </c>
      <c r="Q32" s="158"/>
      <c r="R32" s="158"/>
      <c r="S32" s="158"/>
      <c r="T32" s="158"/>
      <c r="U32" s="158"/>
      <c r="V32" s="158"/>
      <c r="W32" s="158"/>
      <c r="X32" s="229"/>
      <c r="Y32" s="339" t="s">
        <v>12</v>
      </c>
      <c r="Z32" s="549"/>
      <c r="AA32" s="550"/>
      <c r="AB32" s="551" t="s">
        <v>592</v>
      </c>
      <c r="AC32" s="551"/>
      <c r="AD32" s="551"/>
      <c r="AE32" s="365">
        <v>101194</v>
      </c>
      <c r="AF32" s="366"/>
      <c r="AG32" s="366"/>
      <c r="AH32" s="366"/>
      <c r="AI32" s="365">
        <v>317372</v>
      </c>
      <c r="AJ32" s="366"/>
      <c r="AK32" s="366"/>
      <c r="AL32" s="366"/>
      <c r="AM32" s="365">
        <v>588678</v>
      </c>
      <c r="AN32" s="366"/>
      <c r="AO32" s="366"/>
      <c r="AP32" s="366"/>
      <c r="AQ32" s="100" t="s">
        <v>593</v>
      </c>
      <c r="AR32" s="101"/>
      <c r="AS32" s="101"/>
      <c r="AT32" s="102"/>
      <c r="AU32" s="366" t="s">
        <v>593</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592</v>
      </c>
      <c r="AC33" s="522"/>
      <c r="AD33" s="522"/>
      <c r="AE33" s="365">
        <v>90000</v>
      </c>
      <c r="AF33" s="366"/>
      <c r="AG33" s="366"/>
      <c r="AH33" s="366"/>
      <c r="AI33" s="365">
        <v>90000</v>
      </c>
      <c r="AJ33" s="366"/>
      <c r="AK33" s="366"/>
      <c r="AL33" s="366"/>
      <c r="AM33" s="365">
        <v>150000</v>
      </c>
      <c r="AN33" s="366"/>
      <c r="AO33" s="366"/>
      <c r="AP33" s="366"/>
      <c r="AQ33" s="100" t="s">
        <v>593</v>
      </c>
      <c r="AR33" s="101"/>
      <c r="AS33" s="101"/>
      <c r="AT33" s="102"/>
      <c r="AU33" s="366">
        <v>150000</v>
      </c>
      <c r="AV33" s="366"/>
      <c r="AW33" s="366"/>
      <c r="AX33" s="368"/>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112</v>
      </c>
      <c r="AF34" s="366"/>
      <c r="AG34" s="366"/>
      <c r="AH34" s="366"/>
      <c r="AI34" s="365">
        <v>353</v>
      </c>
      <c r="AJ34" s="366"/>
      <c r="AK34" s="366"/>
      <c r="AL34" s="366"/>
      <c r="AM34" s="365">
        <v>392</v>
      </c>
      <c r="AN34" s="366"/>
      <c r="AO34" s="366"/>
      <c r="AP34" s="366"/>
      <c r="AQ34" s="100" t="s">
        <v>594</v>
      </c>
      <c r="AR34" s="101"/>
      <c r="AS34" s="101"/>
      <c r="AT34" s="102"/>
      <c r="AU34" s="366" t="s">
        <v>593</v>
      </c>
      <c r="AV34" s="366"/>
      <c r="AW34" s="366"/>
      <c r="AX34" s="368"/>
    </row>
    <row r="35" spans="1:50" ht="23.25" customHeight="1" x14ac:dyDescent="0.15">
      <c r="A35" s="900" t="s">
        <v>527</v>
      </c>
      <c r="B35" s="901"/>
      <c r="C35" s="901"/>
      <c r="D35" s="901"/>
      <c r="E35" s="901"/>
      <c r="F35" s="902"/>
      <c r="G35" s="906" t="s">
        <v>639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597</v>
      </c>
      <c r="AC101" s="551"/>
      <c r="AD101" s="551"/>
      <c r="AE101" s="365">
        <v>3</v>
      </c>
      <c r="AF101" s="366"/>
      <c r="AG101" s="366"/>
      <c r="AH101" s="367"/>
      <c r="AI101" s="365">
        <v>2</v>
      </c>
      <c r="AJ101" s="366"/>
      <c r="AK101" s="366"/>
      <c r="AL101" s="367"/>
      <c r="AM101" s="365">
        <v>6</v>
      </c>
      <c r="AN101" s="366"/>
      <c r="AO101" s="366"/>
      <c r="AP101" s="367"/>
      <c r="AQ101" s="365" t="s">
        <v>596</v>
      </c>
      <c r="AR101" s="366"/>
      <c r="AS101" s="366"/>
      <c r="AT101" s="367"/>
      <c r="AU101" s="365" t="s">
        <v>594</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597</v>
      </c>
      <c r="AC102" s="551"/>
      <c r="AD102" s="551"/>
      <c r="AE102" s="359">
        <v>3</v>
      </c>
      <c r="AF102" s="359"/>
      <c r="AG102" s="359"/>
      <c r="AH102" s="359"/>
      <c r="AI102" s="359">
        <v>3</v>
      </c>
      <c r="AJ102" s="359"/>
      <c r="AK102" s="359"/>
      <c r="AL102" s="359"/>
      <c r="AM102" s="359">
        <v>5</v>
      </c>
      <c r="AN102" s="359"/>
      <c r="AO102" s="359"/>
      <c r="AP102" s="359"/>
      <c r="AQ102" s="817">
        <v>5</v>
      </c>
      <c r="AR102" s="818"/>
      <c r="AS102" s="818"/>
      <c r="AT102" s="819"/>
      <c r="AU102" s="817">
        <v>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616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598</v>
      </c>
      <c r="AC116" s="299"/>
      <c r="AD116" s="300"/>
      <c r="AE116" s="359">
        <v>50</v>
      </c>
      <c r="AF116" s="359"/>
      <c r="AG116" s="359"/>
      <c r="AH116" s="359"/>
      <c r="AI116" s="359">
        <v>66</v>
      </c>
      <c r="AJ116" s="359"/>
      <c r="AK116" s="359"/>
      <c r="AL116" s="359"/>
      <c r="AM116" s="359">
        <v>22</v>
      </c>
      <c r="AN116" s="359"/>
      <c r="AO116" s="359"/>
      <c r="AP116" s="359"/>
      <c r="AQ116" s="365">
        <v>27</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599</v>
      </c>
      <c r="AC117" s="343"/>
      <c r="AD117" s="344"/>
      <c r="AE117" s="304" t="s">
        <v>600</v>
      </c>
      <c r="AF117" s="304"/>
      <c r="AG117" s="304"/>
      <c r="AH117" s="304"/>
      <c r="AI117" s="304" t="s">
        <v>601</v>
      </c>
      <c r="AJ117" s="304"/>
      <c r="AK117" s="304"/>
      <c r="AL117" s="304"/>
      <c r="AM117" s="304" t="s">
        <v>632</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617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617</v>
      </c>
      <c r="AC134" s="219"/>
      <c r="AD134" s="219"/>
      <c r="AE134" s="264" t="s">
        <v>617</v>
      </c>
      <c r="AF134" s="101"/>
      <c r="AG134" s="101"/>
      <c r="AH134" s="101"/>
      <c r="AI134" s="264" t="s">
        <v>617</v>
      </c>
      <c r="AJ134" s="101"/>
      <c r="AK134" s="101"/>
      <c r="AL134" s="101"/>
      <c r="AM134" s="264" t="s">
        <v>617</v>
      </c>
      <c r="AN134" s="101"/>
      <c r="AO134" s="101"/>
      <c r="AP134" s="101"/>
      <c r="AQ134" s="264" t="s">
        <v>617</v>
      </c>
      <c r="AR134" s="101"/>
      <c r="AS134" s="101"/>
      <c r="AT134" s="101"/>
      <c r="AU134" s="264" t="s">
        <v>620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618</v>
      </c>
      <c r="AC135" s="130"/>
      <c r="AD135" s="130"/>
      <c r="AE135" s="264" t="s">
        <v>617</v>
      </c>
      <c r="AF135" s="101"/>
      <c r="AG135" s="101"/>
      <c r="AH135" s="101"/>
      <c r="AI135" s="264" t="s">
        <v>617</v>
      </c>
      <c r="AJ135" s="101"/>
      <c r="AK135" s="101"/>
      <c r="AL135" s="101"/>
      <c r="AM135" s="264" t="s">
        <v>619</v>
      </c>
      <c r="AN135" s="101"/>
      <c r="AO135" s="101"/>
      <c r="AP135" s="101"/>
      <c r="AQ135" s="264" t="s">
        <v>617</v>
      </c>
      <c r="AR135" s="101"/>
      <c r="AS135" s="101"/>
      <c r="AT135" s="101"/>
      <c r="AU135" s="264" t="s">
        <v>617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631</v>
      </c>
      <c r="H154" s="158"/>
      <c r="I154" s="158"/>
      <c r="J154" s="158"/>
      <c r="K154" s="158"/>
      <c r="L154" s="158"/>
      <c r="M154" s="158"/>
      <c r="N154" s="158"/>
      <c r="O154" s="158"/>
      <c r="P154" s="229"/>
      <c r="Q154" s="157" t="s">
        <v>631</v>
      </c>
      <c r="R154" s="158"/>
      <c r="S154" s="158"/>
      <c r="T154" s="158"/>
      <c r="U154" s="158"/>
      <c r="V154" s="158"/>
      <c r="W154" s="158"/>
      <c r="X154" s="158"/>
      <c r="Y154" s="158"/>
      <c r="Z154" s="158"/>
      <c r="AA154" s="926"/>
      <c r="AB154" s="253" t="s">
        <v>631</v>
      </c>
      <c r="AC154" s="254"/>
      <c r="AD154" s="254"/>
      <c r="AE154" s="259" t="s">
        <v>631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631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605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606</v>
      </c>
      <c r="AF432" s="133"/>
      <c r="AG432" s="134" t="s">
        <v>356</v>
      </c>
      <c r="AH432" s="169"/>
      <c r="AI432" s="179"/>
      <c r="AJ432" s="179"/>
      <c r="AK432" s="179"/>
      <c r="AL432" s="174"/>
      <c r="AM432" s="179"/>
      <c r="AN432" s="179"/>
      <c r="AO432" s="179"/>
      <c r="AP432" s="174"/>
      <c r="AQ432" s="215" t="s">
        <v>607</v>
      </c>
      <c r="AR432" s="133"/>
      <c r="AS432" s="134" t="s">
        <v>356</v>
      </c>
      <c r="AT432" s="169"/>
      <c r="AU432" s="133" t="s">
        <v>607</v>
      </c>
      <c r="AV432" s="133"/>
      <c r="AW432" s="134" t="s">
        <v>300</v>
      </c>
      <c r="AX432" s="135"/>
    </row>
    <row r="433" spans="1:50" ht="23.25" customHeight="1" x14ac:dyDescent="0.15">
      <c r="A433" s="997"/>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607</v>
      </c>
      <c r="AF433" s="101"/>
      <c r="AG433" s="101"/>
      <c r="AH433" s="101"/>
      <c r="AI433" s="100" t="s">
        <v>594</v>
      </c>
      <c r="AJ433" s="101"/>
      <c r="AK433" s="101"/>
      <c r="AL433" s="101"/>
      <c r="AM433" s="100" t="s">
        <v>607</v>
      </c>
      <c r="AN433" s="101"/>
      <c r="AO433" s="101"/>
      <c r="AP433" s="102"/>
      <c r="AQ433" s="100" t="s">
        <v>607</v>
      </c>
      <c r="AR433" s="101"/>
      <c r="AS433" s="101"/>
      <c r="AT433" s="102"/>
      <c r="AU433" s="101" t="s">
        <v>607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607</v>
      </c>
      <c r="AF434" s="101"/>
      <c r="AG434" s="101"/>
      <c r="AH434" s="102"/>
      <c r="AI434" s="100" t="s">
        <v>607</v>
      </c>
      <c r="AJ434" s="101"/>
      <c r="AK434" s="101"/>
      <c r="AL434" s="101"/>
      <c r="AM434" s="100" t="s">
        <v>594</v>
      </c>
      <c r="AN434" s="101"/>
      <c r="AO434" s="101"/>
      <c r="AP434" s="102"/>
      <c r="AQ434" s="100" t="s">
        <v>605</v>
      </c>
      <c r="AR434" s="101"/>
      <c r="AS434" s="101"/>
      <c r="AT434" s="102"/>
      <c r="AU434" s="101" t="s">
        <v>607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607</v>
      </c>
      <c r="AF435" s="101"/>
      <c r="AG435" s="101"/>
      <c r="AH435" s="102"/>
      <c r="AI435" s="100" t="s">
        <v>608</v>
      </c>
      <c r="AJ435" s="101"/>
      <c r="AK435" s="101"/>
      <c r="AL435" s="101"/>
      <c r="AM435" s="100" t="s">
        <v>608</v>
      </c>
      <c r="AN435" s="101"/>
      <c r="AO435" s="101"/>
      <c r="AP435" s="102"/>
      <c r="AQ435" s="100" t="s">
        <v>607</v>
      </c>
      <c r="AR435" s="101"/>
      <c r="AS435" s="101"/>
      <c r="AT435" s="102"/>
      <c r="AU435" s="101" t="s">
        <v>607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609</v>
      </c>
      <c r="AF457" s="133"/>
      <c r="AG457" s="134" t="s">
        <v>356</v>
      </c>
      <c r="AH457" s="169"/>
      <c r="AI457" s="179"/>
      <c r="AJ457" s="179"/>
      <c r="AK457" s="179"/>
      <c r="AL457" s="174"/>
      <c r="AM457" s="179"/>
      <c r="AN457" s="179"/>
      <c r="AO457" s="179"/>
      <c r="AP457" s="174"/>
      <c r="AQ457" s="215" t="s">
        <v>607</v>
      </c>
      <c r="AR457" s="133"/>
      <c r="AS457" s="134" t="s">
        <v>356</v>
      </c>
      <c r="AT457" s="169"/>
      <c r="AU457" s="133" t="s">
        <v>605</v>
      </c>
      <c r="AV457" s="133"/>
      <c r="AW457" s="134" t="s">
        <v>300</v>
      </c>
      <c r="AX457" s="135"/>
    </row>
    <row r="458" spans="1:50" ht="23.25" customHeight="1" x14ac:dyDescent="0.15">
      <c r="A458" s="997"/>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609</v>
      </c>
      <c r="AC458" s="130"/>
      <c r="AD458" s="130"/>
      <c r="AE458" s="100" t="s">
        <v>609</v>
      </c>
      <c r="AF458" s="101"/>
      <c r="AG458" s="101"/>
      <c r="AH458" s="101"/>
      <c r="AI458" s="100" t="s">
        <v>609</v>
      </c>
      <c r="AJ458" s="101"/>
      <c r="AK458" s="101"/>
      <c r="AL458" s="101"/>
      <c r="AM458" s="100" t="s">
        <v>609</v>
      </c>
      <c r="AN458" s="101"/>
      <c r="AO458" s="101"/>
      <c r="AP458" s="102"/>
      <c r="AQ458" s="100" t="s">
        <v>607</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607</v>
      </c>
      <c r="AC459" s="219"/>
      <c r="AD459" s="219"/>
      <c r="AE459" s="100" t="s">
        <v>609</v>
      </c>
      <c r="AF459" s="101"/>
      <c r="AG459" s="101"/>
      <c r="AH459" s="102"/>
      <c r="AI459" s="100" t="s">
        <v>609</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609</v>
      </c>
      <c r="AF460" s="101"/>
      <c r="AG460" s="101"/>
      <c r="AH460" s="102"/>
      <c r="AI460" s="100" t="s">
        <v>609</v>
      </c>
      <c r="AJ460" s="101"/>
      <c r="AK460" s="101"/>
      <c r="AL460" s="101"/>
      <c r="AM460" s="100" t="s">
        <v>594</v>
      </c>
      <c r="AN460" s="101"/>
      <c r="AO460" s="101"/>
      <c r="AP460" s="102"/>
      <c r="AQ460" s="100" t="s">
        <v>609</v>
      </c>
      <c r="AR460" s="101"/>
      <c r="AS460" s="101"/>
      <c r="AT460" s="102"/>
      <c r="AU460" s="101" t="s">
        <v>607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613</v>
      </c>
      <c r="AE710" s="152"/>
      <c r="AF710" s="152"/>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64" t="s">
        <v>625</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613</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4.2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t="s">
        <v>257</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 customHeight="1" thickBot="1" x14ac:dyDescent="0.2">
      <c r="A733" s="749" t="s">
        <v>257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563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564</v>
      </c>
      <c r="H781" s="450"/>
      <c r="I781" s="450"/>
      <c r="J781" s="450"/>
      <c r="K781" s="451"/>
      <c r="L781" s="452" t="s">
        <v>570</v>
      </c>
      <c r="M781" s="453"/>
      <c r="N781" s="453"/>
      <c r="O781" s="453"/>
      <c r="P781" s="453"/>
      <c r="Q781" s="453"/>
      <c r="R781" s="453"/>
      <c r="S781" s="453"/>
      <c r="T781" s="453"/>
      <c r="U781" s="453"/>
      <c r="V781" s="453"/>
      <c r="W781" s="453"/>
      <c r="X781" s="454"/>
      <c r="Y781" s="455">
        <v>16.5</v>
      </c>
      <c r="Z781" s="456"/>
      <c r="AA781" s="456"/>
      <c r="AB781" s="557"/>
      <c r="AC781" s="449" t="s">
        <v>565</v>
      </c>
      <c r="AD781" s="450"/>
      <c r="AE781" s="450"/>
      <c r="AF781" s="450"/>
      <c r="AG781" s="451"/>
      <c r="AH781" s="452" t="s">
        <v>572</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3"/>
      <c r="C782" s="763"/>
      <c r="D782" s="763"/>
      <c r="E782" s="763"/>
      <c r="F782" s="764"/>
      <c r="G782" s="349" t="s">
        <v>565</v>
      </c>
      <c r="H782" s="350"/>
      <c r="I782" s="350"/>
      <c r="J782" s="350"/>
      <c r="K782" s="351"/>
      <c r="L782" s="402" t="s">
        <v>568</v>
      </c>
      <c r="M782" s="403"/>
      <c r="N782" s="403"/>
      <c r="O782" s="403"/>
      <c r="P782" s="403"/>
      <c r="Q782" s="403"/>
      <c r="R782" s="403"/>
      <c r="S782" s="403"/>
      <c r="T782" s="403"/>
      <c r="U782" s="403"/>
      <c r="V782" s="403"/>
      <c r="W782" s="403"/>
      <c r="X782" s="404"/>
      <c r="Y782" s="399">
        <v>9.5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t="s">
        <v>566</v>
      </c>
      <c r="H783" s="350"/>
      <c r="I783" s="350"/>
      <c r="J783" s="350"/>
      <c r="K783" s="351"/>
      <c r="L783" s="402" t="s">
        <v>569</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45.75" customHeight="1" x14ac:dyDescent="0.15">
      <c r="A837" s="405">
        <v>1</v>
      </c>
      <c r="B837" s="405">
        <v>1</v>
      </c>
      <c r="C837" s="425" t="s">
        <v>573</v>
      </c>
      <c r="D837" s="419"/>
      <c r="E837" s="419"/>
      <c r="F837" s="419"/>
      <c r="G837" s="419"/>
      <c r="H837" s="419"/>
      <c r="I837" s="419"/>
      <c r="J837" s="420" t="s">
        <v>589</v>
      </c>
      <c r="K837" s="421"/>
      <c r="L837" s="421"/>
      <c r="M837" s="421"/>
      <c r="N837" s="421"/>
      <c r="O837" s="421"/>
      <c r="P837" s="426" t="s">
        <v>574</v>
      </c>
      <c r="Q837" s="315"/>
      <c r="R837" s="315"/>
      <c r="S837" s="315"/>
      <c r="T837" s="315"/>
      <c r="U837" s="315"/>
      <c r="V837" s="315"/>
      <c r="W837" s="315"/>
      <c r="X837" s="315"/>
      <c r="Y837" s="316">
        <v>27</v>
      </c>
      <c r="Z837" s="317"/>
      <c r="AA837" s="317"/>
      <c r="AB837" s="318"/>
      <c r="AC837" s="326" t="s">
        <v>575</v>
      </c>
      <c r="AD837" s="327"/>
      <c r="AE837" s="327"/>
      <c r="AF837" s="327"/>
      <c r="AG837" s="327"/>
      <c r="AH837" s="328" t="s">
        <v>576</v>
      </c>
      <c r="AI837" s="329"/>
      <c r="AJ837" s="329"/>
      <c r="AK837" s="329"/>
      <c r="AL837" s="323" t="s">
        <v>576</v>
      </c>
      <c r="AM837" s="324"/>
      <c r="AN837" s="324"/>
      <c r="AO837" s="325"/>
      <c r="AP837" s="319" t="s">
        <v>576</v>
      </c>
      <c r="AQ837" s="319"/>
      <c r="AR837" s="319"/>
      <c r="AS837" s="319"/>
      <c r="AT837" s="319"/>
      <c r="AU837" s="319"/>
      <c r="AV837" s="319"/>
      <c r="AW837" s="319"/>
      <c r="AX837" s="319"/>
    </row>
    <row r="838" spans="1:50" ht="30" customHeight="1" x14ac:dyDescent="0.15">
      <c r="A838" s="405">
        <v>2</v>
      </c>
      <c r="B838" s="405">
        <v>1</v>
      </c>
      <c r="C838" s="425" t="s">
        <v>577</v>
      </c>
      <c r="D838" s="419"/>
      <c r="E838" s="419"/>
      <c r="F838" s="419"/>
      <c r="G838" s="419"/>
      <c r="H838" s="419"/>
      <c r="I838" s="419"/>
      <c r="J838" s="420">
        <v>4010005009189</v>
      </c>
      <c r="K838" s="421"/>
      <c r="L838" s="421"/>
      <c r="M838" s="421"/>
      <c r="N838" s="421"/>
      <c r="O838" s="421"/>
      <c r="P838" s="426" t="s">
        <v>574</v>
      </c>
      <c r="Q838" s="315"/>
      <c r="R838" s="315"/>
      <c r="S838" s="315"/>
      <c r="T838" s="315"/>
      <c r="U838" s="315"/>
      <c r="V838" s="315"/>
      <c r="W838" s="315"/>
      <c r="X838" s="315"/>
      <c r="Y838" s="316">
        <v>25</v>
      </c>
      <c r="Z838" s="317"/>
      <c r="AA838" s="317"/>
      <c r="AB838" s="318"/>
      <c r="AC838" s="326" t="s">
        <v>575</v>
      </c>
      <c r="AD838" s="327"/>
      <c r="AE838" s="327"/>
      <c r="AF838" s="327"/>
      <c r="AG838" s="327"/>
      <c r="AH838" s="328" t="s">
        <v>576</v>
      </c>
      <c r="AI838" s="329"/>
      <c r="AJ838" s="329"/>
      <c r="AK838" s="329"/>
      <c r="AL838" s="323" t="s">
        <v>576</v>
      </c>
      <c r="AM838" s="324"/>
      <c r="AN838" s="324"/>
      <c r="AO838" s="325"/>
      <c r="AP838" s="319" t="s">
        <v>576</v>
      </c>
      <c r="AQ838" s="319"/>
      <c r="AR838" s="319"/>
      <c r="AS838" s="319"/>
      <c r="AT838" s="319"/>
      <c r="AU838" s="319"/>
      <c r="AV838" s="319"/>
      <c r="AW838" s="319"/>
      <c r="AX838" s="319"/>
    </row>
    <row r="839" spans="1:50" ht="30" customHeight="1" x14ac:dyDescent="0.15">
      <c r="A839" s="405">
        <v>3</v>
      </c>
      <c r="B839" s="405">
        <v>1</v>
      </c>
      <c r="C839" s="425" t="s">
        <v>578</v>
      </c>
      <c r="D839" s="419"/>
      <c r="E839" s="419"/>
      <c r="F839" s="419"/>
      <c r="G839" s="419"/>
      <c r="H839" s="419"/>
      <c r="I839" s="419"/>
      <c r="J839" s="420">
        <v>5010005004635</v>
      </c>
      <c r="K839" s="421"/>
      <c r="L839" s="421"/>
      <c r="M839" s="421"/>
      <c r="N839" s="421"/>
      <c r="O839" s="421"/>
      <c r="P839" s="426" t="s">
        <v>574</v>
      </c>
      <c r="Q839" s="315"/>
      <c r="R839" s="315"/>
      <c r="S839" s="315"/>
      <c r="T839" s="315"/>
      <c r="U839" s="315"/>
      <c r="V839" s="315"/>
      <c r="W839" s="315"/>
      <c r="X839" s="315"/>
      <c r="Y839" s="316">
        <v>25</v>
      </c>
      <c r="Z839" s="317"/>
      <c r="AA839" s="317"/>
      <c r="AB839" s="318"/>
      <c r="AC839" s="326" t="s">
        <v>575</v>
      </c>
      <c r="AD839" s="327"/>
      <c r="AE839" s="327"/>
      <c r="AF839" s="327"/>
      <c r="AG839" s="327"/>
      <c r="AH839" s="328" t="s">
        <v>576</v>
      </c>
      <c r="AI839" s="329"/>
      <c r="AJ839" s="329"/>
      <c r="AK839" s="329"/>
      <c r="AL839" s="323" t="s">
        <v>576</v>
      </c>
      <c r="AM839" s="324"/>
      <c r="AN839" s="324"/>
      <c r="AO839" s="325"/>
      <c r="AP839" s="319" t="s">
        <v>576</v>
      </c>
      <c r="AQ839" s="319"/>
      <c r="AR839" s="319"/>
      <c r="AS839" s="319"/>
      <c r="AT839" s="319"/>
      <c r="AU839" s="319"/>
      <c r="AV839" s="319"/>
      <c r="AW839" s="319"/>
      <c r="AX839" s="319"/>
    </row>
    <row r="840" spans="1:50" ht="30" customHeight="1" x14ac:dyDescent="0.15">
      <c r="A840" s="405">
        <v>4</v>
      </c>
      <c r="B840" s="405">
        <v>1</v>
      </c>
      <c r="C840" s="425" t="s">
        <v>579</v>
      </c>
      <c r="D840" s="419"/>
      <c r="E840" s="419"/>
      <c r="F840" s="419"/>
      <c r="G840" s="419"/>
      <c r="H840" s="419"/>
      <c r="I840" s="419"/>
      <c r="J840" s="420">
        <v>4010005018339</v>
      </c>
      <c r="K840" s="421"/>
      <c r="L840" s="421"/>
      <c r="M840" s="421"/>
      <c r="N840" s="421"/>
      <c r="O840" s="421"/>
      <c r="P840" s="426" t="s">
        <v>574</v>
      </c>
      <c r="Q840" s="315"/>
      <c r="R840" s="315"/>
      <c r="S840" s="315"/>
      <c r="T840" s="315"/>
      <c r="U840" s="315"/>
      <c r="V840" s="315"/>
      <c r="W840" s="315"/>
      <c r="X840" s="315"/>
      <c r="Y840" s="316">
        <v>24</v>
      </c>
      <c r="Z840" s="317"/>
      <c r="AA840" s="317"/>
      <c r="AB840" s="318"/>
      <c r="AC840" s="326" t="s">
        <v>575</v>
      </c>
      <c r="AD840" s="327"/>
      <c r="AE840" s="327"/>
      <c r="AF840" s="327"/>
      <c r="AG840" s="327"/>
      <c r="AH840" s="328" t="s">
        <v>576</v>
      </c>
      <c r="AI840" s="329"/>
      <c r="AJ840" s="329"/>
      <c r="AK840" s="329"/>
      <c r="AL840" s="323" t="s">
        <v>576</v>
      </c>
      <c r="AM840" s="324"/>
      <c r="AN840" s="324"/>
      <c r="AO840" s="325"/>
      <c r="AP840" s="319" t="s">
        <v>576</v>
      </c>
      <c r="AQ840" s="319"/>
      <c r="AR840" s="319"/>
      <c r="AS840" s="319"/>
      <c r="AT840" s="319"/>
      <c r="AU840" s="319"/>
      <c r="AV840" s="319"/>
      <c r="AW840" s="319"/>
      <c r="AX840" s="319"/>
    </row>
    <row r="841" spans="1:50" ht="43.5" customHeight="1" x14ac:dyDescent="0.15">
      <c r="A841" s="405">
        <v>5</v>
      </c>
      <c r="B841" s="405">
        <v>1</v>
      </c>
      <c r="C841" s="425" t="s">
        <v>580</v>
      </c>
      <c r="D841" s="419"/>
      <c r="E841" s="419"/>
      <c r="F841" s="419"/>
      <c r="G841" s="419"/>
      <c r="H841" s="419"/>
      <c r="I841" s="419"/>
      <c r="J841" s="420">
        <v>8011105004456</v>
      </c>
      <c r="K841" s="421"/>
      <c r="L841" s="421"/>
      <c r="M841" s="421"/>
      <c r="N841" s="421"/>
      <c r="O841" s="421"/>
      <c r="P841" s="426" t="s">
        <v>574</v>
      </c>
      <c r="Q841" s="315"/>
      <c r="R841" s="315"/>
      <c r="S841" s="315"/>
      <c r="T841" s="315"/>
      <c r="U841" s="315"/>
      <c r="V841" s="315"/>
      <c r="W841" s="315"/>
      <c r="X841" s="315"/>
      <c r="Y841" s="316">
        <v>19</v>
      </c>
      <c r="Z841" s="317"/>
      <c r="AA841" s="317"/>
      <c r="AB841" s="318"/>
      <c r="AC841" s="326" t="s">
        <v>575</v>
      </c>
      <c r="AD841" s="327"/>
      <c r="AE841" s="327"/>
      <c r="AF841" s="327"/>
      <c r="AG841" s="327"/>
      <c r="AH841" s="328" t="s">
        <v>576</v>
      </c>
      <c r="AI841" s="329"/>
      <c r="AJ841" s="329"/>
      <c r="AK841" s="329"/>
      <c r="AL841" s="323" t="s">
        <v>576</v>
      </c>
      <c r="AM841" s="324"/>
      <c r="AN841" s="324"/>
      <c r="AO841" s="325"/>
      <c r="AP841" s="319" t="s">
        <v>576</v>
      </c>
      <c r="AQ841" s="319"/>
      <c r="AR841" s="319"/>
      <c r="AS841" s="319"/>
      <c r="AT841" s="319"/>
      <c r="AU841" s="319"/>
      <c r="AV841" s="319"/>
      <c r="AW841" s="319"/>
      <c r="AX841" s="319"/>
    </row>
    <row r="842" spans="1:50" ht="30" customHeight="1" x14ac:dyDescent="0.15">
      <c r="A842" s="405">
        <v>6</v>
      </c>
      <c r="B842" s="405">
        <v>1</v>
      </c>
      <c r="C842" s="425" t="s">
        <v>581</v>
      </c>
      <c r="D842" s="419"/>
      <c r="E842" s="419"/>
      <c r="F842" s="419"/>
      <c r="G842" s="419"/>
      <c r="H842" s="419"/>
      <c r="I842" s="419"/>
      <c r="J842" s="420">
        <v>5010005028007</v>
      </c>
      <c r="K842" s="421"/>
      <c r="L842" s="421"/>
      <c r="M842" s="421"/>
      <c r="N842" s="421"/>
      <c r="O842" s="421"/>
      <c r="P842" s="426" t="s">
        <v>574</v>
      </c>
      <c r="Q842" s="315"/>
      <c r="R842" s="315"/>
      <c r="S842" s="315"/>
      <c r="T842" s="315"/>
      <c r="U842" s="315"/>
      <c r="V842" s="315"/>
      <c r="W842" s="315"/>
      <c r="X842" s="315"/>
      <c r="Y842" s="316">
        <v>14</v>
      </c>
      <c r="Z842" s="317"/>
      <c r="AA842" s="317"/>
      <c r="AB842" s="318"/>
      <c r="AC842" s="326" t="s">
        <v>575</v>
      </c>
      <c r="AD842" s="327"/>
      <c r="AE842" s="327"/>
      <c r="AF842" s="327"/>
      <c r="AG842" s="327"/>
      <c r="AH842" s="328" t="s">
        <v>576</v>
      </c>
      <c r="AI842" s="329"/>
      <c r="AJ842" s="329"/>
      <c r="AK842" s="329"/>
      <c r="AL842" s="323" t="s">
        <v>576</v>
      </c>
      <c r="AM842" s="324"/>
      <c r="AN842" s="324"/>
      <c r="AO842" s="325"/>
      <c r="AP842" s="319" t="s">
        <v>576</v>
      </c>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5" t="s">
        <v>582</v>
      </c>
      <c r="D870" s="419"/>
      <c r="E870" s="419"/>
      <c r="F870" s="419"/>
      <c r="G870" s="419"/>
      <c r="H870" s="419"/>
      <c r="I870" s="419"/>
      <c r="J870" s="420">
        <v>3011701015241</v>
      </c>
      <c r="K870" s="421"/>
      <c r="L870" s="421"/>
      <c r="M870" s="421"/>
      <c r="N870" s="421"/>
      <c r="O870" s="421"/>
      <c r="P870" s="426" t="s">
        <v>584</v>
      </c>
      <c r="Q870" s="315"/>
      <c r="R870" s="315"/>
      <c r="S870" s="315"/>
      <c r="T870" s="315"/>
      <c r="U870" s="315"/>
      <c r="V870" s="315"/>
      <c r="W870" s="315"/>
      <c r="X870" s="315"/>
      <c r="Y870" s="316">
        <v>7</v>
      </c>
      <c r="Z870" s="317"/>
      <c r="AA870" s="317"/>
      <c r="AB870" s="318"/>
      <c r="AC870" s="326" t="s">
        <v>522</v>
      </c>
      <c r="AD870" s="327"/>
      <c r="AE870" s="327"/>
      <c r="AF870" s="327"/>
      <c r="AG870" s="327"/>
      <c r="AH870" s="328">
        <v>1</v>
      </c>
      <c r="AI870" s="329"/>
      <c r="AJ870" s="329"/>
      <c r="AK870" s="329"/>
      <c r="AL870" s="323">
        <v>100</v>
      </c>
      <c r="AM870" s="324"/>
      <c r="AN870" s="324"/>
      <c r="AO870" s="325"/>
      <c r="AP870" s="319" t="s">
        <v>589</v>
      </c>
      <c r="AQ870" s="319"/>
      <c r="AR870" s="319"/>
      <c r="AS870" s="319"/>
      <c r="AT870" s="319"/>
      <c r="AU870" s="319"/>
      <c r="AV870" s="319"/>
      <c r="AW870" s="319"/>
      <c r="AX870" s="319"/>
    </row>
    <row r="871" spans="1:50" ht="30" customHeight="1" x14ac:dyDescent="0.15">
      <c r="A871" s="405">
        <v>2</v>
      </c>
      <c r="B871" s="405">
        <v>1</v>
      </c>
      <c r="C871" s="425" t="s">
        <v>567</v>
      </c>
      <c r="D871" s="419"/>
      <c r="E871" s="419"/>
      <c r="F871" s="419"/>
      <c r="G871" s="419"/>
      <c r="H871" s="419"/>
      <c r="I871" s="419"/>
      <c r="J871" s="420">
        <v>7010001099280</v>
      </c>
      <c r="K871" s="421"/>
      <c r="L871" s="421"/>
      <c r="M871" s="421"/>
      <c r="N871" s="421"/>
      <c r="O871" s="421"/>
      <c r="P871" s="426" t="s">
        <v>584</v>
      </c>
      <c r="Q871" s="315"/>
      <c r="R871" s="315"/>
      <c r="S871" s="315"/>
      <c r="T871" s="315"/>
      <c r="U871" s="315"/>
      <c r="V871" s="315"/>
      <c r="W871" s="315"/>
      <c r="X871" s="315"/>
      <c r="Y871" s="316">
        <v>6</v>
      </c>
      <c r="Z871" s="317"/>
      <c r="AA871" s="317"/>
      <c r="AB871" s="318"/>
      <c r="AC871" s="326" t="s">
        <v>522</v>
      </c>
      <c r="AD871" s="326"/>
      <c r="AE871" s="326"/>
      <c r="AF871" s="326"/>
      <c r="AG871" s="326"/>
      <c r="AH871" s="328">
        <v>1</v>
      </c>
      <c r="AI871" s="329"/>
      <c r="AJ871" s="329"/>
      <c r="AK871" s="329"/>
      <c r="AL871" s="323">
        <v>100</v>
      </c>
      <c r="AM871" s="324"/>
      <c r="AN871" s="324"/>
      <c r="AO871" s="325"/>
      <c r="AP871" s="319" t="s">
        <v>589</v>
      </c>
      <c r="AQ871" s="319"/>
      <c r="AR871" s="319"/>
      <c r="AS871" s="319"/>
      <c r="AT871" s="319"/>
      <c r="AU871" s="319"/>
      <c r="AV871" s="319"/>
      <c r="AW871" s="319"/>
      <c r="AX871" s="319"/>
    </row>
    <row r="872" spans="1:50" ht="30" customHeight="1" x14ac:dyDescent="0.15">
      <c r="A872" s="405">
        <v>3</v>
      </c>
      <c r="B872" s="405">
        <v>1</v>
      </c>
      <c r="C872" s="425" t="s">
        <v>583</v>
      </c>
      <c r="D872" s="419"/>
      <c r="E872" s="419"/>
      <c r="F872" s="419"/>
      <c r="G872" s="419"/>
      <c r="H872" s="419"/>
      <c r="I872" s="419"/>
      <c r="J872" s="420">
        <v>2011101042473</v>
      </c>
      <c r="K872" s="421"/>
      <c r="L872" s="421"/>
      <c r="M872" s="421"/>
      <c r="N872" s="421"/>
      <c r="O872" s="421"/>
      <c r="P872" s="426" t="s">
        <v>584</v>
      </c>
      <c r="Q872" s="315"/>
      <c r="R872" s="315"/>
      <c r="S872" s="315"/>
      <c r="T872" s="315"/>
      <c r="U872" s="315"/>
      <c r="V872" s="315"/>
      <c r="W872" s="315"/>
      <c r="X872" s="315"/>
      <c r="Y872" s="316">
        <v>4</v>
      </c>
      <c r="Z872" s="317"/>
      <c r="AA872" s="317"/>
      <c r="AB872" s="318"/>
      <c r="AC872" s="326" t="s">
        <v>522</v>
      </c>
      <c r="AD872" s="326"/>
      <c r="AE872" s="326"/>
      <c r="AF872" s="326"/>
      <c r="AG872" s="326"/>
      <c r="AH872" s="321">
        <v>1</v>
      </c>
      <c r="AI872" s="322"/>
      <c r="AJ872" s="322"/>
      <c r="AK872" s="322"/>
      <c r="AL872" s="323">
        <v>100</v>
      </c>
      <c r="AM872" s="324"/>
      <c r="AN872" s="324"/>
      <c r="AO872" s="325"/>
      <c r="AP872" s="319" t="s">
        <v>589</v>
      </c>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f>-AH8</f>
        <v>0</v>
      </c>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585</v>
      </c>
      <c r="F1102" s="895"/>
      <c r="G1102" s="895"/>
      <c r="H1102" s="895"/>
      <c r="I1102" s="895"/>
      <c r="J1102" s="420" t="s">
        <v>586</v>
      </c>
      <c r="K1102" s="421"/>
      <c r="L1102" s="421"/>
      <c r="M1102" s="421"/>
      <c r="N1102" s="421"/>
      <c r="O1102" s="421"/>
      <c r="P1102" s="426" t="s">
        <v>587</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585</v>
      </c>
      <c r="AI1102" s="322"/>
      <c r="AJ1102" s="322"/>
      <c r="AK1102" s="322"/>
      <c r="AL1102" s="323" t="s">
        <v>585</v>
      </c>
      <c r="AM1102" s="324"/>
      <c r="AN1102" s="324"/>
      <c r="AO1102" s="325"/>
      <c r="AP1102" s="319" t="s">
        <v>588</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35" priority="14035">
      <formula>IF(RIGHT(TEXT(AE32,"0.#"),1)=".",FALSE,TRUE)</formula>
    </cfRule>
    <cfRule type="expression" dxfId="2834" priority="14036">
      <formula>IF(RIGHT(TEXT(AE32,"0.#"),1)=".",TRUE,FALSE)</formula>
    </cfRule>
  </conditionalFormatting>
  <conditionalFormatting sqref="P18:AX18">
    <cfRule type="expression" dxfId="2833" priority="13921">
      <formula>IF(RIGHT(TEXT(P18,"0.#"),1)=".",FALSE,TRUE)</formula>
    </cfRule>
    <cfRule type="expression" dxfId="2832" priority="13922">
      <formula>IF(RIGHT(TEXT(P18,"0.#"),1)=".",TRUE,FALSE)</formula>
    </cfRule>
  </conditionalFormatting>
  <conditionalFormatting sqref="Y782">
    <cfRule type="expression" dxfId="2831" priority="13917">
      <formula>IF(RIGHT(TEXT(Y782,"0.#"),1)=".",FALSE,TRUE)</formula>
    </cfRule>
    <cfRule type="expression" dxfId="2830" priority="13918">
      <formula>IF(RIGHT(TEXT(Y782,"0.#"),1)=".",TRUE,FALSE)</formula>
    </cfRule>
  </conditionalFormatting>
  <conditionalFormatting sqref="Y791">
    <cfRule type="expression" dxfId="2829" priority="13913">
      <formula>IF(RIGHT(TEXT(Y791,"0.#"),1)=".",FALSE,TRUE)</formula>
    </cfRule>
    <cfRule type="expression" dxfId="2828" priority="13914">
      <formula>IF(RIGHT(TEXT(Y791,"0.#"),1)=".",TRUE,FALSE)</formula>
    </cfRule>
  </conditionalFormatting>
  <conditionalFormatting sqref="Y822:Y829 Y820 Y809:Y816 Y807 Y796:Y803 Y794">
    <cfRule type="expression" dxfId="2827" priority="13695">
      <formula>IF(RIGHT(TEXT(Y794,"0.#"),1)=".",FALSE,TRUE)</formula>
    </cfRule>
    <cfRule type="expression" dxfId="2826" priority="13696">
      <formula>IF(RIGHT(TEXT(Y794,"0.#"),1)=".",TRUE,FALSE)</formula>
    </cfRule>
  </conditionalFormatting>
  <conditionalFormatting sqref="AR15:AX15 AK13:AX13">
    <cfRule type="expression" dxfId="2825" priority="13743">
      <formula>IF(RIGHT(TEXT(AK13,"0.#"),1)=".",FALSE,TRUE)</formula>
    </cfRule>
    <cfRule type="expression" dxfId="2824" priority="13744">
      <formula>IF(RIGHT(TEXT(AK13,"0.#"),1)=".",TRUE,FALSE)</formula>
    </cfRule>
  </conditionalFormatting>
  <conditionalFormatting sqref="AD19:AJ19">
    <cfRule type="expression" dxfId="2823" priority="13741">
      <formula>IF(RIGHT(TEXT(AD19,"0.#"),1)=".",FALSE,TRUE)</formula>
    </cfRule>
    <cfRule type="expression" dxfId="2822" priority="13742">
      <formula>IF(RIGHT(TEXT(AD19,"0.#"),1)=".",TRUE,FALSE)</formula>
    </cfRule>
  </conditionalFormatting>
  <conditionalFormatting sqref="AE101 AQ101">
    <cfRule type="expression" dxfId="2821" priority="13733">
      <formula>IF(RIGHT(TEXT(AE101,"0.#"),1)=".",FALSE,TRUE)</formula>
    </cfRule>
    <cfRule type="expression" dxfId="2820" priority="13734">
      <formula>IF(RIGHT(TEXT(AE101,"0.#"),1)=".",TRUE,FALSE)</formula>
    </cfRule>
  </conditionalFormatting>
  <conditionalFormatting sqref="Y783:Y790 Y781">
    <cfRule type="expression" dxfId="2819" priority="13719">
      <formula>IF(RIGHT(TEXT(Y781,"0.#"),1)=".",FALSE,TRUE)</formula>
    </cfRule>
    <cfRule type="expression" dxfId="2818" priority="13720">
      <formula>IF(RIGHT(TEXT(Y781,"0.#"),1)=".",TRUE,FALSE)</formula>
    </cfRule>
  </conditionalFormatting>
  <conditionalFormatting sqref="AU782">
    <cfRule type="expression" dxfId="2817" priority="13717">
      <formula>IF(RIGHT(TEXT(AU782,"0.#"),1)=".",FALSE,TRUE)</formula>
    </cfRule>
    <cfRule type="expression" dxfId="2816" priority="13718">
      <formula>IF(RIGHT(TEXT(AU782,"0.#"),1)=".",TRUE,FALSE)</formula>
    </cfRule>
  </conditionalFormatting>
  <conditionalFormatting sqref="AU791">
    <cfRule type="expression" dxfId="2815" priority="13715">
      <formula>IF(RIGHT(TEXT(AU791,"0.#"),1)=".",FALSE,TRUE)</formula>
    </cfRule>
    <cfRule type="expression" dxfId="2814" priority="13716">
      <formula>IF(RIGHT(TEXT(AU791,"0.#"),1)=".",TRUE,FALSE)</formula>
    </cfRule>
  </conditionalFormatting>
  <conditionalFormatting sqref="AU783:AU790 AU781">
    <cfRule type="expression" dxfId="2813" priority="13713">
      <formula>IF(RIGHT(TEXT(AU781,"0.#"),1)=".",FALSE,TRUE)</formula>
    </cfRule>
    <cfRule type="expression" dxfId="2812" priority="13714">
      <formula>IF(RIGHT(TEXT(AU781,"0.#"),1)=".",TRUE,FALSE)</formula>
    </cfRule>
  </conditionalFormatting>
  <conditionalFormatting sqref="Y821 Y808 Y795">
    <cfRule type="expression" dxfId="2811" priority="13699">
      <formula>IF(RIGHT(TEXT(Y795,"0.#"),1)=".",FALSE,TRUE)</formula>
    </cfRule>
    <cfRule type="expression" dxfId="2810" priority="13700">
      <formula>IF(RIGHT(TEXT(Y795,"0.#"),1)=".",TRUE,FALSE)</formula>
    </cfRule>
  </conditionalFormatting>
  <conditionalFormatting sqref="Y830 Y817 Y804">
    <cfRule type="expression" dxfId="2809" priority="13697">
      <formula>IF(RIGHT(TEXT(Y804,"0.#"),1)=".",FALSE,TRUE)</formula>
    </cfRule>
    <cfRule type="expression" dxfId="2808" priority="13698">
      <formula>IF(RIGHT(TEXT(Y804,"0.#"),1)=".",TRUE,FALSE)</formula>
    </cfRule>
  </conditionalFormatting>
  <conditionalFormatting sqref="AU821 AU808 AU795">
    <cfRule type="expression" dxfId="2807" priority="13693">
      <formula>IF(RIGHT(TEXT(AU795,"0.#"),1)=".",FALSE,TRUE)</formula>
    </cfRule>
    <cfRule type="expression" dxfId="2806" priority="13694">
      <formula>IF(RIGHT(TEXT(AU795,"0.#"),1)=".",TRUE,FALSE)</formula>
    </cfRule>
  </conditionalFormatting>
  <conditionalFormatting sqref="AU830 AU817 AU804">
    <cfRule type="expression" dxfId="2805" priority="13691">
      <formula>IF(RIGHT(TEXT(AU804,"0.#"),1)=".",FALSE,TRUE)</formula>
    </cfRule>
    <cfRule type="expression" dxfId="2804" priority="13692">
      <formula>IF(RIGHT(TEXT(AU804,"0.#"),1)=".",TRUE,FALSE)</formula>
    </cfRule>
  </conditionalFormatting>
  <conditionalFormatting sqref="AU822:AU829 AU820 AU809:AU816 AU807 AU796:AU803 AU794">
    <cfRule type="expression" dxfId="2803" priority="13689">
      <formula>IF(RIGHT(TEXT(AU794,"0.#"),1)=".",FALSE,TRUE)</formula>
    </cfRule>
    <cfRule type="expression" dxfId="2802" priority="13690">
      <formula>IF(RIGHT(TEXT(AU794,"0.#"),1)=".",TRUE,FALSE)</formula>
    </cfRule>
  </conditionalFormatting>
  <conditionalFormatting sqref="AM87">
    <cfRule type="expression" dxfId="2801" priority="13343">
      <formula>IF(RIGHT(TEXT(AM87,"0.#"),1)=".",FALSE,TRUE)</formula>
    </cfRule>
    <cfRule type="expression" dxfId="2800" priority="13344">
      <formula>IF(RIGHT(TEXT(AM87,"0.#"),1)=".",TRUE,FALSE)</formula>
    </cfRule>
  </conditionalFormatting>
  <conditionalFormatting sqref="AE55">
    <cfRule type="expression" dxfId="2799" priority="13411">
      <formula>IF(RIGHT(TEXT(AE55,"0.#"),1)=".",FALSE,TRUE)</formula>
    </cfRule>
    <cfRule type="expression" dxfId="2798" priority="13412">
      <formula>IF(RIGHT(TEXT(AE55,"0.#"),1)=".",TRUE,FALSE)</formula>
    </cfRule>
  </conditionalFormatting>
  <conditionalFormatting sqref="AI55">
    <cfRule type="expression" dxfId="2797" priority="13409">
      <formula>IF(RIGHT(TEXT(AI55,"0.#"),1)=".",FALSE,TRUE)</formula>
    </cfRule>
    <cfRule type="expression" dxfId="2796" priority="13410">
      <formula>IF(RIGHT(TEXT(AI55,"0.#"),1)=".",TRUE,FALSE)</formula>
    </cfRule>
  </conditionalFormatting>
  <conditionalFormatting sqref="AM34">
    <cfRule type="expression" dxfId="2795" priority="13489">
      <formula>IF(RIGHT(TEXT(AM34,"0.#"),1)=".",FALSE,TRUE)</formula>
    </cfRule>
    <cfRule type="expression" dxfId="2794" priority="13490">
      <formula>IF(RIGHT(TEXT(AM34,"0.#"),1)=".",TRUE,FALSE)</formula>
    </cfRule>
  </conditionalFormatting>
  <conditionalFormatting sqref="AE33">
    <cfRule type="expression" dxfId="2793" priority="13503">
      <formula>IF(RIGHT(TEXT(AE33,"0.#"),1)=".",FALSE,TRUE)</formula>
    </cfRule>
    <cfRule type="expression" dxfId="2792" priority="13504">
      <formula>IF(RIGHT(TEXT(AE33,"0.#"),1)=".",TRUE,FALSE)</formula>
    </cfRule>
  </conditionalFormatting>
  <conditionalFormatting sqref="AE34">
    <cfRule type="expression" dxfId="2791" priority="13501">
      <formula>IF(RIGHT(TEXT(AE34,"0.#"),1)=".",FALSE,TRUE)</formula>
    </cfRule>
    <cfRule type="expression" dxfId="2790" priority="13502">
      <formula>IF(RIGHT(TEXT(AE34,"0.#"),1)=".",TRUE,FALSE)</formula>
    </cfRule>
  </conditionalFormatting>
  <conditionalFormatting sqref="AI34">
    <cfRule type="expression" dxfId="2789" priority="13499">
      <formula>IF(RIGHT(TEXT(AI34,"0.#"),1)=".",FALSE,TRUE)</formula>
    </cfRule>
    <cfRule type="expression" dxfId="2788" priority="13500">
      <formula>IF(RIGHT(TEXT(AI34,"0.#"),1)=".",TRUE,FALSE)</formula>
    </cfRule>
  </conditionalFormatting>
  <conditionalFormatting sqref="AI33">
    <cfRule type="expression" dxfId="2787" priority="13497">
      <formula>IF(RIGHT(TEXT(AI33,"0.#"),1)=".",FALSE,TRUE)</formula>
    </cfRule>
    <cfRule type="expression" dxfId="2786" priority="13498">
      <formula>IF(RIGHT(TEXT(AI33,"0.#"),1)=".",TRUE,FALSE)</formula>
    </cfRule>
  </conditionalFormatting>
  <conditionalFormatting sqref="AI32">
    <cfRule type="expression" dxfId="2785" priority="13495">
      <formula>IF(RIGHT(TEXT(AI32,"0.#"),1)=".",FALSE,TRUE)</formula>
    </cfRule>
    <cfRule type="expression" dxfId="2784" priority="13496">
      <formula>IF(RIGHT(TEXT(AI32,"0.#"),1)=".",TRUE,FALSE)</formula>
    </cfRule>
  </conditionalFormatting>
  <conditionalFormatting sqref="AM32">
    <cfRule type="expression" dxfId="2783" priority="13493">
      <formula>IF(RIGHT(TEXT(AM32,"0.#"),1)=".",FALSE,TRUE)</formula>
    </cfRule>
    <cfRule type="expression" dxfId="2782" priority="13494">
      <formula>IF(RIGHT(TEXT(AM32,"0.#"),1)=".",TRUE,FALSE)</formula>
    </cfRule>
  </conditionalFormatting>
  <conditionalFormatting sqref="AM33">
    <cfRule type="expression" dxfId="2781" priority="13491">
      <formula>IF(RIGHT(TEXT(AM33,"0.#"),1)=".",FALSE,TRUE)</formula>
    </cfRule>
    <cfRule type="expression" dxfId="2780" priority="13492">
      <formula>IF(RIGHT(TEXT(AM33,"0.#"),1)=".",TRUE,FALSE)</formula>
    </cfRule>
  </conditionalFormatting>
  <conditionalFormatting sqref="AQ32:AQ34">
    <cfRule type="expression" dxfId="2779" priority="13483">
      <formula>IF(RIGHT(TEXT(AQ32,"0.#"),1)=".",FALSE,TRUE)</formula>
    </cfRule>
    <cfRule type="expression" dxfId="2778" priority="13484">
      <formula>IF(RIGHT(TEXT(AQ32,"0.#"),1)=".",TRUE,FALSE)</formula>
    </cfRule>
  </conditionalFormatting>
  <conditionalFormatting sqref="AU32:AU34">
    <cfRule type="expression" dxfId="2777" priority="13481">
      <formula>IF(RIGHT(TEXT(AU32,"0.#"),1)=".",FALSE,TRUE)</formula>
    </cfRule>
    <cfRule type="expression" dxfId="2776" priority="13482">
      <formula>IF(RIGHT(TEXT(AU32,"0.#"),1)=".",TRUE,FALSE)</formula>
    </cfRule>
  </conditionalFormatting>
  <conditionalFormatting sqref="AE53">
    <cfRule type="expression" dxfId="2775" priority="13415">
      <formula>IF(RIGHT(TEXT(AE53,"0.#"),1)=".",FALSE,TRUE)</formula>
    </cfRule>
    <cfRule type="expression" dxfId="2774" priority="13416">
      <formula>IF(RIGHT(TEXT(AE53,"0.#"),1)=".",TRUE,FALSE)</formula>
    </cfRule>
  </conditionalFormatting>
  <conditionalFormatting sqref="AE54">
    <cfRule type="expression" dxfId="2773" priority="13413">
      <formula>IF(RIGHT(TEXT(AE54,"0.#"),1)=".",FALSE,TRUE)</formula>
    </cfRule>
    <cfRule type="expression" dxfId="2772" priority="13414">
      <formula>IF(RIGHT(TEXT(AE54,"0.#"),1)=".",TRUE,FALSE)</formula>
    </cfRule>
  </conditionalFormatting>
  <conditionalFormatting sqref="AI54">
    <cfRule type="expression" dxfId="2771" priority="13407">
      <formula>IF(RIGHT(TEXT(AI54,"0.#"),1)=".",FALSE,TRUE)</formula>
    </cfRule>
    <cfRule type="expression" dxfId="2770" priority="13408">
      <formula>IF(RIGHT(TEXT(AI54,"0.#"),1)=".",TRUE,FALSE)</formula>
    </cfRule>
  </conditionalFormatting>
  <conditionalFormatting sqref="AI53">
    <cfRule type="expression" dxfId="2769" priority="13405">
      <formula>IF(RIGHT(TEXT(AI53,"0.#"),1)=".",FALSE,TRUE)</formula>
    </cfRule>
    <cfRule type="expression" dxfId="2768" priority="13406">
      <formula>IF(RIGHT(TEXT(AI53,"0.#"),1)=".",TRUE,FALSE)</formula>
    </cfRule>
  </conditionalFormatting>
  <conditionalFormatting sqref="AM53">
    <cfRule type="expression" dxfId="2767" priority="13403">
      <formula>IF(RIGHT(TEXT(AM53,"0.#"),1)=".",FALSE,TRUE)</formula>
    </cfRule>
    <cfRule type="expression" dxfId="2766" priority="13404">
      <formula>IF(RIGHT(TEXT(AM53,"0.#"),1)=".",TRUE,FALSE)</formula>
    </cfRule>
  </conditionalFormatting>
  <conditionalFormatting sqref="AM54">
    <cfRule type="expression" dxfId="2765" priority="13401">
      <formula>IF(RIGHT(TEXT(AM54,"0.#"),1)=".",FALSE,TRUE)</formula>
    </cfRule>
    <cfRule type="expression" dxfId="2764" priority="13402">
      <formula>IF(RIGHT(TEXT(AM54,"0.#"),1)=".",TRUE,FALSE)</formula>
    </cfRule>
  </conditionalFormatting>
  <conditionalFormatting sqref="AM55">
    <cfRule type="expression" dxfId="2763" priority="13399">
      <formula>IF(RIGHT(TEXT(AM55,"0.#"),1)=".",FALSE,TRUE)</formula>
    </cfRule>
    <cfRule type="expression" dxfId="2762" priority="13400">
      <formula>IF(RIGHT(TEXT(AM55,"0.#"),1)=".",TRUE,FALSE)</formula>
    </cfRule>
  </conditionalFormatting>
  <conditionalFormatting sqref="AE60">
    <cfRule type="expression" dxfId="2761" priority="13385">
      <formula>IF(RIGHT(TEXT(AE60,"0.#"),1)=".",FALSE,TRUE)</formula>
    </cfRule>
    <cfRule type="expression" dxfId="2760" priority="13386">
      <formula>IF(RIGHT(TEXT(AE60,"0.#"),1)=".",TRUE,FALSE)</formula>
    </cfRule>
  </conditionalFormatting>
  <conditionalFormatting sqref="AE61">
    <cfRule type="expression" dxfId="2759" priority="13383">
      <formula>IF(RIGHT(TEXT(AE61,"0.#"),1)=".",FALSE,TRUE)</formula>
    </cfRule>
    <cfRule type="expression" dxfId="2758" priority="13384">
      <formula>IF(RIGHT(TEXT(AE61,"0.#"),1)=".",TRUE,FALSE)</formula>
    </cfRule>
  </conditionalFormatting>
  <conditionalFormatting sqref="AE62">
    <cfRule type="expression" dxfId="2757" priority="13381">
      <formula>IF(RIGHT(TEXT(AE62,"0.#"),1)=".",FALSE,TRUE)</formula>
    </cfRule>
    <cfRule type="expression" dxfId="2756" priority="13382">
      <formula>IF(RIGHT(TEXT(AE62,"0.#"),1)=".",TRUE,FALSE)</formula>
    </cfRule>
  </conditionalFormatting>
  <conditionalFormatting sqref="AI62">
    <cfRule type="expression" dxfId="2755" priority="13379">
      <formula>IF(RIGHT(TEXT(AI62,"0.#"),1)=".",FALSE,TRUE)</formula>
    </cfRule>
    <cfRule type="expression" dxfId="2754" priority="13380">
      <formula>IF(RIGHT(TEXT(AI62,"0.#"),1)=".",TRUE,FALSE)</formula>
    </cfRule>
  </conditionalFormatting>
  <conditionalFormatting sqref="AI61">
    <cfRule type="expression" dxfId="2753" priority="13377">
      <formula>IF(RIGHT(TEXT(AI61,"0.#"),1)=".",FALSE,TRUE)</formula>
    </cfRule>
    <cfRule type="expression" dxfId="2752" priority="13378">
      <formula>IF(RIGHT(TEXT(AI61,"0.#"),1)=".",TRUE,FALSE)</formula>
    </cfRule>
  </conditionalFormatting>
  <conditionalFormatting sqref="AI60">
    <cfRule type="expression" dxfId="2751" priority="13375">
      <formula>IF(RIGHT(TEXT(AI60,"0.#"),1)=".",FALSE,TRUE)</formula>
    </cfRule>
    <cfRule type="expression" dxfId="2750" priority="13376">
      <formula>IF(RIGHT(TEXT(AI60,"0.#"),1)=".",TRUE,FALSE)</formula>
    </cfRule>
  </conditionalFormatting>
  <conditionalFormatting sqref="AM60">
    <cfRule type="expression" dxfId="2749" priority="13373">
      <formula>IF(RIGHT(TEXT(AM60,"0.#"),1)=".",FALSE,TRUE)</formula>
    </cfRule>
    <cfRule type="expression" dxfId="2748" priority="13374">
      <formula>IF(RIGHT(TEXT(AM60,"0.#"),1)=".",TRUE,FALSE)</formula>
    </cfRule>
  </conditionalFormatting>
  <conditionalFormatting sqref="AM61">
    <cfRule type="expression" dxfId="2747" priority="13371">
      <formula>IF(RIGHT(TEXT(AM61,"0.#"),1)=".",FALSE,TRUE)</formula>
    </cfRule>
    <cfRule type="expression" dxfId="2746" priority="13372">
      <formula>IF(RIGHT(TEXT(AM61,"0.#"),1)=".",TRUE,FALSE)</formula>
    </cfRule>
  </conditionalFormatting>
  <conditionalFormatting sqref="AM62">
    <cfRule type="expression" dxfId="2745" priority="13369">
      <formula>IF(RIGHT(TEXT(AM62,"0.#"),1)=".",FALSE,TRUE)</formula>
    </cfRule>
    <cfRule type="expression" dxfId="2744" priority="13370">
      <formula>IF(RIGHT(TEXT(AM62,"0.#"),1)=".",TRUE,FALSE)</formula>
    </cfRule>
  </conditionalFormatting>
  <conditionalFormatting sqref="AE87">
    <cfRule type="expression" dxfId="2743" priority="13355">
      <formula>IF(RIGHT(TEXT(AE87,"0.#"),1)=".",FALSE,TRUE)</formula>
    </cfRule>
    <cfRule type="expression" dxfId="2742" priority="13356">
      <formula>IF(RIGHT(TEXT(AE87,"0.#"),1)=".",TRUE,FALSE)</formula>
    </cfRule>
  </conditionalFormatting>
  <conditionalFormatting sqref="AE88">
    <cfRule type="expression" dxfId="2741" priority="13353">
      <formula>IF(RIGHT(TEXT(AE88,"0.#"),1)=".",FALSE,TRUE)</formula>
    </cfRule>
    <cfRule type="expression" dxfId="2740" priority="13354">
      <formula>IF(RIGHT(TEXT(AE88,"0.#"),1)=".",TRUE,FALSE)</formula>
    </cfRule>
  </conditionalFormatting>
  <conditionalFormatting sqref="AE89">
    <cfRule type="expression" dxfId="2739" priority="13351">
      <formula>IF(RIGHT(TEXT(AE89,"0.#"),1)=".",FALSE,TRUE)</formula>
    </cfRule>
    <cfRule type="expression" dxfId="2738" priority="13352">
      <formula>IF(RIGHT(TEXT(AE89,"0.#"),1)=".",TRUE,FALSE)</formula>
    </cfRule>
  </conditionalFormatting>
  <conditionalFormatting sqref="AI89">
    <cfRule type="expression" dxfId="2737" priority="13349">
      <formula>IF(RIGHT(TEXT(AI89,"0.#"),1)=".",FALSE,TRUE)</formula>
    </cfRule>
    <cfRule type="expression" dxfId="2736" priority="13350">
      <formula>IF(RIGHT(TEXT(AI89,"0.#"),1)=".",TRUE,FALSE)</formula>
    </cfRule>
  </conditionalFormatting>
  <conditionalFormatting sqref="AI88">
    <cfRule type="expression" dxfId="2735" priority="13347">
      <formula>IF(RIGHT(TEXT(AI88,"0.#"),1)=".",FALSE,TRUE)</formula>
    </cfRule>
    <cfRule type="expression" dxfId="2734" priority="13348">
      <formula>IF(RIGHT(TEXT(AI88,"0.#"),1)=".",TRUE,FALSE)</formula>
    </cfRule>
  </conditionalFormatting>
  <conditionalFormatting sqref="AI87">
    <cfRule type="expression" dxfId="2733" priority="13345">
      <formula>IF(RIGHT(TEXT(AI87,"0.#"),1)=".",FALSE,TRUE)</formula>
    </cfRule>
    <cfRule type="expression" dxfId="2732" priority="13346">
      <formula>IF(RIGHT(TEXT(AI87,"0.#"),1)=".",TRUE,FALSE)</formula>
    </cfRule>
  </conditionalFormatting>
  <conditionalFormatting sqref="AM88">
    <cfRule type="expression" dxfId="2731" priority="13341">
      <formula>IF(RIGHT(TEXT(AM88,"0.#"),1)=".",FALSE,TRUE)</formula>
    </cfRule>
    <cfRule type="expression" dxfId="2730" priority="13342">
      <formula>IF(RIGHT(TEXT(AM88,"0.#"),1)=".",TRUE,FALSE)</formula>
    </cfRule>
  </conditionalFormatting>
  <conditionalFormatting sqref="AM89">
    <cfRule type="expression" dxfId="2729" priority="13339">
      <formula>IF(RIGHT(TEXT(AM89,"0.#"),1)=".",FALSE,TRUE)</formula>
    </cfRule>
    <cfRule type="expression" dxfId="2728" priority="13340">
      <formula>IF(RIGHT(TEXT(AM89,"0.#"),1)=".",TRUE,FALSE)</formula>
    </cfRule>
  </conditionalFormatting>
  <conditionalFormatting sqref="AE92">
    <cfRule type="expression" dxfId="2727" priority="13325">
      <formula>IF(RIGHT(TEXT(AE92,"0.#"),1)=".",FALSE,TRUE)</formula>
    </cfRule>
    <cfRule type="expression" dxfId="2726" priority="13326">
      <formula>IF(RIGHT(TEXT(AE92,"0.#"),1)=".",TRUE,FALSE)</formula>
    </cfRule>
  </conditionalFormatting>
  <conditionalFormatting sqref="AE93">
    <cfRule type="expression" dxfId="2725" priority="13323">
      <formula>IF(RIGHT(TEXT(AE93,"0.#"),1)=".",FALSE,TRUE)</formula>
    </cfRule>
    <cfRule type="expression" dxfId="2724" priority="13324">
      <formula>IF(RIGHT(TEXT(AE93,"0.#"),1)=".",TRUE,FALSE)</formula>
    </cfRule>
  </conditionalFormatting>
  <conditionalFormatting sqref="AE94">
    <cfRule type="expression" dxfId="2723" priority="13321">
      <formula>IF(RIGHT(TEXT(AE94,"0.#"),1)=".",FALSE,TRUE)</formula>
    </cfRule>
    <cfRule type="expression" dxfId="2722" priority="13322">
      <formula>IF(RIGHT(TEXT(AE94,"0.#"),1)=".",TRUE,FALSE)</formula>
    </cfRule>
  </conditionalFormatting>
  <conditionalFormatting sqref="AI94">
    <cfRule type="expression" dxfId="2721" priority="13319">
      <formula>IF(RIGHT(TEXT(AI94,"0.#"),1)=".",FALSE,TRUE)</formula>
    </cfRule>
    <cfRule type="expression" dxfId="2720" priority="13320">
      <formula>IF(RIGHT(TEXT(AI94,"0.#"),1)=".",TRUE,FALSE)</formula>
    </cfRule>
  </conditionalFormatting>
  <conditionalFormatting sqref="AI93">
    <cfRule type="expression" dxfId="2719" priority="13317">
      <formula>IF(RIGHT(TEXT(AI93,"0.#"),1)=".",FALSE,TRUE)</formula>
    </cfRule>
    <cfRule type="expression" dxfId="2718" priority="13318">
      <formula>IF(RIGHT(TEXT(AI93,"0.#"),1)=".",TRUE,FALSE)</formula>
    </cfRule>
  </conditionalFormatting>
  <conditionalFormatting sqref="AI92">
    <cfRule type="expression" dxfId="2717" priority="13315">
      <formula>IF(RIGHT(TEXT(AI92,"0.#"),1)=".",FALSE,TRUE)</formula>
    </cfRule>
    <cfRule type="expression" dxfId="2716" priority="13316">
      <formula>IF(RIGHT(TEXT(AI92,"0.#"),1)=".",TRUE,FALSE)</formula>
    </cfRule>
  </conditionalFormatting>
  <conditionalFormatting sqref="AM92">
    <cfRule type="expression" dxfId="2715" priority="13313">
      <formula>IF(RIGHT(TEXT(AM92,"0.#"),1)=".",FALSE,TRUE)</formula>
    </cfRule>
    <cfRule type="expression" dxfId="2714" priority="13314">
      <formula>IF(RIGHT(TEXT(AM92,"0.#"),1)=".",TRUE,FALSE)</formula>
    </cfRule>
  </conditionalFormatting>
  <conditionalFormatting sqref="AM93">
    <cfRule type="expression" dxfId="2713" priority="13311">
      <formula>IF(RIGHT(TEXT(AM93,"0.#"),1)=".",FALSE,TRUE)</formula>
    </cfRule>
    <cfRule type="expression" dxfId="2712" priority="13312">
      <formula>IF(RIGHT(TEXT(AM93,"0.#"),1)=".",TRUE,FALSE)</formula>
    </cfRule>
  </conditionalFormatting>
  <conditionalFormatting sqref="AM94">
    <cfRule type="expression" dxfId="2711" priority="13309">
      <formula>IF(RIGHT(TEXT(AM94,"0.#"),1)=".",FALSE,TRUE)</formula>
    </cfRule>
    <cfRule type="expression" dxfId="2710" priority="13310">
      <formula>IF(RIGHT(TEXT(AM94,"0.#"),1)=".",TRUE,FALSE)</formula>
    </cfRule>
  </conditionalFormatting>
  <conditionalFormatting sqref="AE97">
    <cfRule type="expression" dxfId="2709" priority="13295">
      <formula>IF(RIGHT(TEXT(AE97,"0.#"),1)=".",FALSE,TRUE)</formula>
    </cfRule>
    <cfRule type="expression" dxfId="2708" priority="13296">
      <formula>IF(RIGHT(TEXT(AE97,"0.#"),1)=".",TRUE,FALSE)</formula>
    </cfRule>
  </conditionalFormatting>
  <conditionalFormatting sqref="AE98">
    <cfRule type="expression" dxfId="2707" priority="13293">
      <formula>IF(RIGHT(TEXT(AE98,"0.#"),1)=".",FALSE,TRUE)</formula>
    </cfRule>
    <cfRule type="expression" dxfId="2706" priority="13294">
      <formula>IF(RIGHT(TEXT(AE98,"0.#"),1)=".",TRUE,FALSE)</formula>
    </cfRule>
  </conditionalFormatting>
  <conditionalFormatting sqref="AE99">
    <cfRule type="expression" dxfId="2705" priority="13291">
      <formula>IF(RIGHT(TEXT(AE99,"0.#"),1)=".",FALSE,TRUE)</formula>
    </cfRule>
    <cfRule type="expression" dxfId="2704" priority="13292">
      <formula>IF(RIGHT(TEXT(AE99,"0.#"),1)=".",TRUE,FALSE)</formula>
    </cfRule>
  </conditionalFormatting>
  <conditionalFormatting sqref="AI99">
    <cfRule type="expression" dxfId="2703" priority="13289">
      <formula>IF(RIGHT(TEXT(AI99,"0.#"),1)=".",FALSE,TRUE)</formula>
    </cfRule>
    <cfRule type="expression" dxfId="2702" priority="13290">
      <formula>IF(RIGHT(TEXT(AI99,"0.#"),1)=".",TRUE,FALSE)</formula>
    </cfRule>
  </conditionalFormatting>
  <conditionalFormatting sqref="AI98">
    <cfRule type="expression" dxfId="2701" priority="13287">
      <formula>IF(RIGHT(TEXT(AI98,"0.#"),1)=".",FALSE,TRUE)</formula>
    </cfRule>
    <cfRule type="expression" dxfId="2700" priority="13288">
      <formula>IF(RIGHT(TEXT(AI98,"0.#"),1)=".",TRUE,FALSE)</formula>
    </cfRule>
  </conditionalFormatting>
  <conditionalFormatting sqref="AI97">
    <cfRule type="expression" dxfId="2699" priority="13285">
      <formula>IF(RIGHT(TEXT(AI97,"0.#"),1)=".",FALSE,TRUE)</formula>
    </cfRule>
    <cfRule type="expression" dxfId="2698" priority="13286">
      <formula>IF(RIGHT(TEXT(AI97,"0.#"),1)=".",TRUE,FALSE)</formula>
    </cfRule>
  </conditionalFormatting>
  <conditionalFormatting sqref="AM97">
    <cfRule type="expression" dxfId="2697" priority="13283">
      <formula>IF(RIGHT(TEXT(AM97,"0.#"),1)=".",FALSE,TRUE)</formula>
    </cfRule>
    <cfRule type="expression" dxfId="2696" priority="13284">
      <formula>IF(RIGHT(TEXT(AM97,"0.#"),1)=".",TRUE,FALSE)</formula>
    </cfRule>
  </conditionalFormatting>
  <conditionalFormatting sqref="AM98">
    <cfRule type="expression" dxfId="2695" priority="13281">
      <formula>IF(RIGHT(TEXT(AM98,"0.#"),1)=".",FALSE,TRUE)</formula>
    </cfRule>
    <cfRule type="expression" dxfId="2694" priority="13282">
      <formula>IF(RIGHT(TEXT(AM98,"0.#"),1)=".",TRUE,FALSE)</formula>
    </cfRule>
  </conditionalFormatting>
  <conditionalFormatting sqref="AM99">
    <cfRule type="expression" dxfId="2693" priority="13279">
      <formula>IF(RIGHT(TEXT(AM99,"0.#"),1)=".",FALSE,TRUE)</formula>
    </cfRule>
    <cfRule type="expression" dxfId="2692" priority="13280">
      <formula>IF(RIGHT(TEXT(AM99,"0.#"),1)=".",TRUE,FALSE)</formula>
    </cfRule>
  </conditionalFormatting>
  <conditionalFormatting sqref="AI101">
    <cfRule type="expression" dxfId="2691" priority="13265">
      <formula>IF(RIGHT(TEXT(AI101,"0.#"),1)=".",FALSE,TRUE)</formula>
    </cfRule>
    <cfRule type="expression" dxfId="2690" priority="13266">
      <formula>IF(RIGHT(TEXT(AI101,"0.#"),1)=".",TRUE,FALSE)</formula>
    </cfRule>
  </conditionalFormatting>
  <conditionalFormatting sqref="AM101">
    <cfRule type="expression" dxfId="2689" priority="13263">
      <formula>IF(RIGHT(TEXT(AM101,"0.#"),1)=".",FALSE,TRUE)</formula>
    </cfRule>
    <cfRule type="expression" dxfId="2688" priority="13264">
      <formula>IF(RIGHT(TEXT(AM101,"0.#"),1)=".",TRUE,FALSE)</formula>
    </cfRule>
  </conditionalFormatting>
  <conditionalFormatting sqref="AE102">
    <cfRule type="expression" dxfId="2687" priority="13261">
      <formula>IF(RIGHT(TEXT(AE102,"0.#"),1)=".",FALSE,TRUE)</formula>
    </cfRule>
    <cfRule type="expression" dxfId="2686" priority="13262">
      <formula>IF(RIGHT(TEXT(AE102,"0.#"),1)=".",TRUE,FALSE)</formula>
    </cfRule>
  </conditionalFormatting>
  <conditionalFormatting sqref="AI102">
    <cfRule type="expression" dxfId="2685" priority="13259">
      <formula>IF(RIGHT(TEXT(AI102,"0.#"),1)=".",FALSE,TRUE)</formula>
    </cfRule>
    <cfRule type="expression" dxfId="2684" priority="13260">
      <formula>IF(RIGHT(TEXT(AI102,"0.#"),1)=".",TRUE,FALSE)</formula>
    </cfRule>
  </conditionalFormatting>
  <conditionalFormatting sqref="AM102">
    <cfRule type="expression" dxfId="2683" priority="13257">
      <formula>IF(RIGHT(TEXT(AM102,"0.#"),1)=".",FALSE,TRUE)</formula>
    </cfRule>
    <cfRule type="expression" dxfId="2682" priority="13258">
      <formula>IF(RIGHT(TEXT(AM102,"0.#"),1)=".",TRUE,FALSE)</formula>
    </cfRule>
  </conditionalFormatting>
  <conditionalFormatting sqref="AQ102">
    <cfRule type="expression" dxfId="2681" priority="13255">
      <formula>IF(RIGHT(TEXT(AQ102,"0.#"),1)=".",FALSE,TRUE)</formula>
    </cfRule>
    <cfRule type="expression" dxfId="2680" priority="13256">
      <formula>IF(RIGHT(TEXT(AQ102,"0.#"),1)=".",TRUE,FALSE)</formula>
    </cfRule>
  </conditionalFormatting>
  <conditionalFormatting sqref="AE104">
    <cfRule type="expression" dxfId="2679" priority="13253">
      <formula>IF(RIGHT(TEXT(AE104,"0.#"),1)=".",FALSE,TRUE)</formula>
    </cfRule>
    <cfRule type="expression" dxfId="2678" priority="13254">
      <formula>IF(RIGHT(TEXT(AE104,"0.#"),1)=".",TRUE,FALSE)</formula>
    </cfRule>
  </conditionalFormatting>
  <conditionalFormatting sqref="AI104">
    <cfRule type="expression" dxfId="2677" priority="13251">
      <formula>IF(RIGHT(TEXT(AI104,"0.#"),1)=".",FALSE,TRUE)</formula>
    </cfRule>
    <cfRule type="expression" dxfId="2676" priority="13252">
      <formula>IF(RIGHT(TEXT(AI104,"0.#"),1)=".",TRUE,FALSE)</formula>
    </cfRule>
  </conditionalFormatting>
  <conditionalFormatting sqref="AM104">
    <cfRule type="expression" dxfId="2675" priority="13249">
      <formula>IF(RIGHT(TEXT(AM104,"0.#"),1)=".",FALSE,TRUE)</formula>
    </cfRule>
    <cfRule type="expression" dxfId="2674" priority="13250">
      <formula>IF(RIGHT(TEXT(AM104,"0.#"),1)=".",TRUE,FALSE)</formula>
    </cfRule>
  </conditionalFormatting>
  <conditionalFormatting sqref="AE105">
    <cfRule type="expression" dxfId="2673" priority="13247">
      <formula>IF(RIGHT(TEXT(AE105,"0.#"),1)=".",FALSE,TRUE)</formula>
    </cfRule>
    <cfRule type="expression" dxfId="2672" priority="13248">
      <formula>IF(RIGHT(TEXT(AE105,"0.#"),1)=".",TRUE,FALSE)</formula>
    </cfRule>
  </conditionalFormatting>
  <conditionalFormatting sqref="AI105">
    <cfRule type="expression" dxfId="2671" priority="13245">
      <formula>IF(RIGHT(TEXT(AI105,"0.#"),1)=".",FALSE,TRUE)</formula>
    </cfRule>
    <cfRule type="expression" dxfId="2670" priority="13246">
      <formula>IF(RIGHT(TEXT(AI105,"0.#"),1)=".",TRUE,FALSE)</formula>
    </cfRule>
  </conditionalFormatting>
  <conditionalFormatting sqref="AM105">
    <cfRule type="expression" dxfId="2669" priority="13243">
      <formula>IF(RIGHT(TEXT(AM105,"0.#"),1)=".",FALSE,TRUE)</formula>
    </cfRule>
    <cfRule type="expression" dxfId="2668" priority="13244">
      <formula>IF(RIGHT(TEXT(AM105,"0.#"),1)=".",TRUE,FALSE)</formula>
    </cfRule>
  </conditionalFormatting>
  <conditionalFormatting sqref="AE107">
    <cfRule type="expression" dxfId="2667" priority="13239">
      <formula>IF(RIGHT(TEXT(AE107,"0.#"),1)=".",FALSE,TRUE)</formula>
    </cfRule>
    <cfRule type="expression" dxfId="2666" priority="13240">
      <formula>IF(RIGHT(TEXT(AE107,"0.#"),1)=".",TRUE,FALSE)</formula>
    </cfRule>
  </conditionalFormatting>
  <conditionalFormatting sqref="AI107">
    <cfRule type="expression" dxfId="2665" priority="13237">
      <formula>IF(RIGHT(TEXT(AI107,"0.#"),1)=".",FALSE,TRUE)</formula>
    </cfRule>
    <cfRule type="expression" dxfId="2664" priority="13238">
      <formula>IF(RIGHT(TEXT(AI107,"0.#"),1)=".",TRUE,FALSE)</formula>
    </cfRule>
  </conditionalFormatting>
  <conditionalFormatting sqref="AM107">
    <cfRule type="expression" dxfId="2663" priority="13235">
      <formula>IF(RIGHT(TEXT(AM107,"0.#"),1)=".",FALSE,TRUE)</formula>
    </cfRule>
    <cfRule type="expression" dxfId="2662" priority="13236">
      <formula>IF(RIGHT(TEXT(AM107,"0.#"),1)=".",TRUE,FALSE)</formula>
    </cfRule>
  </conditionalFormatting>
  <conditionalFormatting sqref="AE108">
    <cfRule type="expression" dxfId="2661" priority="13233">
      <formula>IF(RIGHT(TEXT(AE108,"0.#"),1)=".",FALSE,TRUE)</formula>
    </cfRule>
    <cfRule type="expression" dxfId="2660" priority="13234">
      <formula>IF(RIGHT(TEXT(AE108,"0.#"),1)=".",TRUE,FALSE)</formula>
    </cfRule>
  </conditionalFormatting>
  <conditionalFormatting sqref="AI108">
    <cfRule type="expression" dxfId="2659" priority="13231">
      <formula>IF(RIGHT(TEXT(AI108,"0.#"),1)=".",FALSE,TRUE)</formula>
    </cfRule>
    <cfRule type="expression" dxfId="2658" priority="13232">
      <formula>IF(RIGHT(TEXT(AI108,"0.#"),1)=".",TRUE,FALSE)</formula>
    </cfRule>
  </conditionalFormatting>
  <conditionalFormatting sqref="AM108">
    <cfRule type="expression" dxfId="2657" priority="13229">
      <formula>IF(RIGHT(TEXT(AM108,"0.#"),1)=".",FALSE,TRUE)</formula>
    </cfRule>
    <cfRule type="expression" dxfId="2656" priority="13230">
      <formula>IF(RIGHT(TEXT(AM108,"0.#"),1)=".",TRUE,FALSE)</formula>
    </cfRule>
  </conditionalFormatting>
  <conditionalFormatting sqref="AE110">
    <cfRule type="expression" dxfId="2655" priority="13225">
      <formula>IF(RIGHT(TEXT(AE110,"0.#"),1)=".",FALSE,TRUE)</formula>
    </cfRule>
    <cfRule type="expression" dxfId="2654" priority="13226">
      <formula>IF(RIGHT(TEXT(AE110,"0.#"),1)=".",TRUE,FALSE)</formula>
    </cfRule>
  </conditionalFormatting>
  <conditionalFormatting sqref="AI110">
    <cfRule type="expression" dxfId="2653" priority="13223">
      <formula>IF(RIGHT(TEXT(AI110,"0.#"),1)=".",FALSE,TRUE)</formula>
    </cfRule>
    <cfRule type="expression" dxfId="2652" priority="13224">
      <formula>IF(RIGHT(TEXT(AI110,"0.#"),1)=".",TRUE,FALSE)</formula>
    </cfRule>
  </conditionalFormatting>
  <conditionalFormatting sqref="AM110">
    <cfRule type="expression" dxfId="2651" priority="13221">
      <formula>IF(RIGHT(TEXT(AM110,"0.#"),1)=".",FALSE,TRUE)</formula>
    </cfRule>
    <cfRule type="expression" dxfId="2650" priority="13222">
      <formula>IF(RIGHT(TEXT(AM110,"0.#"),1)=".",TRUE,FALSE)</formula>
    </cfRule>
  </conditionalFormatting>
  <conditionalFormatting sqref="AE111">
    <cfRule type="expression" dxfId="2649" priority="13219">
      <formula>IF(RIGHT(TEXT(AE111,"0.#"),1)=".",FALSE,TRUE)</formula>
    </cfRule>
    <cfRule type="expression" dxfId="2648" priority="13220">
      <formula>IF(RIGHT(TEXT(AE111,"0.#"),1)=".",TRUE,FALSE)</formula>
    </cfRule>
  </conditionalFormatting>
  <conditionalFormatting sqref="AI111">
    <cfRule type="expression" dxfId="2647" priority="13217">
      <formula>IF(RIGHT(TEXT(AI111,"0.#"),1)=".",FALSE,TRUE)</formula>
    </cfRule>
    <cfRule type="expression" dxfId="2646" priority="13218">
      <formula>IF(RIGHT(TEXT(AI111,"0.#"),1)=".",TRUE,FALSE)</formula>
    </cfRule>
  </conditionalFormatting>
  <conditionalFormatting sqref="AM111">
    <cfRule type="expression" dxfId="2645" priority="13215">
      <formula>IF(RIGHT(TEXT(AM111,"0.#"),1)=".",FALSE,TRUE)</formula>
    </cfRule>
    <cfRule type="expression" dxfId="2644" priority="13216">
      <formula>IF(RIGHT(TEXT(AM111,"0.#"),1)=".",TRUE,FALSE)</formula>
    </cfRule>
  </conditionalFormatting>
  <conditionalFormatting sqref="AE113">
    <cfRule type="expression" dxfId="2643" priority="13211">
      <formula>IF(RIGHT(TEXT(AE113,"0.#"),1)=".",FALSE,TRUE)</formula>
    </cfRule>
    <cfRule type="expression" dxfId="2642" priority="13212">
      <formula>IF(RIGHT(TEXT(AE113,"0.#"),1)=".",TRUE,FALSE)</formula>
    </cfRule>
  </conditionalFormatting>
  <conditionalFormatting sqref="AI113">
    <cfRule type="expression" dxfId="2641" priority="13209">
      <formula>IF(RIGHT(TEXT(AI113,"0.#"),1)=".",FALSE,TRUE)</formula>
    </cfRule>
    <cfRule type="expression" dxfId="2640" priority="13210">
      <formula>IF(RIGHT(TEXT(AI113,"0.#"),1)=".",TRUE,FALSE)</formula>
    </cfRule>
  </conditionalFormatting>
  <conditionalFormatting sqref="AM113">
    <cfRule type="expression" dxfId="2639" priority="13207">
      <formula>IF(RIGHT(TEXT(AM113,"0.#"),1)=".",FALSE,TRUE)</formula>
    </cfRule>
    <cfRule type="expression" dxfId="2638" priority="13208">
      <formula>IF(RIGHT(TEXT(AM113,"0.#"),1)=".",TRUE,FALSE)</formula>
    </cfRule>
  </conditionalFormatting>
  <conditionalFormatting sqref="AE114">
    <cfRule type="expression" dxfId="2637" priority="13205">
      <formula>IF(RIGHT(TEXT(AE114,"0.#"),1)=".",FALSE,TRUE)</formula>
    </cfRule>
    <cfRule type="expression" dxfId="2636" priority="13206">
      <formula>IF(RIGHT(TEXT(AE114,"0.#"),1)=".",TRUE,FALSE)</formula>
    </cfRule>
  </conditionalFormatting>
  <conditionalFormatting sqref="AI114">
    <cfRule type="expression" dxfId="2635" priority="13203">
      <formula>IF(RIGHT(TEXT(AI114,"0.#"),1)=".",FALSE,TRUE)</formula>
    </cfRule>
    <cfRule type="expression" dxfId="2634" priority="13204">
      <formula>IF(RIGHT(TEXT(AI114,"0.#"),1)=".",TRUE,FALSE)</formula>
    </cfRule>
  </conditionalFormatting>
  <conditionalFormatting sqref="AM114">
    <cfRule type="expression" dxfId="2633" priority="13201">
      <formula>IF(RIGHT(TEXT(AM114,"0.#"),1)=".",FALSE,TRUE)</formula>
    </cfRule>
    <cfRule type="expression" dxfId="2632" priority="13202">
      <formula>IF(RIGHT(TEXT(AM114,"0.#"),1)=".",TRUE,FALSE)</formula>
    </cfRule>
  </conditionalFormatting>
  <conditionalFormatting sqref="AE116 AQ116">
    <cfRule type="expression" dxfId="2631" priority="13197">
      <formula>IF(RIGHT(TEXT(AE116,"0.#"),1)=".",FALSE,TRUE)</formula>
    </cfRule>
    <cfRule type="expression" dxfId="2630" priority="13198">
      <formula>IF(RIGHT(TEXT(AE116,"0.#"),1)=".",TRUE,FALSE)</formula>
    </cfRule>
  </conditionalFormatting>
  <conditionalFormatting sqref="AI116">
    <cfRule type="expression" dxfId="2629" priority="13195">
      <formula>IF(RIGHT(TEXT(AI116,"0.#"),1)=".",FALSE,TRUE)</formula>
    </cfRule>
    <cfRule type="expression" dxfId="2628" priority="13196">
      <formula>IF(RIGHT(TEXT(AI116,"0.#"),1)=".",TRUE,FALSE)</formula>
    </cfRule>
  </conditionalFormatting>
  <conditionalFormatting sqref="AM116">
    <cfRule type="expression" dxfId="2627" priority="13193">
      <formula>IF(RIGHT(TEXT(AM116,"0.#"),1)=".",FALSE,TRUE)</formula>
    </cfRule>
    <cfRule type="expression" dxfId="2626" priority="13194">
      <formula>IF(RIGHT(TEXT(AM116,"0.#"),1)=".",TRUE,FALSE)</formula>
    </cfRule>
  </conditionalFormatting>
  <conditionalFormatting sqref="AE117">
    <cfRule type="expression" dxfId="2625" priority="13191">
      <formula>IF(RIGHT(TEXT(AE117,"0.#"),1)=".",FALSE,TRUE)</formula>
    </cfRule>
    <cfRule type="expression" dxfId="2624" priority="13192">
      <formula>IF(RIGHT(TEXT(AE117,"0.#"),1)=".",TRUE,FALSE)</formula>
    </cfRule>
  </conditionalFormatting>
  <conditionalFormatting sqref="AI117">
    <cfRule type="expression" dxfId="2623" priority="13189">
      <formula>IF(RIGHT(TEXT(AI117,"0.#"),1)=".",FALSE,TRUE)</formula>
    </cfRule>
    <cfRule type="expression" dxfId="2622" priority="13190">
      <formula>IF(RIGHT(TEXT(AI117,"0.#"),1)=".",TRUE,FALSE)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43:AO866">
    <cfRule type="expression" dxfId="2537" priority="6667">
      <formula>IF(AND(AL843&gt;=0, RIGHT(TEXT(AL843,"0.#"),1)&lt;&gt;"."),TRUE,FALSE)</formula>
    </cfRule>
    <cfRule type="expression" dxfId="2536" priority="6668">
      <formula>IF(AND(AL843&gt;=0, RIGHT(TEXT(AL843,"0.#"),1)="."),TRUE,FALSE)</formula>
    </cfRule>
    <cfRule type="expression" dxfId="2535" priority="6669">
      <formula>IF(AND(AL843&lt;0, RIGHT(TEXT(AL843,"0.#"),1)&lt;&gt;"."),TRUE,FALSE)</formula>
    </cfRule>
    <cfRule type="expression" dxfId="2534" priority="6670">
      <formula>IF(AND(AL843&lt;0, RIGHT(TEXT(AL843,"0.#"),1)="."),TRUE,FALSE)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43:Y866">
    <cfRule type="expression" dxfId="2463" priority="2995">
      <formula>IF(RIGHT(TEXT(Y843,"0.#"),1)=".",FALSE,TRUE)</formula>
    </cfRule>
    <cfRule type="expression" dxfId="2462" priority="2996">
      <formula>IF(RIGHT(TEXT(Y843,"0.#"),1)=".",TRUE,FALSE)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7">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41:AO841">
    <cfRule type="expression" dxfId="717" priority="15">
      <formula>IF(AND(AL841&gt;=0, RIGHT(TEXT(AL841,"0.#"),1)&lt;&gt;"."),TRUE,FALSE)</formula>
    </cfRule>
    <cfRule type="expression" dxfId="716" priority="16">
      <formula>IF(AND(AL841&gt;=0, RIGHT(TEXT(AL841,"0.#"),1)="."),TRUE,FALSE)</formula>
    </cfRule>
    <cfRule type="expression" dxfId="715" priority="17">
      <formula>IF(AND(AL841&lt;0, RIGHT(TEXT(AL841,"0.#"),1)&lt;&gt;"."),TRUE,FALSE)</formula>
    </cfRule>
    <cfRule type="expression" dxfId="714" priority="18">
      <formula>IF(AND(AL841&lt;0, RIGHT(TEXT(AL841,"0.#"),1)="."),TRUE,FALSE)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2018-08-17T10:22:25Z</cp:lastPrinted>
  <dcterms:created xsi:type="dcterms:W3CDTF">2012-03-13T00:50:25Z</dcterms:created>
  <dcterms:modified xsi:type="dcterms:W3CDTF">2018-09-03T04:30:52Z</dcterms:modified>
</cp:coreProperties>
</file>