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<sst xmlns="http://schemas.openxmlformats.org/spreadsheetml/2006/main" count="2884" uniqueCount="632">
  <si>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</si>
  <si>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</si>
  <si>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</si>
  <si>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</si>
  <si>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</si>
  <si>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</si>
  <si>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</si>
  <si>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</si>
  <si>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</si>
  <si>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</si>
  <si>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</si>
  <si>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</si>
  <si>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</si>
  <si>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</si>
  <si>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</si>
  <si>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</si>
  <si>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</si>
  <si>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</si>
  <si>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</si>
  <si>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</si>
  <si>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</si>
  <si>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</si>
  <si>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</si>
  <si>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</si>
  <si>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</si>
  <si>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</si>
  <si>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</si>
  <si>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</si>
  <si>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</si>
  <si>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</si>
  <si>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</si>
  <si>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</si>
  <si>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</si>
  <si>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</si>
  <si>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</si>
  <si>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</si>
  <si>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</si>
  <si>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</si>
  <si>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</si>
  <si>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</si>
  <si>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</si>
  <si>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</si>
  <si>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</si>
  <si>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</si>
  <si>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</si>
  <si>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</si>
  <si>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</si>
  <si>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</si>
  <si>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</si>
  <si>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</si>
  <si>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</si>
  <si>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</si>
  <si>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</si>
  <si>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</si>
  <si>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</si>
  <si>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</si>
  <si>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</si>
  <si>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</si>
  <si>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</si>
  <si>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</si>
  <si>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</si>
  <si>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</si>
  <si>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</si>
  <si>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</si>
  <si>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</si>
  <si>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</si>
  <si>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</si>
  <si>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</si>
  <si>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</si>
  <si>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</si>
  <si>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</si>
  <si>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</si>
  <si>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</si>
  <si>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</si>
  <si>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</si>
  <si>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</si>
  <si>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</si>
  <si>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</si>
  <si>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</si>
  <si>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</si>
  <si>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</si>
  <si>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</si>
  <si>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</si>
  <si>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</si>
  <si>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</si>
  <si>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</si>
  <si>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</si>
  <si>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</si>
  <si>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</si>
  <si>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</si>
  <si>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</si>
  <si>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</si>
  <si>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</si>
  <si>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</si>
  <si>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</si>
  <si>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</si>
  <si>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</si>
  <si>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</si>
  <si>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</si>
  <si>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</si>
  <si>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</si>
  <si>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</si>
  <si>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</si>
  <si>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</si>
  <si>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</si>
  <si>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</si>
  <si>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</si>
  <si>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</si>
  <si>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</si>
  <si>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</si>
  <si>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</si>
  <si>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</si>
  <si>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</si>
  <si>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</si>
  <si>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</si>
  <si>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</si>
  <si>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</si>
  <si>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</si>
  <si>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</si>
  <si>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</si>
  <si>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</si>
  <si>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</si>
  <si>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</si>
  <si>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</si>
  <si>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</si>
  <si>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</si>
  <si>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</si>
  <si>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</si>
  <si>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</si>
  <si>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</si>
  <si>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</si>
  <si>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</si>
  <si>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</si>
  <si>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</si>
  <si>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</si>
  <si>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</si>
  <si>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</si>
  <si>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</si>
  <si>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</si>
  <si>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</si>
  <si>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</si>
  <si>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</si>
  <si>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</si>
  <si>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</si>
  <si>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</si>
  <si>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</si>
  <si>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</si>
  <si>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</si>
  <si>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</si>
  <si>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</si>
  <si>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</si>
  <si>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</si>
  <si>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</si>
  <si>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</si>
  <si>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</si>
  <si>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</si>
  <si>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</si>
  <si>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</si>
  <si>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</si>
  <si>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</si>
  <si>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</si>
  <si>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</si>
  <si>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</si>
  <si>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</si>
  <si>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</si>
  <si>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</si>
  <si>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</si>
  <si>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</si>
  <si>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</si>
  <si>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</si>
  <si>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</si>
  <si>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</si>
  <si>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</si>
  <si>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</si>
  <si>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</si>
  <si>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</si>
  <si>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</si>
  <si>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</si>
  <si>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</si>
  <si>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</si>
  <si>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</si>
  <si>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</si>
  <si>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</si>
  <si>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</si>
  <si>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</si>
  <si>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</si>
  <si>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</si>
  <si>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</si>
  <si>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</si>
  <si>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</si>
  <si>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</si>
  <si>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</si>
  <si>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</si>
  <si>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</si>
  <si>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</si>
  <si>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</si>
  <si>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</si>
  <si>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</si>
  <si>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</si>
  <si>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</si>
  <si>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</si>
  <si>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</si>
  <si>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</si>
  <si>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</si>
  <si>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</si>
  <si>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</si>
  <si>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</si>
  <si>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</si>
  <si>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</si>
  <si>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</si>
  <si>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</si>
  <si>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</si>
  <si>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</si>
  <si>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</si>
  <si>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</si>
  <si>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</si>
  <si>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</si>
  <si>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</si>
  <si>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</si>
  <si>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</si>
  <si>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</si>
  <si>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</si>
  <si>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</si>
  <si>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</si>
  <si>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</si>
  <si>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</si>
  <si>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</si>
  <si>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</si>
  <si>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</si>
  <si>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</si>
  <si>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</si>
  <si>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</si>
  <si>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</si>
  <si>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</si>
  <si>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</si>
  <si>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</si>
  <si>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</si>
  <si>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</si>
  <si>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</si>
  <si>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</si>
  <si>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</si>
  <si>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</si>
  <si>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</si>
  <si>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</si>
  <si>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</si>
  <si>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</si>
  <si>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</si>
  <si>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</si>
  <si>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</si>
  <si>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</si>
  <si>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</si>
  <si>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</si>
  <si>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</si>
  <si>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</si>
  <si>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</si>
  <si>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</si>
  <si>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</si>
  <si>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</si>
  <si>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</si>
  <si>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</si>
  <si>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</si>
  <si>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</si>
  <si>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</si>
  <si>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</si>
  <si>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</si>
  <si>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</si>
  <si>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</si>
  <si>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</si>
  <si>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</si>
  <si>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</si>
  <si>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</si>
  <si>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</si>
  <si>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</si>
  <si>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</si>
  <si>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</si>
  <si>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</si>
  <si>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</si>
  <si>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</si>
  <si>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</si>
  <si>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</si>
  <si>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</si>
  <si>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</si>
  <si>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</si>
  <si>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</si>
  <si>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</si>
  <si>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</si>
  <si>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</si>
  <si>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</si>
  <si>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</si>
  <si>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</si>
  <si>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</si>
  <si>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</si>
  <si>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</si>
  <si>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</si>
  <si>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</si>
  <si>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</si>
  <si>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</si>
  <si>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</si>
  <si>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</si>
  <si>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</si>
  <si>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</si>
  <si>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</si>
  <si>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</si>
  <si>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</si>
  <si>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</si>
  <si>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</si>
  <si>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</si>
  <si>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</si>
  <si>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</si>
  <si>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</si>
  <si>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</si>
  <si>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</si>
  <si>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</si>
  <si>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</si>
  <si>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</si>
  <si>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</si>
  <si>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</si>
  <si>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</si>
  <si>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</si>
  <si>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</si>
  <si>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</si>
  <si>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</si>
  <si>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</si>
  <si>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</si>
  <si>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</si>
  <si>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</si>
  <si>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</si>
  <si>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</si>
  <si>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</si>
  <si>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</si>
  <si>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</si>
  <si>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</si>
  <si>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</si>
  <si>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</si>
  <si>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</si>
  <si>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</si>
  <si>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</si>
  <si>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</si>
  <si>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</si>
  <si>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</si>
  <si>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</si>
  <si>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</si>
  <si>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</si>
  <si>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</si>
  <si>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</si>
  <si>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</si>
  <si>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</si>
  <si>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</si>
  <si>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</si>
  <si>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</si>
  <si>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</si>
  <si>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</si>
  <si>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</si>
  <si>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</si>
  <si>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</si>
  <si>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</si>
  <si>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</si>
  <si>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</si>
  <si>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</si>
  <si>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</si>
  <si>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</si>
  <si>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</si>
  <si>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</si>
  <si>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</si>
  <si>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</si>
  <si>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</si>
  <si>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</si>
  <si>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</si>
  <si>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</si>
  <si>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</si>
  <si>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</si>
  <si>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</si>
  <si>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</si>
  <si>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</si>
  <si>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</si>
  <si>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</si>
  <si>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</si>
  <si>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</si>
  <si>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</si>
  <si>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</si>
  <si>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</si>
  <si>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</si>
  <si>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</si>
  <si>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</si>
  <si>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</si>
  <si>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</si>
  <si>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</si>
  <si>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</si>
  <si>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</si>
  <si>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</si>
  <si>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</si>
  <si>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</si>
  <si>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</si>
  <si>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</si>
  <si>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</si>
  <si>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</si>
  <si>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</si>
  <si>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</si>
  <si>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</si>
  <si>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</si>
  <si>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</si>
  <si>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</si>
  <si>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</si>
  <si>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</si>
  <si>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</si>
  <si>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</si>
  <si>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</si>
  <si>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</si>
  <si>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</si>
  <si>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</si>
  <si>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</si>
  <si>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</si>
  <si>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</si>
  <si>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</si>
  <si>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</si>
  <si>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</si>
  <si>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</si>
  <si>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</si>
  <si>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</si>
  <si>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</si>
  <si>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</si>
  <si>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</si>
  <si>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</si>
  <si>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</si>
  <si>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</si>
  <si>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</si>
  <si>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</si>
  <si>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</si>
  <si>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</si>
  <si>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</si>
  <si>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</si>
  <si>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</si>
  <si>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</si>
  <si>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</si>
  <si>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</si>
  <si>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</si>
  <si>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</si>
  <si>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</si>
  <si>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</si>
  <si>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</si>
  <si>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</si>
  <si>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</si>
  <si>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</si>
  <si>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</si>
  <si>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</si>
  <si>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</si>
  <si>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</si>
  <si>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</si>
  <si>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</si>
  <si>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</si>
  <si>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</si>
  <si>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</si>
  <si>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</si>
  <si>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</si>
  <si>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</si>
  <si>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</si>
  <si>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</si>
  <si>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</si>
  <si>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</si>
  <si>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</si>
  <si>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</si>
  <si>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</si>
  <si>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</si>
  <si>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</si>
  <si>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</si>
  <si>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</si>
  <si>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</si>
  <si>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</si>
  <si>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</si>
  <si>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</si>
  <si>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</si>
  <si>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</si>
  <si>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</si>
  <si>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</si>
  <si>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</si>
  <si>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</si>
  <si>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</si>
  <si>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</si>
  <si>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</si>
  <si>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</si>
  <si>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</si>
  <si>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</si>
  <si>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</si>
  <si>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</si>
  <si>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</si>
  <si>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</si>
  <si>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</si>
  <si>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</si>
  <si>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</si>
  <si>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</si>
  <si>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</si>
  <si>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</si>
  <si>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</si>
  <si>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</si>
  <si>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</si>
  <si>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</si>
  <si>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</si>
  <si>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</si>
  <si>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</si>
  <si>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</si>
  <si>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</si>
  <si>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</si>
  <si>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</si>
  <si>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</si>
  <si>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</si>
  <si>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</si>
  <si>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</si>
  <si>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</si>
  <si>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</si>
  <si>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</si>
  <si>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</si>
  <si>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</si>
  <si>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</si>
  <si>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</si>
  <si>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</si>
  <si>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</si>
  <si>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</si>
  <si>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</si>
  <si>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</si>
  <si>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</si>
  <si>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</si>
  <si>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</si>
  <si>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</si>
  <si>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</si>
  <si>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</si>
  <si>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</si>
  <si>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</si>
  <si>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</si>
  <si>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</si>
  <si>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</si>
  <si>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</si>
  <si>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</si>
  <si>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</si>
  <si>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</si>
  <si>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</si>
  <si>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</si>
  <si>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</si>
  <si>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</si>
  <si>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</si>
  <si>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</si>
  <si>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</si>
  <si>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</si>
  <si>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</si>
  <si>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</si>
  <si>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</si>
  <si>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</si>
  <si>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</si>
  <si>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</si>
  <si>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</si>
  <si>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</si>
  <si>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医療施設の耐震化</t>
    <phoneticPr fontId="5"/>
  </si>
  <si>
    <t>医政局</t>
  </si>
  <si>
    <t>地域医療計画課　救急・周産期医療等対策室</t>
  </si>
  <si>
    <t>・医療施設運営費等補助金及び中毒情報基盤整備事業費補助金交付要綱
・災害医療対策実施要綱</t>
  </si>
  <si>
    <t>医療機関における耐震診断に要する経費を補助することにより、耐震診断の実施を促進し、病院設置者に対する医療施設の耐震化への意識を高めることにより、安全性の向上と震災時における医療体制の確保を目的とする。</t>
  </si>
  <si>
    <t>・耐震化整備が実施されていない救命救急センター等の政策医療実施施設において、耐震診断を行うために要する費用を補助する。
　対象施設：耐震性の不明な建物を有する救命救急センター、第二次救急医療機関
　補助率：１／３（都道府県１／３、対象施設１／３）</t>
  </si>
  <si>
    <t>-</t>
  </si>
  <si>
    <t>-</t>
    <phoneticPr fontId="5"/>
  </si>
  <si>
    <t>○</t>
  </si>
  <si>
    <t>医療施設運営費等補助金</t>
  </si>
  <si>
    <t>病院の耐震化率を前年度以上とする</t>
  </si>
  <si>
    <t>病院の耐震改修状況調査の結果</t>
    <rPh sb="0" eb="2">
      <t>ビョウイン</t>
    </rPh>
    <rPh sb="3" eb="5">
      <t>タイシン</t>
    </rPh>
    <rPh sb="5" eb="7">
      <t>カイシュウ</t>
    </rPh>
    <rPh sb="7" eb="9">
      <t>ジョウキョウ</t>
    </rPh>
    <rPh sb="9" eb="11">
      <t>チョウサ</t>
    </rPh>
    <rPh sb="12" eb="14">
      <t>ケッカ</t>
    </rPh>
    <phoneticPr fontId="5"/>
  </si>
  <si>
    <t>医療施設運営費等補助金（医療施設耐震化促進事業）の実施件数</t>
    <rPh sb="25" eb="27">
      <t>ジッシ</t>
    </rPh>
    <rPh sb="27" eb="29">
      <t>ケンスウ</t>
    </rPh>
    <phoneticPr fontId="5"/>
  </si>
  <si>
    <t>県</t>
    <rPh sb="0" eb="1">
      <t>ケン</t>
    </rPh>
    <phoneticPr fontId="5"/>
  </si>
  <si>
    <t>6.5百万円／5</t>
    <phoneticPr fontId="5"/>
  </si>
  <si>
    <t>1百万円／1</t>
    <phoneticPr fontId="5"/>
  </si>
  <si>
    <t>円</t>
    <rPh sb="0" eb="1">
      <t>エン</t>
    </rPh>
    <phoneticPr fontId="5"/>
  </si>
  <si>
    <t>　X　/　Y</t>
    <phoneticPr fontId="5"/>
  </si>
  <si>
    <t>X：「交付額」、Y：「都道府県数」　　　　　　　　　　　　　　</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</si>
  <si>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</si>
  <si>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</si>
  <si>
    <t>４　災害拠点病院及び救命救急センターの耐震化率</t>
    <rPh sb="2" eb="4">
      <t>サイガイ</t>
    </rPh>
    <rPh sb="4" eb="6">
      <t>キョテン</t>
    </rPh>
    <rPh sb="6" eb="8">
      <t>ビョウイン</t>
    </rPh>
    <rPh sb="8" eb="9">
      <t>オヨ</t>
    </rPh>
    <rPh sb="10" eb="12">
      <t>キュウメイ</t>
    </rPh>
    <rPh sb="12" eb="14">
      <t>キュウキュウ</t>
    </rPh>
    <rPh sb="19" eb="22">
      <t>タイシンカ</t>
    </rPh>
    <rPh sb="22" eb="23">
      <t>リツ</t>
    </rPh>
    <phoneticPr fontId="5"/>
  </si>
  <si>
    <t>％</t>
    <phoneticPr fontId="5"/>
  </si>
  <si>
    <t>災害時に適切に医療を提供する観点から、災害時医療の拠点として特に重要な災害拠点病院及び救命救急センターの耐震化を図ることは重
要な課題であるため、病院の耐震改修状況を測定し、その数値を向上させることを目標とした。
・「病院の耐震改修状況調査の結果について」　URL：http://www.mhlw.go.jp/stf/houdou/0000120792.html</t>
    <phoneticPr fontId="5"/>
  </si>
  <si>
    <t>28</t>
    <phoneticPr fontId="5"/>
  </si>
  <si>
    <t>27</t>
    <phoneticPr fontId="5"/>
  </si>
  <si>
    <t>7</t>
    <phoneticPr fontId="5"/>
  </si>
  <si>
    <t>7</t>
    <phoneticPr fontId="5"/>
  </si>
  <si>
    <t>6</t>
    <phoneticPr fontId="5"/>
  </si>
  <si>
    <t>-</t>
    <phoneticPr fontId="5"/>
  </si>
  <si>
    <t>-</t>
    <phoneticPr fontId="5"/>
  </si>
  <si>
    <t>-</t>
    <phoneticPr fontId="5"/>
  </si>
  <si>
    <t>室長：徳本　史郎</t>
    <rPh sb="0" eb="2">
      <t>シツチョウ</t>
    </rPh>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</si>
  <si>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</si>
  <si>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</si>
  <si>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</si>
  <si>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</si>
  <si>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</si>
  <si>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</si>
  <si>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</si>
  <si>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</si>
  <si>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病院設置者において、自病院が耐震構造か否かを把握するために耐震診断を行う事業であり、防災対策に有効な事業である。また、耐震診断の実施を推進するためには、病院の設置者に任せるのではなく、国費による支援をすべきである。</t>
    <rPh sb="47" eb="49">
      <t>ユウコウ</t>
    </rPh>
    <rPh sb="97" eb="99">
      <t>シエン</t>
    </rPh>
    <phoneticPr fontId="5"/>
  </si>
  <si>
    <t>入院患者の安全を確保する観点から、病院の設置者（自治体や医療法人など）のみに委ねることはできないため、国として実施すべき事業である。</t>
    <phoneticPr fontId="5"/>
  </si>
  <si>
    <t>震災時における医療提供体制の確保のための有効な達成手段として位置づけられており、優先度の高い事業である。</t>
    <phoneticPr fontId="5"/>
  </si>
  <si>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</si>
  <si>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</si>
  <si>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</si>
  <si>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耐震不明の病院の耐震診断に要する経費を補助するものであり、必要なものに限定されている。</t>
    <rPh sb="2" eb="4">
      <t>フメイ</t>
    </rPh>
    <rPh sb="5" eb="7">
      <t>ビョウイン</t>
    </rPh>
    <rPh sb="13" eb="14">
      <t>ヨウ</t>
    </rPh>
    <rPh sb="16" eb="18">
      <t>ケイヒ</t>
    </rPh>
    <phoneticPr fontId="5"/>
  </si>
  <si>
    <t>事業の目的である、安全性の向上と震災時における医療体制の確保に向け、成果目標に見合ったものとなっている。</t>
    <rPh sb="0" eb="2">
      <t>ジギョウ</t>
    </rPh>
    <rPh sb="3" eb="5">
      <t>モクテキ</t>
    </rPh>
    <rPh sb="31" eb="32">
      <t>ム</t>
    </rPh>
    <rPh sb="34" eb="36">
      <t>セイカ</t>
    </rPh>
    <rPh sb="36" eb="38">
      <t>モクヒョウ</t>
    </rPh>
    <rPh sb="39" eb="41">
      <t>ミア</t>
    </rPh>
    <phoneticPr fontId="5"/>
  </si>
  <si>
    <t>耐震診断を実施した病院において、診断結果を踏まえ、診断後の耐震整備計画を策定するために活用されている。</t>
    <phoneticPr fontId="5"/>
  </si>
  <si>
    <t>-</t>
    <phoneticPr fontId="5"/>
  </si>
  <si>
    <t>‐</t>
  </si>
  <si>
    <t>無</t>
  </si>
  <si>
    <t>-</t>
    <phoneticPr fontId="5"/>
  </si>
  <si>
    <t>補助金等交付</t>
  </si>
  <si>
    <t>耐震診断</t>
    <rPh sb="0" eb="2">
      <t>タイシン</t>
    </rPh>
    <rPh sb="2" eb="4">
      <t>シンダン</t>
    </rPh>
    <phoneticPr fontId="5"/>
  </si>
  <si>
    <t>-</t>
    <phoneticPr fontId="5"/>
  </si>
  <si>
    <t>補助金等交付</t>
    <phoneticPr fontId="5"/>
  </si>
  <si>
    <t>-</t>
    <phoneticPr fontId="5"/>
  </si>
  <si>
    <t>京都府</t>
    <rPh sb="0" eb="3">
      <t>キョウトフ</t>
    </rPh>
    <phoneticPr fontId="5"/>
  </si>
  <si>
    <t>医療施設の耐震診断に必要な経費を補助</t>
    <rPh sb="0" eb="2">
      <t>イリョウ</t>
    </rPh>
    <rPh sb="2" eb="4">
      <t>シセツ</t>
    </rPh>
    <rPh sb="5" eb="7">
      <t>タイシン</t>
    </rPh>
    <rPh sb="7" eb="9">
      <t>シンダン</t>
    </rPh>
    <rPh sb="10" eb="12">
      <t>ヒツヨウ</t>
    </rPh>
    <rPh sb="13" eb="15">
      <t>ケイヒ</t>
    </rPh>
    <rPh sb="16" eb="18">
      <t>ホジョ</t>
    </rPh>
    <phoneticPr fontId="5"/>
  </si>
  <si>
    <t>医療法人総心会　長岡京病院</t>
    <rPh sb="0" eb="2">
      <t>イリョウ</t>
    </rPh>
    <rPh sb="2" eb="4">
      <t>ホウジン</t>
    </rPh>
    <rPh sb="4" eb="5">
      <t>ソウ</t>
    </rPh>
    <rPh sb="5" eb="6">
      <t>シン</t>
    </rPh>
    <rPh sb="6" eb="7">
      <t>カイ</t>
    </rPh>
    <rPh sb="8" eb="11">
      <t>ナガオカキョウ</t>
    </rPh>
    <rPh sb="11" eb="13">
      <t>ビョウイン</t>
    </rPh>
    <phoneticPr fontId="5"/>
  </si>
  <si>
    <t>補助金</t>
    <rPh sb="0" eb="3">
      <t>ホジョキン</t>
    </rPh>
    <phoneticPr fontId="5"/>
  </si>
  <si>
    <t>医療施設耐震化促進事業</t>
    <rPh sb="0" eb="2">
      <t>イリョウ</t>
    </rPh>
    <rPh sb="2" eb="4">
      <t>シセツ</t>
    </rPh>
    <rPh sb="4" eb="7">
      <t>タイシンカ</t>
    </rPh>
    <rPh sb="7" eb="9">
      <t>ソクシン</t>
    </rPh>
    <rPh sb="9" eb="11">
      <t>ジギョウ</t>
    </rPh>
    <phoneticPr fontId="5"/>
  </si>
  <si>
    <t>工事費</t>
    <rPh sb="0" eb="3">
      <t>コウジヒ</t>
    </rPh>
    <phoneticPr fontId="5"/>
  </si>
  <si>
    <t>医療施設の耐震診断に必要な請負費</t>
    <rPh sb="0" eb="2">
      <t>イリョウ</t>
    </rPh>
    <rPh sb="2" eb="4">
      <t>シセツ</t>
    </rPh>
    <rPh sb="5" eb="7">
      <t>タイシン</t>
    </rPh>
    <rPh sb="7" eb="9">
      <t>シンダン</t>
    </rPh>
    <rPh sb="10" eb="12">
      <t>ヒツヨウ</t>
    </rPh>
    <rPh sb="13" eb="15">
      <t>ウケオイ</t>
    </rPh>
    <rPh sb="15" eb="16">
      <t>ヒ</t>
    </rPh>
    <phoneticPr fontId="5"/>
  </si>
  <si>
    <t>A.京都府</t>
    <rPh sb="2" eb="5">
      <t>キョウトフ</t>
    </rPh>
    <phoneticPr fontId="5"/>
  </si>
  <si>
    <t>B.医療法人総心会　長岡京病院</t>
    <rPh sb="2" eb="4">
      <t>イリョウ</t>
    </rPh>
    <rPh sb="4" eb="6">
      <t>ホウジン</t>
    </rPh>
    <rPh sb="6" eb="7">
      <t>ソウ</t>
    </rPh>
    <rPh sb="7" eb="8">
      <t>シン</t>
    </rPh>
    <rPh sb="8" eb="9">
      <t>カイ</t>
    </rPh>
    <rPh sb="10" eb="12">
      <t>ナガオカ</t>
    </rPh>
    <rPh sb="13" eb="15">
      <t>ビョウイン</t>
    </rPh>
    <phoneticPr fontId="5"/>
  </si>
  <si>
    <t>-</t>
    <phoneticPr fontId="5"/>
  </si>
  <si>
    <t>-</t>
    <phoneticPr fontId="5"/>
  </si>
  <si>
    <t>病院の耐震化率（目標値「前年度以上」）
（全ての建物に耐震性がある病院＋平成30年度までに全ての建物が耐震化される予定の病院数）÷耐震改修状況調査における回答病院数</t>
    <rPh sb="22" eb="23">
      <t>スベ</t>
    </rPh>
    <rPh sb="25" eb="27">
      <t>タテモノ</t>
    </rPh>
    <rPh sb="28" eb="31">
      <t>タイシンセイ</t>
    </rPh>
    <rPh sb="34" eb="36">
      <t>ビョウイン</t>
    </rPh>
    <rPh sb="37" eb="39">
      <t>ヘイセイ</t>
    </rPh>
    <rPh sb="41" eb="43">
      <t>ネンド</t>
    </rPh>
    <rPh sb="46" eb="47">
      <t>スベ</t>
    </rPh>
    <rPh sb="49" eb="51">
      <t>タテモノ</t>
    </rPh>
    <rPh sb="52" eb="54">
      <t>タイシン</t>
    </rPh>
    <rPh sb="54" eb="55">
      <t>カ</t>
    </rPh>
    <rPh sb="58" eb="60">
      <t>ヨテイ</t>
    </rPh>
    <rPh sb="61" eb="64">
      <t>ビョウインスウ</t>
    </rPh>
    <rPh sb="66" eb="68">
      <t>タイシン</t>
    </rPh>
    <rPh sb="68" eb="70">
      <t>カイシュウ</t>
    </rPh>
    <rPh sb="70" eb="72">
      <t>ジョウキョウ</t>
    </rPh>
    <rPh sb="72" eb="74">
      <t>チョウサ</t>
    </rPh>
    <rPh sb="78" eb="80">
      <t>カイトウ</t>
    </rPh>
    <rPh sb="80" eb="83">
      <t>ビョウインスウ</t>
    </rPh>
    <phoneticPr fontId="5"/>
  </si>
  <si>
    <t>％</t>
    <phoneticPr fontId="5"/>
  </si>
  <si>
    <t>-</t>
    <phoneticPr fontId="5"/>
  </si>
  <si>
    <t>1百万円／1</t>
    <phoneticPr fontId="5"/>
  </si>
  <si>
    <t>13百万円／7</t>
    <phoneticPr fontId="5"/>
  </si>
  <si>
    <t>当初の見込み件数に達しなかったが、将来の改修時期に合わせて耐震診断を実施するため等といった理由であった。平成30年度末までに13病院が耐震診断を予定しており、平成30年度は国庫補助の上限額を300万円から560万円に引き上げたこともあるため、当該事業が有効に用いられると考える。</t>
    <rPh sb="0" eb="2">
      <t>トウショ</t>
    </rPh>
    <rPh sb="3" eb="5">
      <t>ミコ</t>
    </rPh>
    <rPh sb="6" eb="8">
      <t>ケンスウ</t>
    </rPh>
    <rPh sb="9" eb="10">
      <t>タッ</t>
    </rPh>
    <phoneticPr fontId="5"/>
  </si>
  <si>
    <t xml:space="preserve">
平成29年度は執行率が8％であったが、将来の改修時期に合わせて耐震診断を実施するなどといった理由によるためであった。
</t>
    <rPh sb="1" eb="3">
      <t>ヘイセイ</t>
    </rPh>
    <rPh sb="5" eb="7">
      <t>ネンド</t>
    </rPh>
    <rPh sb="8" eb="11">
      <t>シッコウリツ</t>
    </rPh>
    <rPh sb="20" eb="22">
      <t>ショウライ</t>
    </rPh>
    <rPh sb="23" eb="25">
      <t>カイシュウ</t>
    </rPh>
    <rPh sb="25" eb="27">
      <t>ジキ</t>
    </rPh>
    <rPh sb="28" eb="29">
      <t>ア</t>
    </rPh>
    <rPh sb="32" eb="34">
      <t>タイシン</t>
    </rPh>
    <rPh sb="34" eb="36">
      <t>シンダン</t>
    </rPh>
    <rPh sb="37" eb="39">
      <t>ジッシ</t>
    </rPh>
    <rPh sb="47" eb="49">
      <t>リユウ</t>
    </rPh>
    <phoneticPr fontId="5"/>
  </si>
  <si>
    <t>病院の耐震化率は、平成28年度71.5%から平成29年度72.9％となっており、当該事業が病院の耐震化に一定程度寄与していると考えられる。
平成29年9月に病院の耐震整備予定について確認したところ平成30年度末までに13病院が耐震診断を予定しており、平成30年度は国庫補助の上限額を300万円から560万円に引き上げたこともあり、当該事業が有効に用いられると考える。また、毎年度実施している医政関係の都道府県主管課長会議においても、医療施設耐震化促進事業により耐震診断に必要な経費を補助しており、平成30年度より補助の上限額を引き上げたので耐震診断未実施の病院に活用してもらうよう促したところである。</t>
    <rPh sb="9" eb="11">
      <t>ヘイセイ</t>
    </rPh>
    <rPh sb="13" eb="14">
      <t>ネン</t>
    </rPh>
    <rPh sb="14" eb="15">
      <t>ド</t>
    </rPh>
    <rPh sb="52" eb="54">
      <t>イッテイ</t>
    </rPh>
    <rPh sb="54" eb="56">
      <t>テイド</t>
    </rPh>
    <rPh sb="70" eb="72">
      <t>ヘイセイ</t>
    </rPh>
    <rPh sb="74" eb="75">
      <t>ネン</t>
    </rPh>
    <rPh sb="76" eb="77">
      <t>ツキ</t>
    </rPh>
    <rPh sb="78" eb="80">
      <t>ビョウイン</t>
    </rPh>
    <rPh sb="81" eb="83">
      <t>タイシン</t>
    </rPh>
    <rPh sb="83" eb="85">
      <t>セイビ</t>
    </rPh>
    <rPh sb="85" eb="87">
      <t>ヨテイ</t>
    </rPh>
    <rPh sb="91" eb="93">
      <t>カクニン</t>
    </rPh>
    <rPh sb="98" eb="100">
      <t>ヘイセイ</t>
    </rPh>
    <rPh sb="102" eb="104">
      <t>ネンド</t>
    </rPh>
    <rPh sb="104" eb="105">
      <t>マツ</t>
    </rPh>
    <rPh sb="110" eb="112">
      <t>ビョウイン</t>
    </rPh>
    <rPh sb="113" eb="115">
      <t>タイシン</t>
    </rPh>
    <rPh sb="115" eb="117">
      <t>シンダン</t>
    </rPh>
    <rPh sb="118" eb="120">
      <t>ヨテイ</t>
    </rPh>
    <rPh sb="125" eb="127">
      <t>ヘイセイ</t>
    </rPh>
    <rPh sb="129" eb="131">
      <t>ネンド</t>
    </rPh>
    <rPh sb="132" eb="134">
      <t>コッコ</t>
    </rPh>
    <rPh sb="134" eb="136">
      <t>ホジョ</t>
    </rPh>
    <rPh sb="137" eb="140">
      <t>ジョウゲンガク</t>
    </rPh>
    <rPh sb="144" eb="146">
      <t>マンエン</t>
    </rPh>
    <rPh sb="151" eb="153">
      <t>マンエン</t>
    </rPh>
    <rPh sb="154" eb="155">
      <t>ヒ</t>
    </rPh>
    <rPh sb="156" eb="157">
      <t>ア</t>
    </rPh>
    <rPh sb="165" eb="167">
      <t>トウガイ</t>
    </rPh>
    <rPh sb="167" eb="169">
      <t>ジギョウ</t>
    </rPh>
    <rPh sb="170" eb="172">
      <t>ユウコウ</t>
    </rPh>
    <rPh sb="173" eb="174">
      <t>モチ</t>
    </rPh>
    <rPh sb="179" eb="180">
      <t>カンガ</t>
    </rPh>
    <rPh sb="186" eb="189">
      <t>マイネンド</t>
    </rPh>
    <rPh sb="200" eb="204">
      <t>トドウフケン</t>
    </rPh>
    <rPh sb="216" eb="218">
      <t>イリョウ</t>
    </rPh>
    <rPh sb="218" eb="220">
      <t>シセツ</t>
    </rPh>
    <rPh sb="220" eb="222">
      <t>タイシン</t>
    </rPh>
    <rPh sb="222" eb="223">
      <t>カ</t>
    </rPh>
    <rPh sb="223" eb="225">
      <t>ソクシン</t>
    </rPh>
    <rPh sb="225" eb="227">
      <t>ジギョウ</t>
    </rPh>
    <rPh sb="230" eb="232">
      <t>タイシン</t>
    </rPh>
    <rPh sb="232" eb="234">
      <t>シンダン</t>
    </rPh>
    <rPh sb="235" eb="237">
      <t>ヒツヨウ</t>
    </rPh>
    <rPh sb="238" eb="240">
      <t>ケイヒ</t>
    </rPh>
    <rPh sb="241" eb="243">
      <t>ホジョ</t>
    </rPh>
    <rPh sb="248" eb="250">
      <t>ヘイセイ</t>
    </rPh>
    <rPh sb="252" eb="254">
      <t>ネンド</t>
    </rPh>
    <rPh sb="256" eb="258">
      <t>ホジョ</t>
    </rPh>
    <rPh sb="259" eb="262">
      <t>ジョウゲンガク</t>
    </rPh>
    <rPh sb="263" eb="264">
      <t>ヒ</t>
    </rPh>
    <rPh sb="265" eb="266">
      <t>ア</t>
    </rPh>
    <rPh sb="270" eb="272">
      <t>タイシン</t>
    </rPh>
    <rPh sb="272" eb="274">
      <t>シンダン</t>
    </rPh>
    <rPh sb="274" eb="277">
      <t>ミジッシ</t>
    </rPh>
    <rPh sb="278" eb="280">
      <t>ビョウイン</t>
    </rPh>
    <rPh sb="281" eb="283">
      <t>カツヨウ</t>
    </rPh>
    <rPh sb="290" eb="291">
      <t>ウナガ</t>
    </rPh>
    <phoneticPr fontId="5"/>
  </si>
  <si>
    <t>事業計画の見直しにより耐震工事時期が見直しされたことに伴い、耐震診断も延期した病院が多くあったことや、耐震性が不明であっても耐震診断が義務付けされていない中小規模病院の多くが耐震診断実施を検討中であったためである。</t>
    <rPh sb="15" eb="17">
      <t>ジキ</t>
    </rPh>
    <rPh sb="42" eb="43">
      <t>オオ</t>
    </rPh>
    <phoneticPr fontId="5"/>
  </si>
  <si>
    <t>理由は理解できたが、やはり執行率については向上を図ること。（井出　健二郎）</t>
    <phoneticPr fontId="5"/>
  </si>
  <si>
    <t>単価引き上げの執行による執行率の改善状況を注視し、引き続き適正な執行に努めること。</t>
    <rPh sb="0" eb="2">
      <t>タンカ</t>
    </rPh>
    <rPh sb="2" eb="3">
      <t>ヒ</t>
    </rPh>
    <rPh sb="4" eb="5">
      <t>ア</t>
    </rPh>
    <rPh sb="7" eb="9">
      <t>シッコウ</t>
    </rPh>
    <rPh sb="12" eb="14">
      <t>シッコウ</t>
    </rPh>
    <rPh sb="14" eb="15">
      <t>リツ</t>
    </rPh>
    <rPh sb="16" eb="18">
      <t>カイゼン</t>
    </rPh>
    <rPh sb="18" eb="20">
      <t>ジョウキョウ</t>
    </rPh>
    <rPh sb="21" eb="23">
      <t>チュウシ</t>
    </rPh>
    <rPh sb="25" eb="26">
      <t>ヒ</t>
    </rPh>
    <rPh sb="27" eb="28">
      <t>ツヅ</t>
    </rPh>
    <rPh sb="29" eb="31">
      <t>テキセイ</t>
    </rPh>
    <rPh sb="32" eb="34">
      <t>シッコウ</t>
    </rPh>
    <rPh sb="35" eb="36">
      <t>ツト</t>
    </rPh>
    <phoneticPr fontId="5"/>
  </si>
  <si>
    <t>単価引き上げの執行による執行率の改善状況を注視し、必要があれば平成32年度の予算要求時に執行率が改善するよう検討することとしたい。</t>
    <rPh sb="25" eb="27">
      <t>ヒツヨウ</t>
    </rPh>
    <rPh sb="31" eb="33">
      <t>ヘイセイ</t>
    </rPh>
    <rPh sb="35" eb="37">
      <t>ネンド</t>
    </rPh>
    <rPh sb="38" eb="40">
      <t>ヨサン</t>
    </rPh>
    <rPh sb="40" eb="42">
      <t>ヨウキュウ</t>
    </rPh>
    <rPh sb="42" eb="43">
      <t>ジ</t>
    </rPh>
    <rPh sb="44" eb="46">
      <t>シッコウ</t>
    </rPh>
    <rPh sb="46" eb="47">
      <t>リツ</t>
    </rPh>
    <rPh sb="48" eb="50">
      <t>カイゼン</t>
    </rPh>
    <rPh sb="54" eb="5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</si>
</sst>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71439</xdr:colOff>
      <xdr:row>743</xdr:row>
      <xdr:rowOff>214313</xdr:rowOff>
    </xdr:from>
    <xdr:to>
      <xdr:col>34</xdr:col>
      <xdr:colOff>138674</xdr:colOff>
      <xdr:row>745</xdr:row>
      <xdr:rowOff>225519</xdr:rowOff>
    </xdr:to>
    <xdr:sp macro="" textlink="">
      <xdr:nvSpPr>
        <xdr:cNvPr id="2" name="テキスト ボックス 1"/>
        <xdr:cNvSpPr txBox="1"/>
      </xdr:nvSpPr>
      <xdr:spPr bwMode="auto">
        <a:xfrm>
          <a:off x="3917158" y="44767501"/>
          <a:ext cx="3103329" cy="7255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１百万円</a:t>
          </a:r>
        </a:p>
      </xdr:txBody>
    </xdr:sp>
    <xdr:clientData/>
  </xdr:twoCellAnchor>
  <xdr:twoCellAnchor>
    <xdr:from>
      <xdr:col>26</xdr:col>
      <xdr:colOff>142875</xdr:colOff>
      <xdr:row>745</xdr:row>
      <xdr:rowOff>285750</xdr:rowOff>
    </xdr:from>
    <xdr:to>
      <xdr:col>26</xdr:col>
      <xdr:colOff>145679</xdr:colOff>
      <xdr:row>747</xdr:row>
      <xdr:rowOff>201706</xdr:rowOff>
    </xdr:to>
    <xdr:cxnSp macro="">
      <xdr:nvCxnSpPr>
        <xdr:cNvPr id="3" name="直線矢印コネクタ 2"/>
        <xdr:cNvCxnSpPr/>
      </xdr:nvCxnSpPr>
      <xdr:spPr bwMode="auto">
        <a:xfrm>
          <a:off x="5405438" y="46624875"/>
          <a:ext cx="2804" cy="630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748</xdr:row>
      <xdr:rowOff>35719</xdr:rowOff>
    </xdr:from>
    <xdr:to>
      <xdr:col>34</xdr:col>
      <xdr:colOff>78441</xdr:colOff>
      <xdr:row>750</xdr:row>
      <xdr:rowOff>112480</xdr:rowOff>
    </xdr:to>
    <xdr:sp macro="" textlink="">
      <xdr:nvSpPr>
        <xdr:cNvPr id="4" name="テキスト ボックス 3"/>
        <xdr:cNvSpPr txBox="1"/>
      </xdr:nvSpPr>
      <xdr:spPr bwMode="auto">
        <a:xfrm>
          <a:off x="3845719" y="47446407"/>
          <a:ext cx="3114535" cy="7911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Ａ．京都府　</a:t>
          </a:r>
          <a:endParaRPr kumimoji="1" lang="en-US" altLang="ja-JP" sz="1100"/>
        </a:p>
        <a:p>
          <a:pPr algn="ctr"/>
          <a:r>
            <a:rPr kumimoji="1" lang="ja-JP" altLang="en-US" sz="1100"/>
            <a:t>１百万円</a:t>
          </a:r>
          <a:endParaRPr kumimoji="1" lang="en-US" altLang="ja-JP" sz="1100"/>
        </a:p>
      </xdr:txBody>
    </xdr:sp>
    <xdr:clientData/>
  </xdr:twoCellAnchor>
  <xdr:twoCellAnchor>
    <xdr:from>
      <xdr:col>21</xdr:col>
      <xdr:colOff>32719</xdr:colOff>
      <xdr:row>750</xdr:row>
      <xdr:rowOff>247931</xdr:rowOff>
    </xdr:from>
    <xdr:to>
      <xdr:col>32</xdr:col>
      <xdr:colOff>158384</xdr:colOff>
      <xdr:row>751</xdr:row>
      <xdr:rowOff>250031</xdr:rowOff>
    </xdr:to>
    <xdr:sp macro="" textlink="">
      <xdr:nvSpPr>
        <xdr:cNvPr id="6" name="テキスト ボックス 5"/>
        <xdr:cNvSpPr txBox="1"/>
      </xdr:nvSpPr>
      <xdr:spPr>
        <a:xfrm>
          <a:off x="4283250" y="48372994"/>
          <a:ext cx="2352134" cy="359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医療施設耐震化促進事業</a:t>
          </a:r>
          <a:r>
            <a:rPr kumimoji="1" lang="en-US" altLang="ja-JP" sz="1100"/>
            <a:t>】</a:t>
          </a:r>
        </a:p>
        <a:p>
          <a:r>
            <a:rPr kumimoji="1" lang="ja-JP" altLang="ja-JP" sz="1100">
              <a:solidFill>
                <a:schemeClr val="dk1"/>
              </a:solidFill>
              <a:effectLst/>
              <a:latin typeface="+mn-lt"/>
              <a:ea typeface="+mn-ea"/>
              <a:cs typeface="+mn-cs"/>
            </a:rPr>
            <a:t>　</a:t>
          </a:r>
          <a:endParaRPr kumimoji="1" lang="ja-JP" altLang="en-US" sz="1100"/>
        </a:p>
      </xdr:txBody>
    </xdr:sp>
    <xdr:clientData/>
  </xdr:twoCellAnchor>
  <xdr:twoCellAnchor>
    <xdr:from>
      <xdr:col>26</xdr:col>
      <xdr:colOff>178593</xdr:colOff>
      <xdr:row>751</xdr:row>
      <xdr:rowOff>345283</xdr:rowOff>
    </xdr:from>
    <xdr:to>
      <xdr:col>26</xdr:col>
      <xdr:colOff>183499</xdr:colOff>
      <xdr:row>753</xdr:row>
      <xdr:rowOff>202406</xdr:rowOff>
    </xdr:to>
    <xdr:cxnSp macro="">
      <xdr:nvCxnSpPr>
        <xdr:cNvPr id="7" name="直線矢印コネクタ 6"/>
        <xdr:cNvCxnSpPr/>
      </xdr:nvCxnSpPr>
      <xdr:spPr>
        <a:xfrm flipH="1">
          <a:off x="5441156" y="47755971"/>
          <a:ext cx="4906" cy="571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124668</xdr:colOff>
      <xdr:row>752</xdr:row>
      <xdr:rowOff>293454</xdr:rowOff>
    </xdr:from>
    <xdr:to>
      <xdr:col>34</xdr:col>
      <xdr:colOff>190502</xdr:colOff>
      <xdr:row>753</xdr:row>
      <xdr:rowOff>249857</xdr:rowOff>
    </xdr:to>
    <xdr:sp macro="" textlink="">
      <xdr:nvSpPr>
        <xdr:cNvPr id="8" name="テキスト ボックス 7"/>
        <xdr:cNvSpPr txBox="1"/>
      </xdr:nvSpPr>
      <xdr:spPr bwMode="auto">
        <a:xfrm>
          <a:off x="5589637" y="41715298"/>
          <a:ext cx="1482678" cy="313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59531</xdr:colOff>
      <xdr:row>753</xdr:row>
      <xdr:rowOff>259138</xdr:rowOff>
    </xdr:from>
    <xdr:to>
      <xdr:col>35</xdr:col>
      <xdr:colOff>161926</xdr:colOff>
      <xdr:row>756</xdr:row>
      <xdr:rowOff>27214</xdr:rowOff>
    </xdr:to>
    <xdr:sp macro="" textlink="">
      <xdr:nvSpPr>
        <xdr:cNvPr id="9" name="テキスト ボックス 8"/>
        <xdr:cNvSpPr txBox="1"/>
      </xdr:nvSpPr>
      <xdr:spPr>
        <a:xfrm>
          <a:off x="3905250" y="48384201"/>
          <a:ext cx="3340895" cy="839638"/>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Ｂ．医療法人総心会　長岡京病院</a:t>
          </a:r>
          <a:endParaRPr kumimoji="1" lang="en-US" altLang="ja-JP" sz="1100"/>
        </a:p>
        <a:p>
          <a:pPr algn="ctr"/>
          <a:r>
            <a:rPr kumimoji="1" lang="ja-JP" altLang="en-US" sz="1100"/>
            <a:t>１百万円</a:t>
          </a:r>
        </a:p>
      </xdr:txBody>
    </xdr:sp>
    <xdr:clientData/>
  </xdr:twoCellAnchor>
  <xdr:twoCellAnchor>
    <xdr:from>
      <xdr:col>18</xdr:col>
      <xdr:colOff>201906</xdr:colOff>
      <xdr:row>756</xdr:row>
      <xdr:rowOff>59531</xdr:rowOff>
    </xdr:from>
    <xdr:to>
      <xdr:col>37</xdr:col>
      <xdr:colOff>34425</xdr:colOff>
      <xdr:row>756</xdr:row>
      <xdr:rowOff>476249</xdr:rowOff>
    </xdr:to>
    <xdr:sp macro="" textlink="">
      <xdr:nvSpPr>
        <xdr:cNvPr id="10" name="テキスト ボックス 9"/>
        <xdr:cNvSpPr txBox="1"/>
      </xdr:nvSpPr>
      <xdr:spPr bwMode="auto">
        <a:xfrm>
          <a:off x="3845219" y="49256156"/>
          <a:ext cx="3678237" cy="416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ja-JP" altLang="ja-JP" sz="1100">
              <a:solidFill>
                <a:schemeClr val="dk1"/>
              </a:solidFill>
              <a:effectLst/>
              <a:latin typeface="+mn-lt"/>
              <a:ea typeface="+mn-ea"/>
              <a:cs typeface="+mn-cs"/>
            </a:rPr>
            <a:t>医療施設の耐震診断に必要な費用を助成する。  </a:t>
          </a:r>
          <a:endParaRPr lang="ja-JP" altLang="ja-JP">
            <a:effectLst/>
          </a:endParaRPr>
        </a:p>
        <a:p>
          <a:endParaRPr kumimoji="1" lang="ja-JP" altLang="en-US" sz="1100"/>
        </a:p>
      </xdr:txBody>
    </xdr:sp>
    <xdr:clientData/>
  </xdr:twoCellAnchor>
  <xdr:twoCellAnchor>
    <xdr:from>
      <xdr:col>24</xdr:col>
      <xdr:colOff>39121</xdr:colOff>
      <xdr:row>746</xdr:row>
      <xdr:rowOff>287452</xdr:rowOff>
    </xdr:from>
    <xdr:to>
      <xdr:col>35</xdr:col>
      <xdr:colOff>95250</xdr:colOff>
      <xdr:row>747</xdr:row>
      <xdr:rowOff>243857</xdr:rowOff>
    </xdr:to>
    <xdr:sp macro="" textlink="">
      <xdr:nvSpPr>
        <xdr:cNvPr id="11" name="テキスト ボックス 10"/>
        <xdr:cNvSpPr txBox="1"/>
      </xdr:nvSpPr>
      <xdr:spPr bwMode="auto">
        <a:xfrm>
          <a:off x="4896871" y="45912202"/>
          <a:ext cx="2282598" cy="3135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36</xdr:col>
      <xdr:colOff>119061</xdr:colOff>
      <xdr:row>746</xdr:row>
      <xdr:rowOff>59533</xdr:rowOff>
    </xdr:from>
    <xdr:to>
      <xdr:col>43</xdr:col>
      <xdr:colOff>83344</xdr:colOff>
      <xdr:row>747</xdr:row>
      <xdr:rowOff>312924</xdr:rowOff>
    </xdr:to>
    <xdr:sp macro="" textlink="">
      <xdr:nvSpPr>
        <xdr:cNvPr id="17" name="テキスト ボックス 16"/>
        <xdr:cNvSpPr txBox="1"/>
      </xdr:nvSpPr>
      <xdr:spPr bwMode="auto">
        <a:xfrm>
          <a:off x="7405686" y="39338252"/>
          <a:ext cx="1381127" cy="610578"/>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sz="1100" b="0" i="0" u="none" strike="noStrike" kern="0" cap="none" spc="0" normalizeH="0" baseline="0" noProof="0">
              <a:ln>
                <a:noFill/>
              </a:ln>
              <a:solidFill>
                <a:sysClr val="windowText" lastClr="000000"/>
              </a:solidFill>
              <a:effectLst/>
              <a:uLnTx/>
              <a:uFillTx/>
              <a:latin typeface="Calibri"/>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783" sqref="A783:XFD7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6</v>
      </c>
      <c r="AT2" s="946"/>
      <c r="AU2" s="946"/>
      <c r="AV2" s="52" t="str">
        <f>IF(AW2="", "", "-")</f>
        <v/>
      </c>
      <c r="AW2" s="920"/>
      <c r="AX2" s="920"/>
    </row>
    <row r="3" spans="1:50" ht="21" customHeight="1" thickBot="1" x14ac:dyDescent="0.2">
      <c r="A3" s="875" t="s">
        <v>534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549</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181</v>
      </c>
      <c r="H5" s="848"/>
      <c r="I5" s="848"/>
      <c r="J5" s="848"/>
      <c r="K5" s="848"/>
      <c r="L5" s="848"/>
      <c r="M5" s="849" t="s">
        <v>66</v>
      </c>
      <c r="N5" s="850"/>
      <c r="O5" s="850"/>
      <c r="P5" s="850"/>
      <c r="Q5" s="850"/>
      <c r="R5" s="851"/>
      <c r="S5" s="852" t="s">
        <v>131</v>
      </c>
      <c r="T5" s="848"/>
      <c r="U5" s="848"/>
      <c r="V5" s="848"/>
      <c r="W5" s="848"/>
      <c r="X5" s="853"/>
      <c r="Y5" s="703" t="s">
        <v>3</v>
      </c>
      <c r="Z5" s="542"/>
      <c r="AA5" s="542"/>
      <c r="AB5" s="542"/>
      <c r="AC5" s="542"/>
      <c r="AD5" s="543"/>
      <c r="AE5" s="704" t="s">
        <v>552</v>
      </c>
      <c r="AF5" s="704"/>
      <c r="AG5" s="704"/>
      <c r="AH5" s="704"/>
      <c r="AI5" s="704"/>
      <c r="AJ5" s="704"/>
      <c r="AK5" s="704"/>
      <c r="AL5" s="704"/>
      <c r="AM5" s="704"/>
      <c r="AN5" s="704"/>
      <c r="AO5" s="704"/>
      <c r="AP5" s="705"/>
      <c r="AQ5" s="706" t="s">
        <v>582</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29" t="s">
        <v>547</v>
      </c>
      <c r="Z7" s="442"/>
      <c r="AA7" s="442"/>
      <c r="AB7" s="442"/>
      <c r="AC7" s="442"/>
      <c r="AD7" s="930"/>
      <c r="AE7" s="921" t="s">
        <v>553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389</v>
      </c>
      <c r="B8" s="495"/>
      <c r="C8" s="495"/>
      <c r="D8" s="495"/>
      <c r="E8" s="495"/>
      <c r="F8" s="496"/>
      <c r="G8" s="947" t="str">
        <f>入力規則等!A26</f>
        <v>-</v>
      </c>
      <c r="H8" s="728"/>
      <c r="I8" s="728"/>
      <c r="J8" s="728"/>
      <c r="K8" s="728"/>
      <c r="L8" s="728"/>
      <c r="M8" s="728"/>
      <c r="N8" s="728"/>
      <c r="O8" s="728"/>
      <c r="P8" s="728"/>
      <c r="Q8" s="728"/>
      <c r="R8" s="728"/>
      <c r="S8" s="728"/>
      <c r="T8" s="728"/>
      <c r="U8" s="728"/>
      <c r="V8" s="728"/>
      <c r="W8" s="728"/>
      <c r="X8" s="948"/>
      <c r="Y8" s="854" t="s">
        <v>390</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554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5" t="s">
        <v>30</v>
      </c>
      <c r="B10" s="666"/>
      <c r="C10" s="666"/>
      <c r="D10" s="666"/>
      <c r="E10" s="666"/>
      <c r="F10" s="666"/>
      <c r="G10" s="762" t="s">
        <v>555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8"/>
      <c r="H12" s="769"/>
      <c r="I12" s="769"/>
      <c r="J12" s="769"/>
      <c r="K12" s="769"/>
      <c r="L12" s="769"/>
      <c r="M12" s="769"/>
      <c r="N12" s="769"/>
      <c r="O12" s="769"/>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30"/>
    </row>
    <row r="13" spans="1:50" ht="21" customHeight="1" x14ac:dyDescent="0.15">
      <c r="A13" s="619"/>
      <c r="B13" s="620"/>
      <c r="C13" s="620"/>
      <c r="D13" s="620"/>
      <c r="E13" s="620"/>
      <c r="F13" s="621"/>
      <c r="G13" s="731" t="s">
        <v>6</v>
      </c>
      <c r="H13" s="732"/>
      <c r="I13" s="772" t="s">
        <v>7</v>
      </c>
      <c r="J13" s="773"/>
      <c r="K13" s="773"/>
      <c r="L13" s="773"/>
      <c r="M13" s="773"/>
      <c r="N13" s="773"/>
      <c r="O13" s="774"/>
      <c r="P13" s="713">
        <v>16</v>
      </c>
      <c r="Q13" s="714"/>
      <c r="R13" s="714"/>
      <c r="S13" s="714"/>
      <c r="T13" s="714"/>
      <c r="U13" s="714"/>
      <c r="V13" s="715"/>
      <c r="W13" s="662">
        <v>13</v>
      </c>
      <c r="X13" s="663"/>
      <c r="Y13" s="663"/>
      <c r="Z13" s="663"/>
      <c r="AA13" s="663"/>
      <c r="AB13" s="663"/>
      <c r="AC13" s="664"/>
      <c r="AD13" s="713">
        <v>13</v>
      </c>
      <c r="AE13" s="714"/>
      <c r="AF13" s="714"/>
      <c r="AG13" s="714"/>
      <c r="AH13" s="714"/>
      <c r="AI13" s="714"/>
      <c r="AJ13" s="715"/>
      <c r="AK13" s="713">
        <v>13</v>
      </c>
      <c r="AL13" s="714"/>
      <c r="AM13" s="714"/>
      <c r="AN13" s="714"/>
      <c r="AO13" s="714"/>
      <c r="AP13" s="714"/>
      <c r="AQ13" s="715"/>
      <c r="AR13" s="662">
        <v>13</v>
      </c>
      <c r="AS13" s="663"/>
      <c r="AT13" s="663"/>
      <c r="AU13" s="663"/>
      <c r="AV13" s="663"/>
      <c r="AW13" s="663"/>
      <c r="AX13" s="928"/>
    </row>
    <row r="14" spans="1:50" ht="21" customHeight="1" x14ac:dyDescent="0.15">
      <c r="A14" s="619"/>
      <c r="B14" s="620"/>
      <c r="C14" s="620"/>
      <c r="D14" s="620"/>
      <c r="E14" s="620"/>
      <c r="F14" s="621"/>
      <c r="G14" s="733"/>
      <c r="H14" s="734"/>
      <c r="I14" s="719" t="s">
        <v>8</v>
      </c>
      <c r="J14" s="770"/>
      <c r="K14" s="770"/>
      <c r="L14" s="770"/>
      <c r="M14" s="770"/>
      <c r="N14" s="770"/>
      <c r="O14" s="771"/>
      <c r="P14" s="713" t="s">
        <v>556</v>
      </c>
      <c r="Q14" s="714"/>
      <c r="R14" s="714"/>
      <c r="S14" s="714"/>
      <c r="T14" s="714"/>
      <c r="U14" s="714"/>
      <c r="V14" s="715"/>
      <c r="W14" s="713" t="s">
        <v>556</v>
      </c>
      <c r="X14" s="714"/>
      <c r="Y14" s="714"/>
      <c r="Z14" s="714"/>
      <c r="AA14" s="714"/>
      <c r="AB14" s="714"/>
      <c r="AC14" s="715"/>
      <c r="AD14" s="713" t="s">
        <v>466</v>
      </c>
      <c r="AE14" s="714"/>
      <c r="AF14" s="714"/>
      <c r="AG14" s="714"/>
      <c r="AH14" s="714"/>
      <c r="AI14" s="714"/>
      <c r="AJ14" s="715"/>
      <c r="AK14" s="713" t="s">
        <v>466</v>
      </c>
      <c r="AL14" s="714"/>
      <c r="AM14" s="714"/>
      <c r="AN14" s="714"/>
      <c r="AO14" s="714"/>
      <c r="AP14" s="714"/>
      <c r="AQ14" s="715"/>
      <c r="AR14" s="796"/>
      <c r="AS14" s="796"/>
      <c r="AT14" s="796"/>
      <c r="AU14" s="796"/>
      <c r="AV14" s="796"/>
      <c r="AW14" s="796"/>
      <c r="AX14" s="797"/>
    </row>
    <row r="15" spans="1:50" ht="21" customHeight="1" x14ac:dyDescent="0.15">
      <c r="A15" s="619"/>
      <c r="B15" s="620"/>
      <c r="C15" s="620"/>
      <c r="D15" s="620"/>
      <c r="E15" s="620"/>
      <c r="F15" s="621"/>
      <c r="G15" s="733"/>
      <c r="H15" s="734"/>
      <c r="I15" s="719" t="s">
        <v>51</v>
      </c>
      <c r="J15" s="720"/>
      <c r="K15" s="720"/>
      <c r="L15" s="720"/>
      <c r="M15" s="720"/>
      <c r="N15" s="720"/>
      <c r="O15" s="721"/>
      <c r="P15" s="713" t="s">
        <v>556</v>
      </c>
      <c r="Q15" s="714"/>
      <c r="R15" s="714"/>
      <c r="S15" s="714"/>
      <c r="T15" s="714"/>
      <c r="U15" s="714"/>
      <c r="V15" s="715"/>
      <c r="W15" s="713" t="s">
        <v>556</v>
      </c>
      <c r="X15" s="714"/>
      <c r="Y15" s="714"/>
      <c r="Z15" s="714"/>
      <c r="AA15" s="714"/>
      <c r="AB15" s="714"/>
      <c r="AC15" s="715"/>
      <c r="AD15" s="713" t="s">
        <v>466</v>
      </c>
      <c r="AE15" s="714"/>
      <c r="AF15" s="714"/>
      <c r="AG15" s="714"/>
      <c r="AH15" s="714"/>
      <c r="AI15" s="714"/>
      <c r="AJ15" s="715"/>
      <c r="AK15" s="713" t="s">
        <v>466</v>
      </c>
      <c r="AL15" s="714"/>
      <c r="AM15" s="714"/>
      <c r="AN15" s="714"/>
      <c r="AO15" s="714"/>
      <c r="AP15" s="714"/>
      <c r="AQ15" s="715"/>
      <c r="AR15" s="713"/>
      <c r="AS15" s="714"/>
      <c r="AT15" s="714"/>
      <c r="AU15" s="714"/>
      <c r="AV15" s="714"/>
      <c r="AW15" s="714"/>
      <c r="AX15" s="814"/>
    </row>
    <row r="16" spans="1:50" ht="21" customHeight="1" x14ac:dyDescent="0.15">
      <c r="A16" s="619"/>
      <c r="B16" s="620"/>
      <c r="C16" s="620"/>
      <c r="D16" s="620"/>
      <c r="E16" s="620"/>
      <c r="F16" s="621"/>
      <c r="G16" s="733"/>
      <c r="H16" s="734"/>
      <c r="I16" s="719" t="s">
        <v>52</v>
      </c>
      <c r="J16" s="720"/>
      <c r="K16" s="720"/>
      <c r="L16" s="720"/>
      <c r="M16" s="720"/>
      <c r="N16" s="720"/>
      <c r="O16" s="721"/>
      <c r="P16" s="713" t="s">
        <v>556</v>
      </c>
      <c r="Q16" s="714"/>
      <c r="R16" s="714"/>
      <c r="S16" s="714"/>
      <c r="T16" s="714"/>
      <c r="U16" s="714"/>
      <c r="V16" s="715"/>
      <c r="W16" s="713" t="s">
        <v>556</v>
      </c>
      <c r="X16" s="714"/>
      <c r="Y16" s="714"/>
      <c r="Z16" s="714"/>
      <c r="AA16" s="714"/>
      <c r="AB16" s="714"/>
      <c r="AC16" s="715"/>
      <c r="AD16" s="713" t="s">
        <v>466</v>
      </c>
      <c r="AE16" s="714"/>
      <c r="AF16" s="714"/>
      <c r="AG16" s="714"/>
      <c r="AH16" s="714"/>
      <c r="AI16" s="714"/>
      <c r="AJ16" s="715"/>
      <c r="AK16" s="713" t="s">
        <v>466</v>
      </c>
      <c r="AL16" s="714"/>
      <c r="AM16" s="714"/>
      <c r="AN16" s="714"/>
      <c r="AO16" s="714"/>
      <c r="AP16" s="714"/>
      <c r="AQ16" s="715"/>
      <c r="AR16" s="765"/>
      <c r="AS16" s="766"/>
      <c r="AT16" s="766"/>
      <c r="AU16" s="766"/>
      <c r="AV16" s="766"/>
      <c r="AW16" s="766"/>
      <c r="AX16" s="767"/>
    </row>
    <row r="17" spans="1:50" ht="24.75" customHeight="1" x14ac:dyDescent="0.15">
      <c r="A17" s="619"/>
      <c r="B17" s="620"/>
      <c r="C17" s="620"/>
      <c r="D17" s="620"/>
      <c r="E17" s="620"/>
      <c r="F17" s="621"/>
      <c r="G17" s="733"/>
      <c r="H17" s="734"/>
      <c r="I17" s="719" t="s">
        <v>50</v>
      </c>
      <c r="J17" s="770"/>
      <c r="K17" s="770"/>
      <c r="L17" s="770"/>
      <c r="M17" s="770"/>
      <c r="N17" s="770"/>
      <c r="O17" s="771"/>
      <c r="P17" s="713" t="s">
        <v>556</v>
      </c>
      <c r="Q17" s="714"/>
      <c r="R17" s="714"/>
      <c r="S17" s="714"/>
      <c r="T17" s="714"/>
      <c r="U17" s="714"/>
      <c r="V17" s="715"/>
      <c r="W17" s="713" t="s">
        <v>556</v>
      </c>
      <c r="X17" s="714"/>
      <c r="Y17" s="714"/>
      <c r="Z17" s="714"/>
      <c r="AA17" s="714"/>
      <c r="AB17" s="714"/>
      <c r="AC17" s="715"/>
      <c r="AD17" s="713" t="s">
        <v>466</v>
      </c>
      <c r="AE17" s="714"/>
      <c r="AF17" s="714"/>
      <c r="AG17" s="714"/>
      <c r="AH17" s="714"/>
      <c r="AI17" s="714"/>
      <c r="AJ17" s="715"/>
      <c r="AK17" s="713" t="s">
        <v>466</v>
      </c>
      <c r="AL17" s="714"/>
      <c r="AM17" s="714"/>
      <c r="AN17" s="714"/>
      <c r="AO17" s="714"/>
      <c r="AP17" s="714"/>
      <c r="AQ17" s="715"/>
      <c r="AR17" s="926"/>
      <c r="AS17" s="926"/>
      <c r="AT17" s="926"/>
      <c r="AU17" s="926"/>
      <c r="AV17" s="926"/>
      <c r="AW17" s="926"/>
      <c r="AX17" s="927"/>
    </row>
    <row r="18" spans="1:50" ht="24.75" customHeight="1" x14ac:dyDescent="0.15">
      <c r="A18" s="619"/>
      <c r="B18" s="620"/>
      <c r="C18" s="620"/>
      <c r="D18" s="620"/>
      <c r="E18" s="620"/>
      <c r="F18" s="621"/>
      <c r="G18" s="735"/>
      <c r="H18" s="736"/>
      <c r="I18" s="724" t="s">
        <v>20</v>
      </c>
      <c r="J18" s="725"/>
      <c r="K18" s="725"/>
      <c r="L18" s="725"/>
      <c r="M18" s="725"/>
      <c r="N18" s="725"/>
      <c r="O18" s="726"/>
      <c r="P18" s="888">
        <f>SUM(P13:V17)</f>
        <v>16</v>
      </c>
      <c r="Q18" s="889"/>
      <c r="R18" s="889"/>
      <c r="S18" s="889"/>
      <c r="T18" s="889"/>
      <c r="U18" s="889"/>
      <c r="V18" s="890"/>
      <c r="W18" s="888">
        <f>SUM(W13:AC17)</f>
        <v>13</v>
      </c>
      <c r="X18" s="889"/>
      <c r="Y18" s="889"/>
      <c r="Z18" s="889"/>
      <c r="AA18" s="889"/>
      <c r="AB18" s="889"/>
      <c r="AC18" s="890"/>
      <c r="AD18" s="888">
        <f>SUM(AD13:AJ17)</f>
        <v>13</v>
      </c>
      <c r="AE18" s="889"/>
      <c r="AF18" s="889"/>
      <c r="AG18" s="889"/>
      <c r="AH18" s="889"/>
      <c r="AI18" s="889"/>
      <c r="AJ18" s="890"/>
      <c r="AK18" s="888">
        <f>SUM(AK13:AQ17)</f>
        <v>13</v>
      </c>
      <c r="AL18" s="889"/>
      <c r="AM18" s="889"/>
      <c r="AN18" s="889"/>
      <c r="AO18" s="889"/>
      <c r="AP18" s="889"/>
      <c r="AQ18" s="890"/>
      <c r="AR18" s="888">
        <f>SUM(AR13:AX17)</f>
        <v>13</v>
      </c>
      <c r="AS18" s="889"/>
      <c r="AT18" s="889"/>
      <c r="AU18" s="889"/>
      <c r="AV18" s="889"/>
      <c r="AW18" s="889"/>
      <c r="AX18" s="891"/>
    </row>
    <row r="19" spans="1:50" ht="24.75" customHeight="1" x14ac:dyDescent="0.15">
      <c r="A19" s="619"/>
      <c r="B19" s="620"/>
      <c r="C19" s="620"/>
      <c r="D19" s="620"/>
      <c r="E19" s="620"/>
      <c r="F19" s="621"/>
      <c r="G19" s="886" t="s">
        <v>9</v>
      </c>
      <c r="H19" s="887"/>
      <c r="I19" s="887"/>
      <c r="J19" s="887"/>
      <c r="K19" s="887"/>
      <c r="L19" s="887"/>
      <c r="M19" s="887"/>
      <c r="N19" s="887"/>
      <c r="O19" s="887"/>
      <c r="P19" s="713">
        <v>5</v>
      </c>
      <c r="Q19" s="714"/>
      <c r="R19" s="714"/>
      <c r="S19" s="714"/>
      <c r="T19" s="714"/>
      <c r="U19" s="714"/>
      <c r="V19" s="715"/>
      <c r="W19" s="713">
        <v>1</v>
      </c>
      <c r="X19" s="714"/>
      <c r="Y19" s="714"/>
      <c r="Z19" s="714"/>
      <c r="AA19" s="714"/>
      <c r="AB19" s="714"/>
      <c r="AC19" s="715"/>
      <c r="AD19" s="713">
        <v>1</v>
      </c>
      <c r="AE19" s="714"/>
      <c r="AF19" s="714"/>
      <c r="AG19" s="714"/>
      <c r="AH19" s="714"/>
      <c r="AI19" s="714"/>
      <c r="AJ19" s="715"/>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86" t="s">
        <v>10</v>
      </c>
      <c r="H20" s="887"/>
      <c r="I20" s="887"/>
      <c r="J20" s="887"/>
      <c r="K20" s="887"/>
      <c r="L20" s="887"/>
      <c r="M20" s="887"/>
      <c r="N20" s="887"/>
      <c r="O20" s="887"/>
      <c r="P20" s="311">
        <f>IF(P18=0, "-", SUM(P19)/P18)</f>
        <v>0.3125</v>
      </c>
      <c r="Q20" s="311"/>
      <c r="R20" s="311"/>
      <c r="S20" s="311"/>
      <c r="T20" s="311"/>
      <c r="U20" s="311"/>
      <c r="V20" s="311"/>
      <c r="W20" s="311">
        <f t="shared" ref="W20" si="0">IF(W18=0, "-", SUM(W19)/W18)</f>
        <v>7.6923076923076927E-2</v>
      </c>
      <c r="X20" s="311"/>
      <c r="Y20" s="311"/>
      <c r="Z20" s="311"/>
      <c r="AA20" s="311"/>
      <c r="AB20" s="311"/>
      <c r="AC20" s="311"/>
      <c r="AD20" s="311">
        <f t="shared" ref="AD20" si="1">IF(AD18=0, "-", SUM(AD19)/AD18)</f>
        <v>7.6923076923076927E-2</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7"/>
      <c r="B21" s="858"/>
      <c r="C21" s="858"/>
      <c r="D21" s="858"/>
      <c r="E21" s="858"/>
      <c r="F21" s="952"/>
      <c r="G21" s="309" t="s">
        <v>497</v>
      </c>
      <c r="H21" s="310"/>
      <c r="I21" s="310"/>
      <c r="J21" s="310"/>
      <c r="K21" s="310"/>
      <c r="L21" s="310"/>
      <c r="M21" s="310"/>
      <c r="N21" s="310"/>
      <c r="O21" s="310"/>
      <c r="P21" s="311">
        <f>IF(P19=0, "-", SUM(P19)/SUM(P13,P14))</f>
        <v>0.3125</v>
      </c>
      <c r="Q21" s="311"/>
      <c r="R21" s="311"/>
      <c r="S21" s="311"/>
      <c r="T21" s="311"/>
      <c r="U21" s="311"/>
      <c r="V21" s="311"/>
      <c r="W21" s="311">
        <f t="shared" ref="W21" si="2">IF(W19=0, "-", SUM(W19)/SUM(W13,W14))</f>
        <v>7.6923076923076927E-2</v>
      </c>
      <c r="X21" s="311"/>
      <c r="Y21" s="311"/>
      <c r="Z21" s="311"/>
      <c r="AA21" s="311"/>
      <c r="AB21" s="311"/>
      <c r="AC21" s="311"/>
      <c r="AD21" s="311">
        <f t="shared" ref="AD21" si="3">IF(AD19=0, "-", SUM(AD19)/SUM(AD13,AD14))</f>
        <v>7.6923076923076927E-2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0" t="s">
        <v>539</v>
      </c>
      <c r="B22" s="971"/>
      <c r="C22" s="971"/>
      <c r="D22" s="971"/>
      <c r="E22" s="971"/>
      <c r="F22" s="972"/>
      <c r="G22" s="957" t="s">
        <v>474</v>
      </c>
      <c r="H22" s="215"/>
      <c r="I22" s="215"/>
      <c r="J22" s="215"/>
      <c r="K22" s="215"/>
      <c r="L22" s="215"/>
      <c r="M22" s="215"/>
      <c r="N22" s="215"/>
      <c r="O22" s="216"/>
      <c r="P22" s="943" t="s">
        <v>537</v>
      </c>
      <c r="Q22" s="215"/>
      <c r="R22" s="215"/>
      <c r="S22" s="215"/>
      <c r="T22" s="215"/>
      <c r="U22" s="215"/>
      <c r="V22" s="216"/>
      <c r="W22" s="943" t="s">
        <v>538</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559</v>
      </c>
      <c r="H23" s="959"/>
      <c r="I23" s="959"/>
      <c r="J23" s="959"/>
      <c r="K23" s="959"/>
      <c r="L23" s="959"/>
      <c r="M23" s="959"/>
      <c r="N23" s="959"/>
      <c r="O23" s="960"/>
      <c r="P23" s="662">
        <v>13</v>
      </c>
      <c r="Q23" s="663"/>
      <c r="R23" s="663"/>
      <c r="S23" s="663"/>
      <c r="T23" s="663"/>
      <c r="U23" s="663"/>
      <c r="V23" s="664"/>
      <c r="W23" s="662">
        <v>13</v>
      </c>
      <c r="X23" s="663"/>
      <c r="Y23" s="663"/>
      <c r="Z23" s="663"/>
      <c r="AA23" s="663"/>
      <c r="AB23" s="663"/>
      <c r="AC23" s="664"/>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13"/>
      <c r="Q24" s="714"/>
      <c r="R24" s="714"/>
      <c r="S24" s="714"/>
      <c r="T24" s="714"/>
      <c r="U24" s="714"/>
      <c r="V24" s="715"/>
      <c r="W24" s="713"/>
      <c r="X24" s="714"/>
      <c r="Y24" s="714"/>
      <c r="Z24" s="714"/>
      <c r="AA24" s="714"/>
      <c r="AB24" s="714"/>
      <c r="AC24" s="71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713"/>
      <c r="Q25" s="714"/>
      <c r="R25" s="714"/>
      <c r="S25" s="714"/>
      <c r="T25" s="714"/>
      <c r="U25" s="714"/>
      <c r="V25" s="715"/>
      <c r="W25" s="713"/>
      <c r="X25" s="714"/>
      <c r="Y25" s="714"/>
      <c r="Z25" s="714"/>
      <c r="AA25" s="714"/>
      <c r="AB25" s="714"/>
      <c r="AC25" s="71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713"/>
      <c r="Q26" s="714"/>
      <c r="R26" s="714"/>
      <c r="S26" s="714"/>
      <c r="T26" s="714"/>
      <c r="U26" s="714"/>
      <c r="V26" s="715"/>
      <c r="W26" s="713"/>
      <c r="X26" s="714"/>
      <c r="Y26" s="714"/>
      <c r="Z26" s="714"/>
      <c r="AA26" s="714"/>
      <c r="AB26" s="714"/>
      <c r="AC26" s="71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13"/>
      <c r="Q27" s="714"/>
      <c r="R27" s="714"/>
      <c r="S27" s="714"/>
      <c r="T27" s="714"/>
      <c r="U27" s="714"/>
      <c r="V27" s="715"/>
      <c r="W27" s="713"/>
      <c r="X27" s="714"/>
      <c r="Y27" s="714"/>
      <c r="Z27" s="714"/>
      <c r="AA27" s="714"/>
      <c r="AB27" s="714"/>
      <c r="AC27" s="71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8">
        <f>P29-SUM(P23:P27)</f>
        <v>0</v>
      </c>
      <c r="Q28" s="889"/>
      <c r="R28" s="889"/>
      <c r="S28" s="889"/>
      <c r="T28" s="889"/>
      <c r="U28" s="889"/>
      <c r="V28" s="890"/>
      <c r="W28" s="888">
        <f>W29-SUM(W23:W27)</f>
        <v>0</v>
      </c>
      <c r="X28" s="889"/>
      <c r="Y28" s="889"/>
      <c r="Z28" s="889"/>
      <c r="AA28" s="889"/>
      <c r="AB28" s="889"/>
      <c r="AC28" s="890"/>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40">
        <f>AK13</f>
        <v>13</v>
      </c>
      <c r="Q29" s="941"/>
      <c r="R29" s="941"/>
      <c r="S29" s="941"/>
      <c r="T29" s="941"/>
      <c r="U29" s="941"/>
      <c r="V29" s="942"/>
      <c r="W29" s="940">
        <f>AR13</f>
        <v>13</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4" t="s">
        <v>472</v>
      </c>
      <c r="AN30" s="924"/>
      <c r="AO30" s="924"/>
      <c r="AP30" s="866"/>
      <c r="AQ30" s="775" t="s">
        <v>355</v>
      </c>
      <c r="AR30" s="776"/>
      <c r="AS30" s="776"/>
      <c r="AT30" s="777"/>
      <c r="AU30" s="782" t="s">
        <v>253</v>
      </c>
      <c r="AV30" s="782"/>
      <c r="AW30" s="782"/>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579</v>
      </c>
      <c r="AR31" s="193"/>
      <c r="AS31" s="126" t="s">
        <v>356</v>
      </c>
      <c r="AT31" s="127"/>
      <c r="AU31" s="192">
        <v>30</v>
      </c>
      <c r="AV31" s="192"/>
      <c r="AW31" s="397" t="s">
        <v>300</v>
      </c>
      <c r="AX31" s="398"/>
    </row>
    <row r="32" spans="1:50" ht="39.950000000000003" customHeight="1" x14ac:dyDescent="0.15">
      <c r="A32" s="402"/>
      <c r="B32" s="400"/>
      <c r="C32" s="400"/>
      <c r="D32" s="400"/>
      <c r="E32" s="400"/>
      <c r="F32" s="401"/>
      <c r="G32" s="563" t="s">
        <v>560</v>
      </c>
      <c r="H32" s="564"/>
      <c r="I32" s="564"/>
      <c r="J32" s="564"/>
      <c r="K32" s="564"/>
      <c r="L32" s="564"/>
      <c r="M32" s="564"/>
      <c r="N32" s="564"/>
      <c r="O32" s="565"/>
      <c r="P32" s="98" t="s">
        <v>620</v>
      </c>
      <c r="Q32" s="98"/>
      <c r="R32" s="98"/>
      <c r="S32" s="98"/>
      <c r="T32" s="98"/>
      <c r="U32" s="98"/>
      <c r="V32" s="98"/>
      <c r="W32" s="98"/>
      <c r="X32" s="99"/>
      <c r="Y32" s="470" t="s">
        <v>12</v>
      </c>
      <c r="Z32" s="530"/>
      <c r="AA32" s="531"/>
      <c r="AB32" s="460" t="s">
        <v>621</v>
      </c>
      <c r="AC32" s="460"/>
      <c r="AD32" s="460"/>
      <c r="AE32" s="211">
        <v>69.400000000000006</v>
      </c>
      <c r="AF32" s="212"/>
      <c r="AG32" s="212"/>
      <c r="AH32" s="212"/>
      <c r="AI32" s="211">
        <v>71.5</v>
      </c>
      <c r="AJ32" s="212"/>
      <c r="AK32" s="212"/>
      <c r="AL32" s="212"/>
      <c r="AM32" s="211">
        <v>72.900000000000006</v>
      </c>
      <c r="AN32" s="212"/>
      <c r="AO32" s="212"/>
      <c r="AP32" s="212"/>
      <c r="AQ32" s="336" t="s">
        <v>579</v>
      </c>
      <c r="AR32" s="200"/>
      <c r="AS32" s="200"/>
      <c r="AT32" s="337"/>
      <c r="AU32" s="212" t="s">
        <v>580</v>
      </c>
      <c r="AV32" s="212"/>
      <c r="AW32" s="212"/>
      <c r="AX32" s="214"/>
    </row>
    <row r="33" spans="1:50" ht="39.950000000000003"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621</v>
      </c>
      <c r="AC33" s="522"/>
      <c r="AD33" s="522"/>
      <c r="AE33" s="211">
        <v>67</v>
      </c>
      <c r="AF33" s="212"/>
      <c r="AG33" s="212"/>
      <c r="AH33" s="212"/>
      <c r="AI33" s="211">
        <v>69.400000000000006</v>
      </c>
      <c r="AJ33" s="212"/>
      <c r="AK33" s="212"/>
      <c r="AL33" s="212"/>
      <c r="AM33" s="211">
        <v>71.5</v>
      </c>
      <c r="AN33" s="212"/>
      <c r="AO33" s="212"/>
      <c r="AP33" s="212"/>
      <c r="AQ33" s="336" t="s">
        <v>579</v>
      </c>
      <c r="AR33" s="200"/>
      <c r="AS33" s="200"/>
      <c r="AT33" s="337"/>
      <c r="AU33" s="212">
        <v>72.900000000000006</v>
      </c>
      <c r="AV33" s="212"/>
      <c r="AW33" s="212"/>
      <c r="AX33" s="214"/>
    </row>
    <row r="34" spans="1:50" ht="39.950000000000003"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103.6</v>
      </c>
      <c r="AF34" s="212"/>
      <c r="AG34" s="212"/>
      <c r="AH34" s="212"/>
      <c r="AI34" s="211">
        <v>103</v>
      </c>
      <c r="AJ34" s="212"/>
      <c r="AK34" s="212"/>
      <c r="AL34" s="212"/>
      <c r="AM34" s="211">
        <v>102</v>
      </c>
      <c r="AN34" s="212"/>
      <c r="AO34" s="212"/>
      <c r="AP34" s="212"/>
      <c r="AQ34" s="336" t="s">
        <v>580</v>
      </c>
      <c r="AR34" s="200"/>
      <c r="AS34" s="200"/>
      <c r="AT34" s="337"/>
      <c r="AU34" s="212" t="s">
        <v>581</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900"/>
      <c r="AF77" s="901"/>
      <c r="AG77" s="901"/>
      <c r="AH77" s="901"/>
      <c r="AI77" s="900"/>
      <c r="AJ77" s="901"/>
      <c r="AK77" s="901"/>
      <c r="AL77" s="901"/>
      <c r="AM77" s="900"/>
      <c r="AN77" s="901"/>
      <c r="AO77" s="901"/>
      <c r="AP77" s="901"/>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90"/>
      <c r="I78" s="591"/>
      <c r="J78" s="591"/>
      <c r="K78" s="591"/>
      <c r="L78" s="591"/>
      <c r="M78" s="591"/>
      <c r="N78" s="591"/>
      <c r="O78" s="592"/>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3"/>
    </row>
    <row r="80" spans="1:50" ht="18.75" hidden="1" customHeight="1" x14ac:dyDescent="0.15">
      <c r="A80" s="87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3"/>
      <c r="B82" s="526"/>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4"/>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5"/>
    </row>
    <row r="83" spans="1:60" ht="22.5" hidden="1" customHeight="1" x14ac:dyDescent="0.15">
      <c r="A83" s="873"/>
      <c r="B83" s="526"/>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7"/>
    </row>
    <row r="84" spans="1:60" ht="19.5" hidden="1" customHeight="1" x14ac:dyDescent="0.15">
      <c r="A84" s="873"/>
      <c r="B84" s="527"/>
      <c r="C84" s="528"/>
      <c r="D84" s="528"/>
      <c r="E84" s="528"/>
      <c r="F84" s="529"/>
      <c r="G84" s="685"/>
      <c r="H84" s="685"/>
      <c r="I84" s="685"/>
      <c r="J84" s="685"/>
      <c r="K84" s="685"/>
      <c r="L84" s="685"/>
      <c r="M84" s="685"/>
      <c r="N84" s="685"/>
      <c r="O84" s="685"/>
      <c r="P84" s="685"/>
      <c r="Q84" s="685"/>
      <c r="R84" s="685"/>
      <c r="S84" s="685"/>
      <c r="T84" s="685"/>
      <c r="U84" s="685"/>
      <c r="V84" s="685"/>
      <c r="W84" s="685"/>
      <c r="X84" s="685"/>
      <c r="Y84" s="685"/>
      <c r="Z84" s="685"/>
      <c r="AA84" s="686"/>
      <c r="AB84" s="89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9"/>
    </row>
    <row r="85" spans="1:60" ht="18.75" hidden="1" customHeight="1" x14ac:dyDescent="0.15">
      <c r="A85" s="87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3"/>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3"/>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3"/>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3"/>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3"/>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3"/>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4"/>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905" t="s">
        <v>13</v>
      </c>
      <c r="Z99" s="906"/>
      <c r="AA99" s="907"/>
      <c r="AB99" s="902" t="s">
        <v>14</v>
      </c>
      <c r="AC99" s="903"/>
      <c r="AD99" s="90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2"/>
      <c r="Z100" s="863"/>
      <c r="AA100" s="864"/>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211">
        <v>5</v>
      </c>
      <c r="AF101" s="212"/>
      <c r="AG101" s="212"/>
      <c r="AH101" s="213"/>
      <c r="AI101" s="211">
        <v>1</v>
      </c>
      <c r="AJ101" s="212"/>
      <c r="AK101" s="212"/>
      <c r="AL101" s="213"/>
      <c r="AM101" s="211">
        <v>1</v>
      </c>
      <c r="AN101" s="212"/>
      <c r="AO101" s="212"/>
      <c r="AP101" s="213"/>
      <c r="AQ101" s="211" t="s">
        <v>583</v>
      </c>
      <c r="AR101" s="212"/>
      <c r="AS101" s="212"/>
      <c r="AT101" s="213"/>
      <c r="AU101" s="211" t="s">
        <v>583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5</v>
      </c>
      <c r="AF102" s="417"/>
      <c r="AG102" s="417"/>
      <c r="AH102" s="417"/>
      <c r="AI102" s="417">
        <v>1</v>
      </c>
      <c r="AJ102" s="417"/>
      <c r="AK102" s="417"/>
      <c r="AL102" s="417"/>
      <c r="AM102" s="266">
        <v>13</v>
      </c>
      <c r="AN102" s="267"/>
      <c r="AO102" s="267"/>
      <c r="AP102" s="312"/>
      <c r="AQ102" s="266">
        <v>7</v>
      </c>
      <c r="AR102" s="267"/>
      <c r="AS102" s="267"/>
      <c r="AT102" s="312"/>
      <c r="AU102" s="266">
        <v>7</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568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1308000</v>
      </c>
      <c r="AF116" s="417"/>
      <c r="AG116" s="417"/>
      <c r="AH116" s="417"/>
      <c r="AI116" s="417">
        <v>1000000</v>
      </c>
      <c r="AJ116" s="417"/>
      <c r="AK116" s="417"/>
      <c r="AL116" s="417"/>
      <c r="AM116" s="417">
        <v>1000000</v>
      </c>
      <c r="AN116" s="417"/>
      <c r="AO116" s="417"/>
      <c r="AP116" s="417"/>
      <c r="AQ116" s="211">
        <v>1866000</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567</v>
      </c>
      <c r="AC117" s="472"/>
      <c r="AD117" s="473"/>
      <c r="AE117" s="550" t="s">
        <v>564</v>
      </c>
      <c r="AF117" s="550"/>
      <c r="AG117" s="550"/>
      <c r="AH117" s="550"/>
      <c r="AI117" s="550" t="s">
        <v>565</v>
      </c>
      <c r="AJ117" s="550"/>
      <c r="AK117" s="550"/>
      <c r="AL117" s="550"/>
      <c r="AM117" s="550" t="s">
        <v>623</v>
      </c>
      <c r="AN117" s="550"/>
      <c r="AO117" s="550"/>
      <c r="AP117" s="550"/>
      <c r="AQ117" s="550" t="s">
        <v>624</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6"/>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7"/>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84.8</v>
      </c>
      <c r="AF134" s="200"/>
      <c r="AG134" s="200"/>
      <c r="AH134" s="200"/>
      <c r="AI134" s="199">
        <v>87.6</v>
      </c>
      <c r="AJ134" s="200"/>
      <c r="AK134" s="200"/>
      <c r="AL134" s="200"/>
      <c r="AM134" s="199">
        <v>89.4</v>
      </c>
      <c r="AN134" s="200"/>
      <c r="AO134" s="200"/>
      <c r="AP134" s="200"/>
      <c r="AQ134" s="199" t="s">
        <v>584</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82.2</v>
      </c>
      <c r="AF135" s="200"/>
      <c r="AG135" s="200"/>
      <c r="AH135" s="200"/>
      <c r="AI135" s="199">
        <v>84.8</v>
      </c>
      <c r="AJ135" s="200"/>
      <c r="AK135" s="200"/>
      <c r="AL135" s="200"/>
      <c r="AM135" s="199">
        <v>87.6</v>
      </c>
      <c r="AN135" s="200"/>
      <c r="AO135" s="200"/>
      <c r="AP135" s="200"/>
      <c r="AQ135" s="199" t="s">
        <v>584</v>
      </c>
      <c r="AR135" s="200"/>
      <c r="AS135" s="200"/>
      <c r="AT135" s="200"/>
      <c r="AU135" s="199">
        <v>89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622</v>
      </c>
      <c r="H154" s="98"/>
      <c r="I154" s="98"/>
      <c r="J154" s="98"/>
      <c r="K154" s="98"/>
      <c r="L154" s="98"/>
      <c r="M154" s="98"/>
      <c r="N154" s="98"/>
      <c r="O154" s="98"/>
      <c r="P154" s="99"/>
      <c r="Q154" s="118" t="s">
        <v>622</v>
      </c>
      <c r="R154" s="98"/>
      <c r="S154" s="98"/>
      <c r="T154" s="98"/>
      <c r="U154" s="98"/>
      <c r="V154" s="98"/>
      <c r="W154" s="98"/>
      <c r="X154" s="98"/>
      <c r="Y154" s="98"/>
      <c r="Z154" s="98"/>
      <c r="AA154" s="286"/>
      <c r="AB154" s="134" t="s">
        <v>622</v>
      </c>
      <c r="AC154" s="135"/>
      <c r="AD154" s="135"/>
      <c r="AE154" s="140" t="s">
        <v>622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8"/>
      <c r="E430" s="167" t="s">
        <v>388</v>
      </c>
      <c r="F430" s="168"/>
      <c r="G430" s="908" t="s">
        <v>384</v>
      </c>
      <c r="H430" s="116"/>
      <c r="I430" s="116"/>
      <c r="J430" s="909"/>
      <c r="K430" s="910"/>
      <c r="L430" s="910"/>
      <c r="M430" s="910"/>
      <c r="N430" s="910"/>
      <c r="O430" s="910"/>
      <c r="P430" s="910"/>
      <c r="Q430" s="910"/>
      <c r="R430" s="910"/>
      <c r="S430" s="910"/>
      <c r="T430" s="91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3" t="s">
        <v>579</v>
      </c>
      <c r="AR432" s="193"/>
      <c r="AS432" s="126" t="s">
        <v>356</v>
      </c>
      <c r="AT432" s="127"/>
      <c r="AU432" s="193" t="s">
        <v>579</v>
      </c>
      <c r="AV432" s="193"/>
      <c r="AW432" s="126" t="s">
        <v>300</v>
      </c>
      <c r="AX432" s="188"/>
    </row>
    <row r="433" spans="1:50" ht="23.25" customHeight="1" x14ac:dyDescent="0.15">
      <c r="A433" s="182"/>
      <c r="B433" s="179"/>
      <c r="C433" s="173"/>
      <c r="D433" s="179"/>
      <c r="E433" s="338"/>
      <c r="F433" s="339"/>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6" t="s">
        <v>579</v>
      </c>
      <c r="AF433" s="200"/>
      <c r="AG433" s="200"/>
      <c r="AH433" s="200"/>
      <c r="AI433" s="336" t="s">
        <v>587</v>
      </c>
      <c r="AJ433" s="200"/>
      <c r="AK433" s="200"/>
      <c r="AL433" s="200"/>
      <c r="AM433" s="336" t="s">
        <v>587</v>
      </c>
      <c r="AN433" s="200"/>
      <c r="AO433" s="200"/>
      <c r="AP433" s="337"/>
      <c r="AQ433" s="336" t="s">
        <v>580</v>
      </c>
      <c r="AR433" s="200"/>
      <c r="AS433" s="200"/>
      <c r="AT433" s="337"/>
      <c r="AU433" s="200" t="s">
        <v>588</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6" t="s">
        <v>586</v>
      </c>
      <c r="AF434" s="200"/>
      <c r="AG434" s="200"/>
      <c r="AH434" s="337"/>
      <c r="AI434" s="336" t="s">
        <v>579</v>
      </c>
      <c r="AJ434" s="200"/>
      <c r="AK434" s="200"/>
      <c r="AL434" s="200"/>
      <c r="AM434" s="336" t="s">
        <v>587</v>
      </c>
      <c r="AN434" s="200"/>
      <c r="AO434" s="200"/>
      <c r="AP434" s="337"/>
      <c r="AQ434" s="336" t="s">
        <v>580</v>
      </c>
      <c r="AR434" s="200"/>
      <c r="AS434" s="200"/>
      <c r="AT434" s="337"/>
      <c r="AU434" s="200" t="s">
        <v>580</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6" t="s">
        <v>587</v>
      </c>
      <c r="AF435" s="200"/>
      <c r="AG435" s="200"/>
      <c r="AH435" s="337"/>
      <c r="AI435" s="336" t="s">
        <v>579</v>
      </c>
      <c r="AJ435" s="200"/>
      <c r="AK435" s="200"/>
      <c r="AL435" s="200"/>
      <c r="AM435" s="336" t="s">
        <v>587</v>
      </c>
      <c r="AN435" s="200"/>
      <c r="AO435" s="200"/>
      <c r="AP435" s="337"/>
      <c r="AQ435" s="336" t="s">
        <v>580</v>
      </c>
      <c r="AR435" s="200"/>
      <c r="AS435" s="200"/>
      <c r="AT435" s="337"/>
      <c r="AU435" s="200" t="s">
        <v>589</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93" t="s">
        <v>586</v>
      </c>
      <c r="AR457" s="193"/>
      <c r="AS457" s="126" t="s">
        <v>356</v>
      </c>
      <c r="AT457" s="127"/>
      <c r="AU457" s="193" t="s">
        <v>587</v>
      </c>
      <c r="AV457" s="193"/>
      <c r="AW457" s="126" t="s">
        <v>300</v>
      </c>
      <c r="AX457" s="188"/>
    </row>
    <row r="458" spans="1:50" ht="23.25" customHeight="1" x14ac:dyDescent="0.15">
      <c r="A458" s="182"/>
      <c r="B458" s="179"/>
      <c r="C458" s="173"/>
      <c r="D458" s="179"/>
      <c r="E458" s="338"/>
      <c r="F458" s="339"/>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6" t="s">
        <v>580</v>
      </c>
      <c r="AF458" s="200"/>
      <c r="AG458" s="200"/>
      <c r="AH458" s="200"/>
      <c r="AI458" s="336" t="s">
        <v>580</v>
      </c>
      <c r="AJ458" s="200"/>
      <c r="AK458" s="200"/>
      <c r="AL458" s="200"/>
      <c r="AM458" s="336" t="s">
        <v>580</v>
      </c>
      <c r="AN458" s="200"/>
      <c r="AO458" s="200"/>
      <c r="AP458" s="337"/>
      <c r="AQ458" s="336" t="s">
        <v>590</v>
      </c>
      <c r="AR458" s="200"/>
      <c r="AS458" s="200"/>
      <c r="AT458" s="337"/>
      <c r="AU458" s="200" t="s">
        <v>590</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6" t="s">
        <v>580</v>
      </c>
      <c r="AF459" s="200"/>
      <c r="AG459" s="200"/>
      <c r="AH459" s="337"/>
      <c r="AI459" s="336" t="s">
        <v>590</v>
      </c>
      <c r="AJ459" s="200"/>
      <c r="AK459" s="200"/>
      <c r="AL459" s="200"/>
      <c r="AM459" s="336" t="s">
        <v>586</v>
      </c>
      <c r="AN459" s="200"/>
      <c r="AO459" s="200"/>
      <c r="AP459" s="337"/>
      <c r="AQ459" s="336" t="s">
        <v>586</v>
      </c>
      <c r="AR459" s="200"/>
      <c r="AS459" s="200"/>
      <c r="AT459" s="337"/>
      <c r="AU459" s="200" t="s">
        <v>590</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6" t="s">
        <v>580</v>
      </c>
      <c r="AF460" s="200"/>
      <c r="AG460" s="200"/>
      <c r="AH460" s="337"/>
      <c r="AI460" s="336" t="s">
        <v>580</v>
      </c>
      <c r="AJ460" s="200"/>
      <c r="AK460" s="200"/>
      <c r="AL460" s="200"/>
      <c r="AM460" s="336" t="s">
        <v>580</v>
      </c>
      <c r="AN460" s="200"/>
      <c r="AO460" s="200"/>
      <c r="AP460" s="337"/>
      <c r="AQ460" s="336" t="s">
        <v>586</v>
      </c>
      <c r="AR460" s="200"/>
      <c r="AS460" s="200"/>
      <c r="AT460" s="337"/>
      <c r="AU460" s="200" t="s">
        <v>580</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1"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2" t="s">
        <v>31</v>
      </c>
      <c r="AH701" s="381"/>
      <c r="AI701" s="381"/>
      <c r="AJ701" s="381"/>
      <c r="AK701" s="381"/>
      <c r="AL701" s="381"/>
      <c r="AM701" s="381"/>
      <c r="AN701" s="381"/>
      <c r="AO701" s="381"/>
      <c r="AP701" s="381"/>
      <c r="AQ701" s="381"/>
      <c r="AR701" s="381"/>
      <c r="AS701" s="381"/>
      <c r="AT701" s="381"/>
      <c r="AU701" s="381"/>
      <c r="AV701" s="381"/>
      <c r="AW701" s="381"/>
      <c r="AX701" s="833"/>
    </row>
    <row r="702" spans="1:50" ht="69.75" customHeight="1" x14ac:dyDescent="0.15">
      <c r="A702" s="880" t="s">
        <v>259</v>
      </c>
      <c r="B702" s="881"/>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558</v>
      </c>
      <c r="AE702" s="342"/>
      <c r="AF702" s="342"/>
      <c r="AG702" s="384" t="s">
        <v>591</v>
      </c>
      <c r="AH702" s="385"/>
      <c r="AI702" s="385"/>
      <c r="AJ702" s="385"/>
      <c r="AK702" s="385"/>
      <c r="AL702" s="385"/>
      <c r="AM702" s="385"/>
      <c r="AN702" s="385"/>
      <c r="AO702" s="385"/>
      <c r="AP702" s="385"/>
      <c r="AQ702" s="385"/>
      <c r="AR702" s="385"/>
      <c r="AS702" s="385"/>
      <c r="AT702" s="385"/>
      <c r="AU702" s="385"/>
      <c r="AV702" s="385"/>
      <c r="AW702" s="385"/>
      <c r="AX702" s="386"/>
    </row>
    <row r="703" spans="1:50" ht="48" customHeight="1" x14ac:dyDescent="0.15">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1"/>
      <c r="AD703" s="321" t="s">
        <v>558</v>
      </c>
      <c r="AE703" s="322"/>
      <c r="AF703" s="322"/>
      <c r="AG703" s="94" t="s">
        <v>592</v>
      </c>
      <c r="AH703" s="324"/>
      <c r="AI703" s="324"/>
      <c r="AJ703" s="324"/>
      <c r="AK703" s="324"/>
      <c r="AL703" s="324"/>
      <c r="AM703" s="324"/>
      <c r="AN703" s="324"/>
      <c r="AO703" s="324"/>
      <c r="AP703" s="324"/>
      <c r="AQ703" s="324"/>
      <c r="AR703" s="324"/>
      <c r="AS703" s="324"/>
      <c r="AT703" s="324"/>
      <c r="AU703" s="324"/>
      <c r="AV703" s="324"/>
      <c r="AW703" s="324"/>
      <c r="AX703" s="325"/>
    </row>
    <row r="704" spans="1:50" ht="35.25" customHeight="1" x14ac:dyDescent="0.15">
      <c r="A704" s="884"/>
      <c r="B704" s="885"/>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558</v>
      </c>
      <c r="AE704" s="791"/>
      <c r="AF704" s="791"/>
      <c r="AG704" s="120" t="s">
        <v>593</v>
      </c>
      <c r="AH704" s="612"/>
      <c r="AI704" s="612"/>
      <c r="AJ704" s="612"/>
      <c r="AK704" s="612"/>
      <c r="AL704" s="612"/>
      <c r="AM704" s="612"/>
      <c r="AN704" s="612"/>
      <c r="AO704" s="612"/>
      <c r="AP704" s="612"/>
      <c r="AQ704" s="612"/>
      <c r="AR704" s="612"/>
      <c r="AS704" s="612"/>
      <c r="AT704" s="612"/>
      <c r="AU704" s="612"/>
      <c r="AV704" s="612"/>
      <c r="AW704" s="612"/>
      <c r="AX704" s="613"/>
    </row>
    <row r="705" spans="1:50" ht="21" customHeight="1" x14ac:dyDescent="0.15">
      <c r="A705" s="645" t="s">
        <v>39</v>
      </c>
      <c r="B705" s="646"/>
      <c r="C705" s="829" t="s">
        <v>41</v>
      </c>
      <c r="D705" s="83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1"/>
      <c r="AD705" s="722" t="s">
        <v>601</v>
      </c>
      <c r="AE705" s="723"/>
      <c r="AF705" s="723"/>
      <c r="AG705" s="118" t="s">
        <v>466</v>
      </c>
      <c r="AH705" s="98"/>
      <c r="AI705" s="98"/>
      <c r="AJ705" s="98"/>
      <c r="AK705" s="98"/>
      <c r="AL705" s="98"/>
      <c r="AM705" s="98"/>
      <c r="AN705" s="98"/>
      <c r="AO705" s="98"/>
      <c r="AP705" s="98"/>
      <c r="AQ705" s="98"/>
      <c r="AR705" s="98"/>
      <c r="AS705" s="98"/>
      <c r="AT705" s="98"/>
      <c r="AU705" s="98"/>
      <c r="AV705" s="98"/>
      <c r="AW705" s="98"/>
      <c r="AX705" s="119"/>
    </row>
    <row r="706" spans="1:50" ht="30.75" customHeight="1" x14ac:dyDescent="0.15">
      <c r="A706" s="647"/>
      <c r="B706" s="648"/>
      <c r="C706" s="802"/>
      <c r="D706" s="803"/>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602</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19.5" customHeight="1" x14ac:dyDescent="0.15">
      <c r="A707" s="647"/>
      <c r="B707" s="648"/>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602</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558</v>
      </c>
      <c r="AE708" s="608"/>
      <c r="AF708" s="608"/>
      <c r="AG708" s="750" t="s">
        <v>594</v>
      </c>
      <c r="AH708" s="878"/>
      <c r="AI708" s="878"/>
      <c r="AJ708" s="878"/>
      <c r="AK708" s="878"/>
      <c r="AL708" s="878"/>
      <c r="AM708" s="878"/>
      <c r="AN708" s="878"/>
      <c r="AO708" s="878"/>
      <c r="AP708" s="878"/>
      <c r="AQ708" s="878"/>
      <c r="AR708" s="878"/>
      <c r="AS708" s="878"/>
      <c r="AT708" s="878"/>
      <c r="AU708" s="878"/>
      <c r="AV708" s="878"/>
      <c r="AW708" s="878"/>
      <c r="AX708" s="879"/>
    </row>
    <row r="709" spans="1:50" ht="31.5" customHeight="1" x14ac:dyDescent="0.15">
      <c r="A709" s="647"/>
      <c r="B709" s="649"/>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558</v>
      </c>
      <c r="AE709" s="322"/>
      <c r="AF709" s="322"/>
      <c r="AG709" s="323" t="s">
        <v>595</v>
      </c>
      <c r="AH709" s="324"/>
      <c r="AI709" s="324"/>
      <c r="AJ709" s="324"/>
      <c r="AK709" s="324"/>
      <c r="AL709" s="324"/>
      <c r="AM709" s="324"/>
      <c r="AN709" s="324"/>
      <c r="AO709" s="324"/>
      <c r="AP709" s="324"/>
      <c r="AQ709" s="324"/>
      <c r="AR709" s="324"/>
      <c r="AS709" s="324"/>
      <c r="AT709" s="324"/>
      <c r="AU709" s="324"/>
      <c r="AV709" s="324"/>
      <c r="AW709" s="324"/>
      <c r="AX709" s="325"/>
    </row>
    <row r="710" spans="1:50" ht="31.5" customHeight="1" x14ac:dyDescent="0.15">
      <c r="A710" s="647"/>
      <c r="B710" s="64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558</v>
      </c>
      <c r="AE710" s="322"/>
      <c r="AF710" s="322"/>
      <c r="AG710" s="323" t="s">
        <v>596</v>
      </c>
      <c r="AH710" s="324"/>
      <c r="AI710" s="324"/>
      <c r="AJ710" s="324"/>
      <c r="AK710" s="324"/>
      <c r="AL710" s="324"/>
      <c r="AM710" s="324"/>
      <c r="AN710" s="324"/>
      <c r="AO710" s="324"/>
      <c r="AP710" s="324"/>
      <c r="AQ710" s="324"/>
      <c r="AR710" s="324"/>
      <c r="AS710" s="324"/>
      <c r="AT710" s="324"/>
      <c r="AU710" s="324"/>
      <c r="AV710" s="324"/>
      <c r="AW710" s="324"/>
      <c r="AX710" s="325"/>
    </row>
    <row r="711" spans="1:50" ht="31.5" customHeight="1" x14ac:dyDescent="0.15">
      <c r="A711" s="647"/>
      <c r="B711" s="64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1" t="s">
        <v>558</v>
      </c>
      <c r="AE711" s="322"/>
      <c r="AF711" s="322"/>
      <c r="AG711" s="94" t="s">
        <v>597</v>
      </c>
      <c r="AH711" s="324"/>
      <c r="AI711" s="324"/>
      <c r="AJ711" s="324"/>
      <c r="AK711" s="324"/>
      <c r="AL711" s="324"/>
      <c r="AM711" s="324"/>
      <c r="AN711" s="324"/>
      <c r="AO711" s="324"/>
      <c r="AP711" s="324"/>
      <c r="AQ711" s="324"/>
      <c r="AR711" s="324"/>
      <c r="AS711" s="324"/>
      <c r="AT711" s="324"/>
      <c r="AU711" s="324"/>
      <c r="AV711" s="324"/>
      <c r="AW711" s="324"/>
      <c r="AX711" s="325"/>
    </row>
    <row r="712" spans="1:50" ht="61.5" customHeight="1" x14ac:dyDescent="0.15">
      <c r="A712" s="647"/>
      <c r="B712" s="649"/>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90" t="s">
        <v>558</v>
      </c>
      <c r="AE712" s="791"/>
      <c r="AF712" s="791"/>
      <c r="AG712" s="818" t="s">
        <v>628</v>
      </c>
      <c r="AH712" s="819"/>
      <c r="AI712" s="819"/>
      <c r="AJ712" s="819"/>
      <c r="AK712" s="819"/>
      <c r="AL712" s="819"/>
      <c r="AM712" s="819"/>
      <c r="AN712" s="819"/>
      <c r="AO712" s="819"/>
      <c r="AP712" s="819"/>
      <c r="AQ712" s="819"/>
      <c r="AR712" s="819"/>
      <c r="AS712" s="819"/>
      <c r="AT712" s="819"/>
      <c r="AU712" s="819"/>
      <c r="AV712" s="819"/>
      <c r="AW712" s="819"/>
      <c r="AX712" s="820"/>
    </row>
    <row r="713" spans="1:50" ht="21.7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601</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1.7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601</v>
      </c>
      <c r="AE714" s="816"/>
      <c r="AF714" s="817"/>
      <c r="AG714" s="744"/>
      <c r="AH714" s="745"/>
      <c r="AI714" s="745"/>
      <c r="AJ714" s="745"/>
      <c r="AK714" s="745"/>
      <c r="AL714" s="745"/>
      <c r="AM714" s="745"/>
      <c r="AN714" s="745"/>
      <c r="AO714" s="745"/>
      <c r="AP714" s="745"/>
      <c r="AQ714" s="745"/>
      <c r="AR714" s="745"/>
      <c r="AS714" s="745"/>
      <c r="AT714" s="745"/>
      <c r="AU714" s="745"/>
      <c r="AV714" s="745"/>
      <c r="AW714" s="745"/>
      <c r="AX714" s="746"/>
    </row>
    <row r="715" spans="1:50" ht="33.75" customHeight="1" x14ac:dyDescent="0.15">
      <c r="A715" s="645"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558</v>
      </c>
      <c r="AE715" s="608"/>
      <c r="AF715" s="661"/>
      <c r="AG715" s="750" t="s">
        <v>598</v>
      </c>
      <c r="AH715" s="751"/>
      <c r="AI715" s="751"/>
      <c r="AJ715" s="751"/>
      <c r="AK715" s="751"/>
      <c r="AL715" s="751"/>
      <c r="AM715" s="751"/>
      <c r="AN715" s="751"/>
      <c r="AO715" s="751"/>
      <c r="AP715" s="751"/>
      <c r="AQ715" s="751"/>
      <c r="AR715" s="751"/>
      <c r="AS715" s="751"/>
      <c r="AT715" s="751"/>
      <c r="AU715" s="751"/>
      <c r="AV715" s="751"/>
      <c r="AW715" s="751"/>
      <c r="AX715" s="752"/>
    </row>
    <row r="716" spans="1:50" ht="29.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601</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87" customHeight="1" x14ac:dyDescent="0.15">
      <c r="A717" s="647"/>
      <c r="B717" s="649"/>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558</v>
      </c>
      <c r="AE717" s="322"/>
      <c r="AF717" s="322"/>
      <c r="AG717" s="94" t="s">
        <v>625</v>
      </c>
      <c r="AH717" s="324"/>
      <c r="AI717" s="324"/>
      <c r="AJ717" s="324"/>
      <c r="AK717" s="324"/>
      <c r="AL717" s="324"/>
      <c r="AM717" s="324"/>
      <c r="AN717" s="324"/>
      <c r="AO717" s="324"/>
      <c r="AP717" s="324"/>
      <c r="AQ717" s="324"/>
      <c r="AR717" s="324"/>
      <c r="AS717" s="324"/>
      <c r="AT717" s="324"/>
      <c r="AU717" s="324"/>
      <c r="AV717" s="324"/>
      <c r="AW717" s="324"/>
      <c r="AX717" s="325"/>
    </row>
    <row r="718" spans="1:50" ht="36.75" customHeight="1" x14ac:dyDescent="0.15">
      <c r="A718" s="650"/>
      <c r="B718" s="65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558</v>
      </c>
      <c r="AE718" s="322"/>
      <c r="AF718" s="322"/>
      <c r="AG718" s="120" t="s">
        <v>599</v>
      </c>
      <c r="AH718" s="612"/>
      <c r="AI718" s="612"/>
      <c r="AJ718" s="612"/>
      <c r="AK718" s="612"/>
      <c r="AL718" s="612"/>
      <c r="AM718" s="612"/>
      <c r="AN718" s="612"/>
      <c r="AO718" s="612"/>
      <c r="AP718" s="612"/>
      <c r="AQ718" s="612"/>
      <c r="AR718" s="612"/>
      <c r="AS718" s="612"/>
      <c r="AT718" s="612"/>
      <c r="AU718" s="612"/>
      <c r="AV718" s="612"/>
      <c r="AW718" s="612"/>
      <c r="AX718" s="613"/>
    </row>
    <row r="719" spans="1:50" ht="34.5" customHeight="1" x14ac:dyDescent="0.15">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7" t="s">
        <v>601</v>
      </c>
      <c r="AE719" s="608"/>
      <c r="AF719" s="608"/>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86"/>
      <c r="B721" s="787"/>
      <c r="C721" s="289"/>
      <c r="D721" s="290"/>
      <c r="E721" s="290"/>
      <c r="F721" s="291"/>
      <c r="G721" s="280"/>
      <c r="H721" s="281"/>
      <c r="I721" s="83" t="str">
        <f>IF(OR(G721="　", G721=""), "", "-")</f>
        <v/>
      </c>
      <c r="J721" s="284"/>
      <c r="K721" s="284"/>
      <c r="L721" s="83" t="str">
        <f>IF(M721="","","-")</f>
        <v/>
      </c>
      <c r="M721" s="84"/>
      <c r="N721" s="297" t="s">
        <v>580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45" t="s">
        <v>48</v>
      </c>
      <c r="B726" s="810"/>
      <c r="C726" s="823" t="s">
        <v>53</v>
      </c>
      <c r="D726" s="845"/>
      <c r="E726" s="845"/>
      <c r="F726" s="846"/>
      <c r="G726" s="576"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99.75" customHeight="1" thickBot="1" x14ac:dyDescent="0.2">
      <c r="A727" s="811"/>
      <c r="B727" s="812"/>
      <c r="C727" s="756" t="s">
        <v>57</v>
      </c>
      <c r="D727" s="757"/>
      <c r="E727" s="757"/>
      <c r="F727" s="758"/>
      <c r="G727" s="574" t="s">
        <v>627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8.5" customHeight="1" thickBot="1" x14ac:dyDescent="0.2">
      <c r="A729" s="639" t="s">
        <v>629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31.5" customHeight="1" thickBot="1" x14ac:dyDescent="0.2">
      <c r="A731" s="807" t="s">
        <v>257</v>
      </c>
      <c r="B731" s="808"/>
      <c r="C731" s="808"/>
      <c r="D731" s="808"/>
      <c r="E731" s="809"/>
      <c r="F731" s="737" t="s">
        <v>630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33" customHeight="1" thickBot="1" x14ac:dyDescent="0.2">
      <c r="A733" s="678" t="s">
        <v>257</v>
      </c>
      <c r="B733" s="679"/>
      <c r="C733" s="679"/>
      <c r="D733" s="679"/>
      <c r="E733" s="680"/>
      <c r="F733" s="642" t="s">
        <v>631</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6.2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574</v>
      </c>
      <c r="F737" s="994"/>
      <c r="G737" s="994"/>
      <c r="H737" s="994"/>
      <c r="I737" s="994"/>
      <c r="J737" s="994"/>
      <c r="K737" s="994"/>
      <c r="L737" s="994"/>
      <c r="M737" s="994"/>
      <c r="N737" s="361" t="s">
        <v>358</v>
      </c>
      <c r="O737" s="361"/>
      <c r="P737" s="361"/>
      <c r="Q737" s="361"/>
      <c r="R737" s="994" t="s">
        <v>575</v>
      </c>
      <c r="S737" s="994"/>
      <c r="T737" s="994"/>
      <c r="U737" s="994"/>
      <c r="V737" s="994"/>
      <c r="W737" s="994"/>
      <c r="X737" s="994"/>
      <c r="Y737" s="994"/>
      <c r="Z737" s="994"/>
      <c r="AA737" s="361" t="s">
        <v>359</v>
      </c>
      <c r="AB737" s="361"/>
      <c r="AC737" s="361"/>
      <c r="AD737" s="361"/>
      <c r="AE737" s="994" t="s">
        <v>574</v>
      </c>
      <c r="AF737" s="994"/>
      <c r="AG737" s="994"/>
      <c r="AH737" s="994"/>
      <c r="AI737" s="994"/>
      <c r="AJ737" s="994"/>
      <c r="AK737" s="994"/>
      <c r="AL737" s="994"/>
      <c r="AM737" s="994"/>
      <c r="AN737" s="361" t="s">
        <v>360</v>
      </c>
      <c r="AO737" s="361"/>
      <c r="AP737" s="361"/>
      <c r="AQ737" s="361"/>
      <c r="AR737" s="995" t="s">
        <v>576</v>
      </c>
      <c r="AS737" s="996"/>
      <c r="AT737" s="996"/>
      <c r="AU737" s="996"/>
      <c r="AV737" s="996"/>
      <c r="AW737" s="996"/>
      <c r="AX737" s="997"/>
      <c r="AY737" s="89"/>
      <c r="AZ737" s="89"/>
    </row>
    <row r="738" spans="1:52" ht="24.75" customHeight="1" x14ac:dyDescent="0.15">
      <c r="A738" s="998" t="s">
        <v>361</v>
      </c>
      <c r="B738" s="203"/>
      <c r="C738" s="203"/>
      <c r="D738" s="204"/>
      <c r="E738" s="994" t="s">
        <v>577</v>
      </c>
      <c r="F738" s="994"/>
      <c r="G738" s="994"/>
      <c r="H738" s="994"/>
      <c r="I738" s="994"/>
      <c r="J738" s="994"/>
      <c r="K738" s="994"/>
      <c r="L738" s="994"/>
      <c r="M738" s="994"/>
      <c r="N738" s="361" t="s">
        <v>362</v>
      </c>
      <c r="O738" s="361"/>
      <c r="P738" s="361"/>
      <c r="Q738" s="361"/>
      <c r="R738" s="994" t="s">
        <v>578</v>
      </c>
      <c r="S738" s="994"/>
      <c r="T738" s="994"/>
      <c r="U738" s="994"/>
      <c r="V738" s="994"/>
      <c r="W738" s="994"/>
      <c r="X738" s="994"/>
      <c r="Y738" s="994"/>
      <c r="Z738" s="994"/>
      <c r="AA738" s="361" t="s">
        <v>482</v>
      </c>
      <c r="AB738" s="361"/>
      <c r="AC738" s="361"/>
      <c r="AD738" s="361"/>
      <c r="AE738" s="994" t="s">
        <v>578</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c r="J739" s="989"/>
      <c r="K739" s="91" t="str">
        <f>IF(OR(I739="　", I739=""), "", "-")</f>
        <v/>
      </c>
      <c r="L739" s="990">
        <v>6</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598" t="s">
        <v>616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15">
      <c r="A780" s="636"/>
      <c r="B780" s="637"/>
      <c r="C780" s="637"/>
      <c r="D780" s="637"/>
      <c r="E780" s="637"/>
      <c r="F780" s="638"/>
      <c r="G780" s="823"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3"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612</v>
      </c>
      <c r="H781" s="676"/>
      <c r="I781" s="676"/>
      <c r="J781" s="676"/>
      <c r="K781" s="677"/>
      <c r="L781" s="669" t="s">
        <v>613</v>
      </c>
      <c r="M781" s="670"/>
      <c r="N781" s="670"/>
      <c r="O781" s="670"/>
      <c r="P781" s="670"/>
      <c r="Q781" s="670"/>
      <c r="R781" s="670"/>
      <c r="S781" s="670"/>
      <c r="T781" s="670"/>
      <c r="U781" s="670"/>
      <c r="V781" s="670"/>
      <c r="W781" s="670"/>
      <c r="X781" s="671"/>
      <c r="Y781" s="387">
        <v>1</v>
      </c>
      <c r="Z781" s="388"/>
      <c r="AA781" s="388"/>
      <c r="AB781" s="813"/>
      <c r="AC781" s="675" t="s">
        <v>614</v>
      </c>
      <c r="AD781" s="676"/>
      <c r="AE781" s="676"/>
      <c r="AF781" s="676"/>
      <c r="AG781" s="677"/>
      <c r="AH781" s="669" t="s">
        <v>615</v>
      </c>
      <c r="AI781" s="670"/>
      <c r="AJ781" s="670"/>
      <c r="AK781" s="670"/>
      <c r="AL781" s="670"/>
      <c r="AM781" s="670"/>
      <c r="AN781" s="670"/>
      <c r="AO781" s="670"/>
      <c r="AP781" s="670"/>
      <c r="AQ781" s="670"/>
      <c r="AR781" s="670"/>
      <c r="AS781" s="670"/>
      <c r="AT781" s="671"/>
      <c r="AU781" s="387">
        <v>1</v>
      </c>
      <c r="AV781" s="388"/>
      <c r="AW781" s="388"/>
      <c r="AX781" s="389"/>
    </row>
    <row r="782" spans="1:50" ht="24.75" customHeight="1" x14ac:dyDescent="0.15">
      <c r="A782" s="636"/>
      <c r="B782" s="637"/>
      <c r="C782" s="637"/>
      <c r="D782" s="637"/>
      <c r="E782" s="637"/>
      <c r="F782" s="638"/>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7"/>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6"/>
      <c r="B783" s="637"/>
      <c r="C783" s="637"/>
      <c r="D783" s="637"/>
      <c r="E783" s="637"/>
      <c r="F783" s="638"/>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7"/>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4" t="s">
        <v>20</v>
      </c>
      <c r="H791" s="835"/>
      <c r="I791" s="835"/>
      <c r="J791" s="835"/>
      <c r="K791" s="835"/>
      <c r="L791" s="836"/>
      <c r="M791" s="837"/>
      <c r="N791" s="837"/>
      <c r="O791" s="837"/>
      <c r="P791" s="837"/>
      <c r="Q791" s="837"/>
      <c r="R791" s="837"/>
      <c r="S791" s="837"/>
      <c r="T791" s="837"/>
      <c r="U791" s="837"/>
      <c r="V791" s="837"/>
      <c r="W791" s="837"/>
      <c r="X791" s="838"/>
      <c r="Y791" s="839">
        <f>SUM(Y781:AB790)</f>
        <v>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v>
      </c>
      <c r="AV791" s="840"/>
      <c r="AW791" s="840"/>
      <c r="AX791" s="842"/>
    </row>
    <row r="792" spans="1:50" ht="24.75" hidden="1" customHeight="1" x14ac:dyDescent="0.15">
      <c r="A792" s="636"/>
      <c r="B792" s="637"/>
      <c r="C792" s="637"/>
      <c r="D792" s="637"/>
      <c r="E792" s="637"/>
      <c r="F792" s="638"/>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x14ac:dyDescent="0.15">
      <c r="A793" s="636"/>
      <c r="B793" s="637"/>
      <c r="C793" s="637"/>
      <c r="D793" s="637"/>
      <c r="E793" s="637"/>
      <c r="F793" s="638"/>
      <c r="G793" s="823"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3"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7"/>
      <c r="Z794" s="388"/>
      <c r="AA794" s="388"/>
      <c r="AB794" s="813"/>
      <c r="AC794" s="675"/>
      <c r="AD794" s="676"/>
      <c r="AE794" s="676"/>
      <c r="AF794" s="676"/>
      <c r="AG794" s="677"/>
      <c r="AH794" s="669"/>
      <c r="AI794" s="670"/>
      <c r="AJ794" s="670"/>
      <c r="AK794" s="670"/>
      <c r="AL794" s="670"/>
      <c r="AM794" s="670"/>
      <c r="AN794" s="670"/>
      <c r="AO794" s="670"/>
      <c r="AP794" s="670"/>
      <c r="AQ794" s="670"/>
      <c r="AR794" s="670"/>
      <c r="AS794" s="670"/>
      <c r="AT794" s="671"/>
      <c r="AU794" s="387"/>
      <c r="AV794" s="388"/>
      <c r="AW794" s="388"/>
      <c r="AX794" s="389"/>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6"/>
      <c r="B804" s="637"/>
      <c r="C804" s="637"/>
      <c r="D804" s="637"/>
      <c r="E804" s="637"/>
      <c r="F804" s="638"/>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6"/>
      <c r="B805" s="637"/>
      <c r="C805" s="637"/>
      <c r="D805" s="637"/>
      <c r="E805" s="637"/>
      <c r="F805" s="638"/>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6"/>
      <c r="B806" s="637"/>
      <c r="C806" s="637"/>
      <c r="D806" s="637"/>
      <c r="E806" s="637"/>
      <c r="F806" s="638"/>
      <c r="G806" s="823"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3"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7"/>
      <c r="Z807" s="388"/>
      <c r="AA807" s="388"/>
      <c r="AB807" s="813"/>
      <c r="AC807" s="675"/>
      <c r="AD807" s="676"/>
      <c r="AE807" s="676"/>
      <c r="AF807" s="676"/>
      <c r="AG807" s="677"/>
      <c r="AH807" s="669"/>
      <c r="AI807" s="670"/>
      <c r="AJ807" s="670"/>
      <c r="AK807" s="670"/>
      <c r="AL807" s="670"/>
      <c r="AM807" s="670"/>
      <c r="AN807" s="670"/>
      <c r="AO807" s="670"/>
      <c r="AP807" s="670"/>
      <c r="AQ807" s="670"/>
      <c r="AR807" s="670"/>
      <c r="AS807" s="670"/>
      <c r="AT807" s="671"/>
      <c r="AU807" s="387"/>
      <c r="AV807" s="388"/>
      <c r="AW807" s="388"/>
      <c r="AX807" s="389"/>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6"/>
      <c r="B818" s="637"/>
      <c r="C818" s="637"/>
      <c r="D818" s="637"/>
      <c r="E818" s="637"/>
      <c r="F818" s="638"/>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6"/>
      <c r="B819" s="637"/>
      <c r="C819" s="637"/>
      <c r="D819" s="637"/>
      <c r="E819" s="637"/>
      <c r="F819" s="638"/>
      <c r="G819" s="823"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3"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7"/>
      <c r="Z820" s="388"/>
      <c r="AA820" s="388"/>
      <c r="AB820" s="813"/>
      <c r="AC820" s="675"/>
      <c r="AD820" s="676"/>
      <c r="AE820" s="676"/>
      <c r="AF820" s="676"/>
      <c r="AG820" s="677"/>
      <c r="AH820" s="669"/>
      <c r="AI820" s="670"/>
      <c r="AJ820" s="670"/>
      <c r="AK820" s="670"/>
      <c r="AL820" s="670"/>
      <c r="AM820" s="670"/>
      <c r="AN820" s="670"/>
      <c r="AO820" s="670"/>
      <c r="AP820" s="670"/>
      <c r="AQ820" s="670"/>
      <c r="AR820" s="670"/>
      <c r="AS820" s="670"/>
      <c r="AT820" s="671"/>
      <c r="AU820" s="387"/>
      <c r="AV820" s="388"/>
      <c r="AW820" s="388"/>
      <c r="AX820" s="389"/>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609</v>
      </c>
      <c r="D837" s="343"/>
      <c r="E837" s="343"/>
      <c r="F837" s="343"/>
      <c r="G837" s="343"/>
      <c r="H837" s="343"/>
      <c r="I837" s="343"/>
      <c r="J837" s="344">
        <v>2000020260002</v>
      </c>
      <c r="K837" s="345"/>
      <c r="L837" s="345"/>
      <c r="M837" s="345"/>
      <c r="N837" s="345"/>
      <c r="O837" s="345"/>
      <c r="P837" s="358" t="s">
        <v>610</v>
      </c>
      <c r="Q837" s="346"/>
      <c r="R837" s="346"/>
      <c r="S837" s="346"/>
      <c r="T837" s="346"/>
      <c r="U837" s="346"/>
      <c r="V837" s="346"/>
      <c r="W837" s="346"/>
      <c r="X837" s="346"/>
      <c r="Y837" s="347">
        <v>1</v>
      </c>
      <c r="Z837" s="348"/>
      <c r="AA837" s="348"/>
      <c r="AB837" s="349"/>
      <c r="AC837" s="359" t="s">
        <v>607</v>
      </c>
      <c r="AD837" s="367"/>
      <c r="AE837" s="367"/>
      <c r="AF837" s="367"/>
      <c r="AG837" s="367"/>
      <c r="AH837" s="368" t="s">
        <v>603</v>
      </c>
      <c r="AI837" s="369"/>
      <c r="AJ837" s="369"/>
      <c r="AK837" s="369"/>
      <c r="AL837" s="353" t="s">
        <v>603</v>
      </c>
      <c r="AM837" s="354"/>
      <c r="AN837" s="354"/>
      <c r="AO837" s="355"/>
      <c r="AP837" s="356" t="s">
        <v>556</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t="s">
        <v>606</v>
      </c>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611</v>
      </c>
      <c r="D870" s="343"/>
      <c r="E870" s="343"/>
      <c r="F870" s="343"/>
      <c r="G870" s="343"/>
      <c r="H870" s="343"/>
      <c r="I870" s="343"/>
      <c r="J870" s="344">
        <v>3130005006381</v>
      </c>
      <c r="K870" s="345"/>
      <c r="L870" s="345"/>
      <c r="M870" s="345"/>
      <c r="N870" s="345"/>
      <c r="O870" s="345"/>
      <c r="P870" s="358" t="s">
        <v>605</v>
      </c>
      <c r="Q870" s="346"/>
      <c r="R870" s="346"/>
      <c r="S870" s="346"/>
      <c r="T870" s="346"/>
      <c r="U870" s="346"/>
      <c r="V870" s="346"/>
      <c r="W870" s="346"/>
      <c r="X870" s="346"/>
      <c r="Y870" s="347">
        <v>1</v>
      </c>
      <c r="Z870" s="348"/>
      <c r="AA870" s="348"/>
      <c r="AB870" s="349"/>
      <c r="AC870" s="359" t="s">
        <v>604</v>
      </c>
      <c r="AD870" s="367"/>
      <c r="AE870" s="367"/>
      <c r="AF870" s="367"/>
      <c r="AG870" s="367"/>
      <c r="AH870" s="368" t="s">
        <v>603</v>
      </c>
      <c r="AI870" s="369"/>
      <c r="AJ870" s="369"/>
      <c r="AK870" s="369"/>
      <c r="AL870" s="353" t="s">
        <v>603</v>
      </c>
      <c r="AM870" s="354"/>
      <c r="AN870" s="354"/>
      <c r="AO870" s="355"/>
      <c r="AP870" s="356" t="s">
        <v>608</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618</v>
      </c>
      <c r="F1102" s="374"/>
      <c r="G1102" s="374"/>
      <c r="H1102" s="374"/>
      <c r="I1102" s="374"/>
      <c r="J1102" s="344" t="s">
        <v>618</v>
      </c>
      <c r="K1102" s="345"/>
      <c r="L1102" s="345"/>
      <c r="M1102" s="345"/>
      <c r="N1102" s="345"/>
      <c r="O1102" s="345"/>
      <c r="P1102" s="358" t="s">
        <v>619</v>
      </c>
      <c r="Q1102" s="346"/>
      <c r="R1102" s="346"/>
      <c r="S1102" s="346"/>
      <c r="T1102" s="346"/>
      <c r="U1102" s="346"/>
      <c r="V1102" s="346"/>
      <c r="W1102" s="346"/>
      <c r="X1102" s="346"/>
      <c r="Y1102" s="347" t="s">
        <v>618</v>
      </c>
      <c r="Z1102" s="348"/>
      <c r="AA1102" s="348"/>
      <c r="AB1102" s="349"/>
      <c r="AC1102" s="350"/>
      <c r="AD1102" s="350"/>
      <c r="AE1102" s="350"/>
      <c r="AF1102" s="350"/>
      <c r="AG1102" s="350"/>
      <c r="AH1102" s="351" t="s">
        <v>618</v>
      </c>
      <c r="AI1102" s="352"/>
      <c r="AJ1102" s="352"/>
      <c r="AK1102" s="352"/>
      <c r="AL1102" s="353" t="s">
        <v>618</v>
      </c>
      <c r="AM1102" s="354"/>
      <c r="AN1102" s="354"/>
      <c r="AO1102" s="355"/>
      <c r="AP1102" s="356" t="s">
        <v>618</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3925">
      <formula>IF(RIGHT(TEXT(P18,"0.#"),1)=".",FALSE,TRUE)</formula>
    </cfRule>
    <cfRule type="expression" dxfId="2808" priority="13926">
      <formula>IF(RIGHT(TEXT(P18,"0.#"),1)=".",TRUE,FALSE)</formula>
    </cfRule>
  </conditionalFormatting>
  <conditionalFormatting sqref="Y782">
    <cfRule type="expression" dxfId="2807" priority="13921">
      <formula>IF(RIGHT(TEXT(Y782,"0.#"),1)=".",FALSE,TRUE)</formula>
    </cfRule>
    <cfRule type="expression" dxfId="2806" priority="13922">
      <formula>IF(RIGHT(TEXT(Y782,"0.#"),1)=".",TRUE,FALSE)</formula>
    </cfRule>
  </conditionalFormatting>
  <conditionalFormatting sqref="Y791">
    <cfRule type="expression" dxfId="2805" priority="13917">
      <formula>IF(RIGHT(TEXT(Y791,"0.#"),1)=".",FALSE,TRUE)</formula>
    </cfRule>
    <cfRule type="expression" dxfId="2804" priority="13918">
      <formula>IF(RIGHT(TEXT(Y791,"0.#"),1)=".",TRUE,FALSE)</formula>
    </cfRule>
  </conditionalFormatting>
  <conditionalFormatting sqref="Y822:Y829 Y820 Y809:Y816 Y807 Y796:Y803 Y794">
    <cfRule type="expression" dxfId="2803" priority="13699">
      <formula>IF(RIGHT(TEXT(Y794,"0.#"),1)=".",FALSE,TRUE)</formula>
    </cfRule>
    <cfRule type="expression" dxfId="2802" priority="13700">
      <formula>IF(RIGHT(TEXT(Y794,"0.#"),1)=".",TRUE,FALSE)</formula>
    </cfRule>
  </conditionalFormatting>
  <conditionalFormatting sqref="AR15:AX15 AK13:AX13">
    <cfRule type="expression" dxfId="2801" priority="13747">
      <formula>IF(RIGHT(TEXT(AK13,"0.#"),1)=".",FALSE,TRUE)</formula>
    </cfRule>
    <cfRule type="expression" dxfId="2800" priority="13748">
      <formula>IF(RIGHT(TEXT(AK13,"0.#"),1)=".",TRUE,FALSE)</formula>
    </cfRule>
  </conditionalFormatting>
  <conditionalFormatting sqref="P19:AJ19">
    <cfRule type="expression" dxfId="2799" priority="13745">
      <formula>IF(RIGHT(TEXT(P19,"0.#"),1)=".",FALSE,TRUE)</formula>
    </cfRule>
    <cfRule type="expression" dxfId="2798" priority="13746">
      <formula>IF(RIGHT(TEXT(P19,"0.#"),1)=".",TRUE,FALSE)</formula>
    </cfRule>
  </conditionalFormatting>
  <conditionalFormatting sqref="AQ101">
    <cfRule type="expression" dxfId="2797" priority="13737">
      <formula>IF(RIGHT(TEXT(AQ101,"0.#"),1)=".",FALSE,TRUE)</formula>
    </cfRule>
    <cfRule type="expression" dxfId="2796" priority="13738">
      <formula>IF(RIGHT(TEXT(AQ101,"0.#"),1)=".",TRUE,FALSE)</formula>
    </cfRule>
  </conditionalFormatting>
  <conditionalFormatting sqref="Y783:Y790 Y781">
    <cfRule type="expression" dxfId="2795" priority="13723">
      <formula>IF(RIGHT(TEXT(Y781,"0.#"),1)=".",FALSE,TRUE)</formula>
    </cfRule>
    <cfRule type="expression" dxfId="2794" priority="13724">
      <formula>IF(RIGHT(TEXT(Y781,"0.#"),1)=".",TRUE,FALSE)</formula>
    </cfRule>
  </conditionalFormatting>
  <conditionalFormatting sqref="AU782">
    <cfRule type="expression" dxfId="2793" priority="13721">
      <formula>IF(RIGHT(TEXT(AU782,"0.#"),1)=".",FALSE,TRUE)</formula>
    </cfRule>
    <cfRule type="expression" dxfId="2792" priority="13722">
      <formula>IF(RIGHT(TEXT(AU782,"0.#"),1)=".",TRUE,FALSE)</formula>
    </cfRule>
  </conditionalFormatting>
  <conditionalFormatting sqref="AU791">
    <cfRule type="expression" dxfId="2791" priority="13719">
      <formula>IF(RIGHT(TEXT(AU791,"0.#"),1)=".",FALSE,TRUE)</formula>
    </cfRule>
    <cfRule type="expression" dxfId="2790" priority="13720">
      <formula>IF(RIGHT(TEXT(AU791,"0.#"),1)=".",TRUE,FALSE)</formula>
    </cfRule>
  </conditionalFormatting>
  <conditionalFormatting sqref="AU783:AU790 AU781">
    <cfRule type="expression" dxfId="2789" priority="13717">
      <formula>IF(RIGHT(TEXT(AU781,"0.#"),1)=".",FALSE,TRUE)</formula>
    </cfRule>
    <cfRule type="expression" dxfId="2788" priority="13718">
      <formula>IF(RIGHT(TEXT(AU781,"0.#"),1)=".",TRUE,FALSE)</formula>
    </cfRule>
  </conditionalFormatting>
  <conditionalFormatting sqref="Y821 Y808 Y795">
    <cfRule type="expression" dxfId="2787" priority="13703">
      <formula>IF(RIGHT(TEXT(Y795,"0.#"),1)=".",FALSE,TRUE)</formula>
    </cfRule>
    <cfRule type="expression" dxfId="2786" priority="13704">
      <formula>IF(RIGHT(TEXT(Y795,"0.#"),1)=".",TRUE,FALSE)</formula>
    </cfRule>
  </conditionalFormatting>
  <conditionalFormatting sqref="Y830 Y817 Y804">
    <cfRule type="expression" dxfId="2785" priority="13701">
      <formula>IF(RIGHT(TEXT(Y804,"0.#"),1)=".",FALSE,TRUE)</formula>
    </cfRule>
    <cfRule type="expression" dxfId="2784" priority="13702">
      <formula>IF(RIGHT(TEXT(Y804,"0.#"),1)=".",TRUE,FALSE)</formula>
    </cfRule>
  </conditionalFormatting>
  <conditionalFormatting sqref="AU821 AU808 AU795">
    <cfRule type="expression" dxfId="2783" priority="13697">
      <formula>IF(RIGHT(TEXT(AU795,"0.#"),1)=".",FALSE,TRUE)</formula>
    </cfRule>
    <cfRule type="expression" dxfId="2782" priority="13698">
      <formula>IF(RIGHT(TEXT(AU795,"0.#"),1)=".",TRUE,FALSE)</formula>
    </cfRule>
  </conditionalFormatting>
  <conditionalFormatting sqref="AU830 AU817 AU804">
    <cfRule type="expression" dxfId="2781" priority="13695">
      <formula>IF(RIGHT(TEXT(AU804,"0.#"),1)=".",FALSE,TRUE)</formula>
    </cfRule>
    <cfRule type="expression" dxfId="2780" priority="13696">
      <formula>IF(RIGHT(TEXT(AU804,"0.#"),1)=".",TRUE,FALSE)</formula>
    </cfRule>
  </conditionalFormatting>
  <conditionalFormatting sqref="AU822:AU829 AU820 AU809:AU816 AU807 AU796:AU803 AU794">
    <cfRule type="expression" dxfId="2779" priority="13693">
      <formula>IF(RIGHT(TEXT(AU794,"0.#"),1)=".",FALSE,TRUE)</formula>
    </cfRule>
    <cfRule type="expression" dxfId="2778" priority="13694">
      <formula>IF(RIGHT(TEXT(AU794,"0.#"),1)=".",TRUE,FALSE)</formula>
    </cfRule>
  </conditionalFormatting>
  <conditionalFormatting sqref="AM87">
    <cfRule type="expression" dxfId="2777" priority="13347">
      <formula>IF(RIGHT(TEXT(AM87,"0.#"),1)=".",FALSE,TRUE)</formula>
    </cfRule>
    <cfRule type="expression" dxfId="2776" priority="13348">
      <formula>IF(RIGHT(TEXT(AM87,"0.#"),1)=".",TRUE,FALSE)</formula>
    </cfRule>
  </conditionalFormatting>
  <conditionalFormatting sqref="AE55">
    <cfRule type="expression" dxfId="2775" priority="13415">
      <formula>IF(RIGHT(TEXT(AE55,"0.#"),1)=".",FALSE,TRUE)</formula>
    </cfRule>
    <cfRule type="expression" dxfId="2774" priority="13416">
      <formula>IF(RIGHT(TEXT(AE55,"0.#"),1)=".",TRUE,FALSE)</formula>
    </cfRule>
  </conditionalFormatting>
  <conditionalFormatting sqref="AI55">
    <cfRule type="expression" dxfId="2773" priority="13413">
      <formula>IF(RIGHT(TEXT(AI55,"0.#"),1)=".",FALSE,TRUE)</formula>
    </cfRule>
    <cfRule type="expression" dxfId="2772" priority="13414">
      <formula>IF(RIGHT(TEXT(AI55,"0.#"),1)=".",TRUE,FALSE)</formula>
    </cfRule>
  </conditionalFormatting>
  <conditionalFormatting sqref="AM34">
    <cfRule type="expression" dxfId="2771" priority="13493">
      <formula>IF(RIGHT(TEXT(AM34,"0.#"),1)=".",FALSE,TRUE)</formula>
    </cfRule>
    <cfRule type="expression" dxfId="2770" priority="13494">
      <formula>IF(RIGHT(TEXT(AM34,"0.#"),1)=".",TRUE,FALSE)</formula>
    </cfRule>
  </conditionalFormatting>
  <conditionalFormatting sqref="AM32">
    <cfRule type="expression" dxfId="2769" priority="13497">
      <formula>IF(RIGHT(TEXT(AM32,"0.#"),1)=".",FALSE,TRUE)</formula>
    </cfRule>
    <cfRule type="expression" dxfId="2768" priority="13498">
      <formula>IF(RIGHT(TEXT(AM32,"0.#"),1)=".",TRUE,FALSE)</formula>
    </cfRule>
  </conditionalFormatting>
  <conditionalFormatting sqref="AM33">
    <cfRule type="expression" dxfId="2767" priority="13495">
      <formula>IF(RIGHT(TEXT(AM33,"0.#"),1)=".",FALSE,TRUE)</formula>
    </cfRule>
    <cfRule type="expression" dxfId="2766" priority="13496">
      <formula>IF(RIGHT(TEXT(AM33,"0.#"),1)=".",TRUE,FALSE)</formula>
    </cfRule>
  </conditionalFormatting>
  <conditionalFormatting sqref="AQ32:AQ34">
    <cfRule type="expression" dxfId="2765" priority="13487">
      <formula>IF(RIGHT(TEXT(AQ32,"0.#"),1)=".",FALSE,TRUE)</formula>
    </cfRule>
    <cfRule type="expression" dxfId="2764" priority="13488">
      <formula>IF(RIGHT(TEXT(AQ32,"0.#"),1)=".",TRUE,FALSE)</formula>
    </cfRule>
  </conditionalFormatting>
  <conditionalFormatting sqref="AU32:AU34">
    <cfRule type="expression" dxfId="2763" priority="13485">
      <formula>IF(RIGHT(TEXT(AU32,"0.#"),1)=".",FALSE,TRUE)</formula>
    </cfRule>
    <cfRule type="expression" dxfId="2762" priority="13486">
      <formula>IF(RIGHT(TEXT(AU32,"0.#"),1)=".",TRUE,FALSE)</formula>
    </cfRule>
  </conditionalFormatting>
  <conditionalFormatting sqref="AE53">
    <cfRule type="expression" dxfId="2761" priority="13419">
      <formula>IF(RIGHT(TEXT(AE53,"0.#"),1)=".",FALSE,TRUE)</formula>
    </cfRule>
    <cfRule type="expression" dxfId="2760" priority="13420">
      <formula>IF(RIGHT(TEXT(AE53,"0.#"),1)=".",TRUE,FALSE)</formula>
    </cfRule>
  </conditionalFormatting>
  <conditionalFormatting sqref="AE54">
    <cfRule type="expression" dxfId="2759" priority="13417">
      <formula>IF(RIGHT(TEXT(AE54,"0.#"),1)=".",FALSE,TRUE)</formula>
    </cfRule>
    <cfRule type="expression" dxfId="2758" priority="13418">
      <formula>IF(RIGHT(TEXT(AE54,"0.#"),1)=".",TRUE,FALSE)</formula>
    </cfRule>
  </conditionalFormatting>
  <conditionalFormatting sqref="AI54">
    <cfRule type="expression" dxfId="2757" priority="13411">
      <formula>IF(RIGHT(TEXT(AI54,"0.#"),1)=".",FALSE,TRUE)</formula>
    </cfRule>
    <cfRule type="expression" dxfId="2756" priority="13412">
      <formula>IF(RIGHT(TEXT(AI54,"0.#"),1)=".",TRUE,FALSE)</formula>
    </cfRule>
  </conditionalFormatting>
  <conditionalFormatting sqref="AI53">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M54">
    <cfRule type="expression" dxfId="2751" priority="13405">
      <formula>IF(RIGHT(TEXT(AM54,"0.#"),1)=".",FALSE,TRUE)</formula>
    </cfRule>
    <cfRule type="expression" dxfId="2750" priority="13406">
      <formula>IF(RIGHT(TEXT(AM54,"0.#"),1)=".",TRUE,FALSE)</formula>
    </cfRule>
  </conditionalFormatting>
  <conditionalFormatting sqref="AM55">
    <cfRule type="expression" dxfId="2749" priority="13403">
      <formula>IF(RIGHT(TEXT(AM55,"0.#"),1)=".",FALSE,TRUE)</formula>
    </cfRule>
    <cfRule type="expression" dxfId="2748" priority="13404">
      <formula>IF(RIGHT(TEXT(AM55,"0.#"),1)=".",TRUE,FALSE)</formula>
    </cfRule>
  </conditionalFormatting>
  <conditionalFormatting sqref="AE60">
    <cfRule type="expression" dxfId="2747" priority="13389">
      <formula>IF(RIGHT(TEXT(AE60,"0.#"),1)=".",FALSE,TRUE)</formula>
    </cfRule>
    <cfRule type="expression" dxfId="2746" priority="13390">
      <formula>IF(RIGHT(TEXT(AE60,"0.#"),1)=".",TRUE,FALSE)</formula>
    </cfRule>
  </conditionalFormatting>
  <conditionalFormatting sqref="AE61">
    <cfRule type="expression" dxfId="2745" priority="13387">
      <formula>IF(RIGHT(TEXT(AE61,"0.#"),1)=".",FALSE,TRUE)</formula>
    </cfRule>
    <cfRule type="expression" dxfId="2744" priority="13388">
      <formula>IF(RIGHT(TEXT(AE61,"0.#"),1)=".",TRUE,FALSE)</formula>
    </cfRule>
  </conditionalFormatting>
  <conditionalFormatting sqref="AE62">
    <cfRule type="expression" dxfId="2743" priority="13385">
      <formula>IF(RIGHT(TEXT(AE62,"0.#"),1)=".",FALSE,TRUE)</formula>
    </cfRule>
    <cfRule type="expression" dxfId="2742" priority="13386">
      <formula>IF(RIGHT(TEXT(AE62,"0.#"),1)=".",TRUE,FALSE)</formula>
    </cfRule>
  </conditionalFormatting>
  <conditionalFormatting sqref="AI62">
    <cfRule type="expression" dxfId="2741" priority="13383">
      <formula>IF(RIGHT(TEXT(AI62,"0.#"),1)=".",FALSE,TRUE)</formula>
    </cfRule>
    <cfRule type="expression" dxfId="2740" priority="13384">
      <formula>IF(RIGHT(TEXT(AI62,"0.#"),1)=".",TRUE,FALSE)</formula>
    </cfRule>
  </conditionalFormatting>
  <conditionalFormatting sqref="AI61">
    <cfRule type="expression" dxfId="2739" priority="13381">
      <formula>IF(RIGHT(TEXT(AI61,"0.#"),1)=".",FALSE,TRUE)</formula>
    </cfRule>
    <cfRule type="expression" dxfId="2738" priority="13382">
      <formula>IF(RIGHT(TEXT(AI61,"0.#"),1)=".",TRUE,FALSE)</formula>
    </cfRule>
  </conditionalFormatting>
  <conditionalFormatting sqref="AI60">
    <cfRule type="expression" dxfId="2737" priority="13379">
      <formula>IF(RIGHT(TEXT(AI60,"0.#"),1)=".",FALSE,TRUE)</formula>
    </cfRule>
    <cfRule type="expression" dxfId="2736" priority="13380">
      <formula>IF(RIGHT(TEXT(AI60,"0.#"),1)=".",TRUE,FALSE)</formula>
    </cfRule>
  </conditionalFormatting>
  <conditionalFormatting sqref="AM60">
    <cfRule type="expression" dxfId="2735" priority="13377">
      <formula>IF(RIGHT(TEXT(AM60,"0.#"),1)=".",FALSE,TRUE)</formula>
    </cfRule>
    <cfRule type="expression" dxfId="2734" priority="13378">
      <formula>IF(RIGHT(TEXT(AM60,"0.#"),1)=".",TRUE,FALSE)</formula>
    </cfRule>
  </conditionalFormatting>
  <conditionalFormatting sqref="AM61">
    <cfRule type="expression" dxfId="2733" priority="13375">
      <formula>IF(RIGHT(TEXT(AM61,"0.#"),1)=".",FALSE,TRUE)</formula>
    </cfRule>
    <cfRule type="expression" dxfId="2732" priority="13376">
      <formula>IF(RIGHT(TEXT(AM61,"0.#"),1)=".",TRUE,FALSE)</formula>
    </cfRule>
  </conditionalFormatting>
  <conditionalFormatting sqref="AM62">
    <cfRule type="expression" dxfId="2731" priority="13373">
      <formula>IF(RIGHT(TEXT(AM62,"0.#"),1)=".",FALSE,TRUE)</formula>
    </cfRule>
    <cfRule type="expression" dxfId="2730" priority="13374">
      <formula>IF(RIGHT(TEXT(AM62,"0.#"),1)=".",TRUE,FALSE)</formula>
    </cfRule>
  </conditionalFormatting>
  <conditionalFormatting sqref="AE87">
    <cfRule type="expression" dxfId="2729" priority="13359">
      <formula>IF(RIGHT(TEXT(AE87,"0.#"),1)=".",FALSE,TRUE)</formula>
    </cfRule>
    <cfRule type="expression" dxfId="2728" priority="13360">
      <formula>IF(RIGHT(TEXT(AE87,"0.#"),1)=".",TRUE,FALSE)</formula>
    </cfRule>
  </conditionalFormatting>
  <conditionalFormatting sqref="AE88">
    <cfRule type="expression" dxfId="2727" priority="13357">
      <formula>IF(RIGHT(TEXT(AE88,"0.#"),1)=".",FALSE,TRUE)</formula>
    </cfRule>
    <cfRule type="expression" dxfId="2726" priority="13358">
      <formula>IF(RIGHT(TEXT(AE88,"0.#"),1)=".",TRUE,FALSE)</formula>
    </cfRule>
  </conditionalFormatting>
  <conditionalFormatting sqref="AE89">
    <cfRule type="expression" dxfId="2725" priority="13355">
      <formula>IF(RIGHT(TEXT(AE89,"0.#"),1)=".",FALSE,TRUE)</formula>
    </cfRule>
    <cfRule type="expression" dxfId="2724" priority="13356">
      <formula>IF(RIGHT(TEXT(AE89,"0.#"),1)=".",TRUE,FALSE)</formula>
    </cfRule>
  </conditionalFormatting>
  <conditionalFormatting sqref="AI89">
    <cfRule type="expression" dxfId="2723" priority="13353">
      <formula>IF(RIGHT(TEXT(AI89,"0.#"),1)=".",FALSE,TRUE)</formula>
    </cfRule>
    <cfRule type="expression" dxfId="2722" priority="13354">
      <formula>IF(RIGHT(TEXT(AI89,"0.#"),1)=".",TRUE,FALSE)</formula>
    </cfRule>
  </conditionalFormatting>
  <conditionalFormatting sqref="AI88">
    <cfRule type="expression" dxfId="2721" priority="13351">
      <formula>IF(RIGHT(TEXT(AI88,"0.#"),1)=".",FALSE,TRUE)</formula>
    </cfRule>
    <cfRule type="expression" dxfId="2720" priority="13352">
      <formula>IF(RIGHT(TEXT(AI88,"0.#"),1)=".",TRUE,FALSE)</formula>
    </cfRule>
  </conditionalFormatting>
  <conditionalFormatting sqref="AI87">
    <cfRule type="expression" dxfId="2719" priority="13349">
      <formula>IF(RIGHT(TEXT(AI87,"0.#"),1)=".",FALSE,TRUE)</formula>
    </cfRule>
    <cfRule type="expression" dxfId="2718" priority="13350">
      <formula>IF(RIGHT(TEXT(AI87,"0.#"),1)=".",TRUE,FALSE)</formula>
    </cfRule>
  </conditionalFormatting>
  <conditionalFormatting sqref="AM88">
    <cfRule type="expression" dxfId="2717" priority="13345">
      <formula>IF(RIGHT(TEXT(AM88,"0.#"),1)=".",FALSE,TRUE)</formula>
    </cfRule>
    <cfRule type="expression" dxfId="2716" priority="13346">
      <formula>IF(RIGHT(TEXT(AM88,"0.#"),1)=".",TRUE,FALSE)</formula>
    </cfRule>
  </conditionalFormatting>
  <conditionalFormatting sqref="AM89">
    <cfRule type="expression" dxfId="2715" priority="13343">
      <formula>IF(RIGHT(TEXT(AM89,"0.#"),1)=".",FALSE,TRUE)</formula>
    </cfRule>
    <cfRule type="expression" dxfId="2714" priority="13344">
      <formula>IF(RIGHT(TEXT(AM89,"0.#"),1)=".",TRUE,FALSE)</formula>
    </cfRule>
  </conditionalFormatting>
  <conditionalFormatting sqref="AE92">
    <cfRule type="expression" dxfId="2713" priority="13329">
      <formula>IF(RIGHT(TEXT(AE92,"0.#"),1)=".",FALSE,TRUE)</formula>
    </cfRule>
    <cfRule type="expression" dxfId="2712" priority="13330">
      <formula>IF(RIGHT(TEXT(AE92,"0.#"),1)=".",TRUE,FALSE)</formula>
    </cfRule>
  </conditionalFormatting>
  <conditionalFormatting sqref="AE93">
    <cfRule type="expression" dxfId="2711" priority="13327">
      <formula>IF(RIGHT(TEXT(AE93,"0.#"),1)=".",FALSE,TRUE)</formula>
    </cfRule>
    <cfRule type="expression" dxfId="2710" priority="13328">
      <formula>IF(RIGHT(TEXT(AE93,"0.#"),1)=".",TRUE,FALSE)</formula>
    </cfRule>
  </conditionalFormatting>
  <conditionalFormatting sqref="AE94">
    <cfRule type="expression" dxfId="2709" priority="13325">
      <formula>IF(RIGHT(TEXT(AE94,"0.#"),1)=".",FALSE,TRUE)</formula>
    </cfRule>
    <cfRule type="expression" dxfId="2708" priority="13326">
      <formula>IF(RIGHT(TEXT(AE94,"0.#"),1)=".",TRUE,FALSE)</formula>
    </cfRule>
  </conditionalFormatting>
  <conditionalFormatting sqref="AI94">
    <cfRule type="expression" dxfId="2707" priority="13323">
      <formula>IF(RIGHT(TEXT(AI94,"0.#"),1)=".",FALSE,TRUE)</formula>
    </cfRule>
    <cfRule type="expression" dxfId="2706" priority="13324">
      <formula>IF(RIGHT(TEXT(AI94,"0.#"),1)=".",TRUE,FALSE)</formula>
    </cfRule>
  </conditionalFormatting>
  <conditionalFormatting sqref="AI93">
    <cfRule type="expression" dxfId="2705" priority="13321">
      <formula>IF(RIGHT(TEXT(AI93,"0.#"),1)=".",FALSE,TRUE)</formula>
    </cfRule>
    <cfRule type="expression" dxfId="2704" priority="13322">
      <formula>IF(RIGHT(TEXT(AI93,"0.#"),1)=".",TRUE,FALSE)</formula>
    </cfRule>
  </conditionalFormatting>
  <conditionalFormatting sqref="AI92">
    <cfRule type="expression" dxfId="2703" priority="13319">
      <formula>IF(RIGHT(TEXT(AI92,"0.#"),1)=".",FALSE,TRUE)</formula>
    </cfRule>
    <cfRule type="expression" dxfId="2702" priority="13320">
      <formula>IF(RIGHT(TEXT(AI92,"0.#"),1)=".",TRUE,FALSE)</formula>
    </cfRule>
  </conditionalFormatting>
  <conditionalFormatting sqref="AM92">
    <cfRule type="expression" dxfId="2701" priority="13317">
      <formula>IF(RIGHT(TEXT(AM92,"0.#"),1)=".",FALSE,TRUE)</formula>
    </cfRule>
    <cfRule type="expression" dxfId="2700" priority="13318">
      <formula>IF(RIGHT(TEXT(AM92,"0.#"),1)=".",TRUE,FALSE)</formula>
    </cfRule>
  </conditionalFormatting>
  <conditionalFormatting sqref="AM93">
    <cfRule type="expression" dxfId="2699" priority="13315">
      <formula>IF(RIGHT(TEXT(AM93,"0.#"),1)=".",FALSE,TRUE)</formula>
    </cfRule>
    <cfRule type="expression" dxfId="2698" priority="13316">
      <formula>IF(RIGHT(TEXT(AM93,"0.#"),1)=".",TRUE,FALSE)</formula>
    </cfRule>
  </conditionalFormatting>
  <conditionalFormatting sqref="AM94">
    <cfRule type="expression" dxfId="2697" priority="13313">
      <formula>IF(RIGHT(TEXT(AM94,"0.#"),1)=".",FALSE,TRUE)</formula>
    </cfRule>
    <cfRule type="expression" dxfId="2696" priority="13314">
      <formula>IF(RIGHT(TEXT(AM94,"0.#"),1)=".",TRUE,FALSE)</formula>
    </cfRule>
  </conditionalFormatting>
  <conditionalFormatting sqref="AE97">
    <cfRule type="expression" dxfId="2695" priority="13299">
      <formula>IF(RIGHT(TEXT(AE97,"0.#"),1)=".",FALSE,TRUE)</formula>
    </cfRule>
    <cfRule type="expression" dxfId="2694" priority="13300">
      <formula>IF(RIGHT(TEXT(AE97,"0.#"),1)=".",TRUE,FALSE)</formula>
    </cfRule>
  </conditionalFormatting>
  <conditionalFormatting sqref="AE98">
    <cfRule type="expression" dxfId="2693" priority="13297">
      <formula>IF(RIGHT(TEXT(AE98,"0.#"),1)=".",FALSE,TRUE)</formula>
    </cfRule>
    <cfRule type="expression" dxfId="2692" priority="13298">
      <formula>IF(RIGHT(TEXT(AE98,"0.#"),1)=".",TRUE,FALSE)</formula>
    </cfRule>
  </conditionalFormatting>
  <conditionalFormatting sqref="AE99">
    <cfRule type="expression" dxfId="2691" priority="13295">
      <formula>IF(RIGHT(TEXT(AE99,"0.#"),1)=".",FALSE,TRUE)</formula>
    </cfRule>
    <cfRule type="expression" dxfId="2690" priority="13296">
      <formula>IF(RIGHT(TEXT(AE99,"0.#"),1)=".",TRUE,FALSE)</formula>
    </cfRule>
  </conditionalFormatting>
  <conditionalFormatting sqref="AI99">
    <cfRule type="expression" dxfId="2689" priority="13293">
      <formula>IF(RIGHT(TEXT(AI99,"0.#"),1)=".",FALSE,TRUE)</formula>
    </cfRule>
    <cfRule type="expression" dxfId="2688" priority="13294">
      <formula>IF(RIGHT(TEXT(AI99,"0.#"),1)=".",TRUE,FALSE)</formula>
    </cfRule>
  </conditionalFormatting>
  <conditionalFormatting sqref="AI98">
    <cfRule type="expression" dxfId="2687" priority="13291">
      <formula>IF(RIGHT(TEXT(AI98,"0.#"),1)=".",FALSE,TRUE)</formula>
    </cfRule>
    <cfRule type="expression" dxfId="2686" priority="13292">
      <formula>IF(RIGHT(TEXT(AI98,"0.#"),1)=".",TRUE,FALSE)</formula>
    </cfRule>
  </conditionalFormatting>
  <conditionalFormatting sqref="AI97">
    <cfRule type="expression" dxfId="2685" priority="13289">
      <formula>IF(RIGHT(TEXT(AI97,"0.#"),1)=".",FALSE,TRUE)</formula>
    </cfRule>
    <cfRule type="expression" dxfId="2684" priority="13290">
      <formula>IF(RIGHT(TEXT(AI97,"0.#"),1)=".",TRUE,FALSE)</formula>
    </cfRule>
  </conditionalFormatting>
  <conditionalFormatting sqref="AM97">
    <cfRule type="expression" dxfId="2683" priority="13287">
      <formula>IF(RIGHT(TEXT(AM97,"0.#"),1)=".",FALSE,TRUE)</formula>
    </cfRule>
    <cfRule type="expression" dxfId="2682" priority="13288">
      <formula>IF(RIGHT(TEXT(AM97,"0.#"),1)=".",TRUE,FALSE)</formula>
    </cfRule>
  </conditionalFormatting>
  <conditionalFormatting sqref="AM98">
    <cfRule type="expression" dxfId="2681" priority="13285">
      <formula>IF(RIGHT(TEXT(AM98,"0.#"),1)=".",FALSE,TRUE)</formula>
    </cfRule>
    <cfRule type="expression" dxfId="2680" priority="13286">
      <formula>IF(RIGHT(TEXT(AM98,"0.#"),1)=".",TRUE,FALSE)</formula>
    </cfRule>
  </conditionalFormatting>
  <conditionalFormatting sqref="AM99">
    <cfRule type="expression" dxfId="2679" priority="13283">
      <formula>IF(RIGHT(TEXT(AM99,"0.#"),1)=".",FALSE,TRUE)</formula>
    </cfRule>
    <cfRule type="expression" dxfId="2678" priority="13284">
      <formula>IF(RIGHT(TEXT(AM99,"0.#"),1)=".",TRUE,FALSE)</formula>
    </cfRule>
  </conditionalFormatting>
  <conditionalFormatting sqref="AQ102">
    <cfRule type="expression" dxfId="2677" priority="13259">
      <formula>IF(RIGHT(TEXT(AQ102,"0.#"),1)=".",FALSE,TRUE)</formula>
    </cfRule>
    <cfRule type="expression" dxfId="2676" priority="13260">
      <formula>IF(RIGHT(TEXT(AQ102,"0.#"),1)=".",TRUE,FALSE)</formula>
    </cfRule>
  </conditionalFormatting>
  <conditionalFormatting sqref="AE104">
    <cfRule type="expression" dxfId="2675" priority="13257">
      <formula>IF(RIGHT(TEXT(AE104,"0.#"),1)=".",FALSE,TRUE)</formula>
    </cfRule>
    <cfRule type="expression" dxfId="2674" priority="13258">
      <formula>IF(RIGHT(TEXT(AE104,"0.#"),1)=".",TRUE,FALSE)</formula>
    </cfRule>
  </conditionalFormatting>
  <conditionalFormatting sqref="AI104">
    <cfRule type="expression" dxfId="2673" priority="13255">
      <formula>IF(RIGHT(TEXT(AI104,"0.#"),1)=".",FALSE,TRUE)</formula>
    </cfRule>
    <cfRule type="expression" dxfId="2672" priority="13256">
      <formula>IF(RIGHT(TEXT(AI104,"0.#"),1)=".",TRUE,FALSE)</formula>
    </cfRule>
  </conditionalFormatting>
  <conditionalFormatting sqref="AM104">
    <cfRule type="expression" dxfId="2671" priority="13253">
      <formula>IF(RIGHT(TEXT(AM104,"0.#"),1)=".",FALSE,TRUE)</formula>
    </cfRule>
    <cfRule type="expression" dxfId="2670" priority="13254">
      <formula>IF(RIGHT(TEXT(AM104,"0.#"),1)=".",TRUE,FALSE)</formula>
    </cfRule>
  </conditionalFormatting>
  <conditionalFormatting sqref="AE105">
    <cfRule type="expression" dxfId="2669" priority="13251">
      <formula>IF(RIGHT(TEXT(AE105,"0.#"),1)=".",FALSE,TRUE)</formula>
    </cfRule>
    <cfRule type="expression" dxfId="2668" priority="13252">
      <formula>IF(RIGHT(TEXT(AE105,"0.#"),1)=".",TRUE,FALSE)</formula>
    </cfRule>
  </conditionalFormatting>
  <conditionalFormatting sqref="AI105">
    <cfRule type="expression" dxfId="2667" priority="13249">
      <formula>IF(RIGHT(TEXT(AI105,"0.#"),1)=".",FALSE,TRUE)</formula>
    </cfRule>
    <cfRule type="expression" dxfId="2666" priority="13250">
      <formula>IF(RIGHT(TEXT(AI105,"0.#"),1)=".",TRUE,FALSE)</formula>
    </cfRule>
  </conditionalFormatting>
  <conditionalFormatting sqref="AM105">
    <cfRule type="expression" dxfId="2665" priority="13247">
      <formula>IF(RIGHT(TEXT(AM105,"0.#"),1)=".",FALSE,TRUE)</formula>
    </cfRule>
    <cfRule type="expression" dxfId="2664" priority="13248">
      <formula>IF(RIGHT(TEXT(AM105,"0.#"),1)=".",TRUE,FALSE)</formula>
    </cfRule>
  </conditionalFormatting>
  <conditionalFormatting sqref="AE107">
    <cfRule type="expression" dxfId="2663" priority="13243">
      <formula>IF(RIGHT(TEXT(AE107,"0.#"),1)=".",FALSE,TRUE)</formula>
    </cfRule>
    <cfRule type="expression" dxfId="2662" priority="13244">
      <formula>IF(RIGHT(TEXT(AE107,"0.#"),1)=".",TRUE,FALSE)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M107">
    <cfRule type="expression" dxfId="2659" priority="13239">
      <formula>IF(RIGHT(TEXT(AM107,"0.#"),1)=".",FALSE,TRUE)</formula>
    </cfRule>
    <cfRule type="expression" dxfId="2658" priority="13240">
      <formula>IF(RIGHT(TEXT(AM107,"0.#"),1)=".",TRUE,FALSE)</formula>
    </cfRule>
  </conditionalFormatting>
  <conditionalFormatting sqref="AE108">
    <cfRule type="expression" dxfId="2657" priority="13237">
      <formula>IF(RIGHT(TEXT(AE108,"0.#"),1)=".",FALSE,TRUE)</formula>
    </cfRule>
    <cfRule type="expression" dxfId="2656" priority="13238">
      <formula>IF(RIGHT(TEXT(AE108,"0.#"),1)=".",TRUE,FALSE)</formula>
    </cfRule>
  </conditionalFormatting>
  <conditionalFormatting sqref="AI108">
    <cfRule type="expression" dxfId="2655" priority="13235">
      <formula>IF(RIGHT(TEXT(AI108,"0.#"),1)=".",FALSE,TRUE)</formula>
    </cfRule>
    <cfRule type="expression" dxfId="2654" priority="13236">
      <formula>IF(RIGHT(TEXT(AI108,"0.#"),1)=".",TRUE,FALSE)</formula>
    </cfRule>
  </conditionalFormatting>
  <conditionalFormatting sqref="AM108">
    <cfRule type="expression" dxfId="2653" priority="13233">
      <formula>IF(RIGHT(TEXT(AM108,"0.#"),1)=".",FALSE,TRUE)</formula>
    </cfRule>
    <cfRule type="expression" dxfId="2652" priority="13234">
      <formula>IF(RIGHT(TEXT(AM108,"0.#"),1)=".",TRUE,FALSE)</formula>
    </cfRule>
  </conditionalFormatting>
  <conditionalFormatting sqref="AE110">
    <cfRule type="expression" dxfId="2651" priority="13229">
      <formula>IF(RIGHT(TEXT(AE110,"0.#"),1)=".",FALSE,TRUE)</formula>
    </cfRule>
    <cfRule type="expression" dxfId="2650" priority="13230">
      <formula>IF(RIGHT(TEXT(AE110,"0.#"),1)=".",TRUE,FALSE)</formula>
    </cfRule>
  </conditionalFormatting>
  <conditionalFormatting sqref="AI110">
    <cfRule type="expression" dxfId="2649" priority="13227">
      <formula>IF(RIGHT(TEXT(AI110,"0.#"),1)=".",FALSE,TRUE)</formula>
    </cfRule>
    <cfRule type="expression" dxfId="2648" priority="13228">
      <formula>IF(RIGHT(TEXT(AI110,"0.#"),1)=".",TRUE,FALSE)</formula>
    </cfRule>
  </conditionalFormatting>
  <conditionalFormatting sqref="AM110">
    <cfRule type="expression" dxfId="2647" priority="13225">
      <formula>IF(RIGHT(TEXT(AM110,"0.#"),1)=".",FALSE,TRUE)</formula>
    </cfRule>
    <cfRule type="expression" dxfId="2646" priority="13226">
      <formula>IF(RIGHT(TEXT(AM110,"0.#"),1)=".",TRUE,FALSE)</formula>
    </cfRule>
  </conditionalFormatting>
  <conditionalFormatting sqref="AE111">
    <cfRule type="expression" dxfId="2645" priority="13223">
      <formula>IF(RIGHT(TEXT(AE111,"0.#"),1)=".",FALSE,TRUE)</formula>
    </cfRule>
    <cfRule type="expression" dxfId="2644" priority="13224">
      <formula>IF(RIGHT(TEXT(AE111,"0.#"),1)=".",TRUE,FALSE)</formula>
    </cfRule>
  </conditionalFormatting>
  <conditionalFormatting sqref="AI111">
    <cfRule type="expression" dxfId="2643" priority="13221">
      <formula>IF(RIGHT(TEXT(AI111,"0.#"),1)=".",FALSE,TRUE)</formula>
    </cfRule>
    <cfRule type="expression" dxfId="2642" priority="13222">
      <formula>IF(RIGHT(TEXT(AI111,"0.#"),1)=".",TRUE,FALSE)</formula>
    </cfRule>
  </conditionalFormatting>
  <conditionalFormatting sqref="AM111">
    <cfRule type="expression" dxfId="2641" priority="13219">
      <formula>IF(RIGHT(TEXT(AM111,"0.#"),1)=".",FALSE,TRUE)</formula>
    </cfRule>
    <cfRule type="expression" dxfId="2640" priority="13220">
      <formula>IF(RIGHT(TEXT(AM111,"0.#"),1)=".",TRUE,FALSE)</formula>
    </cfRule>
  </conditionalFormatting>
  <conditionalFormatting sqref="AE113">
    <cfRule type="expression" dxfId="2639" priority="13215">
      <formula>IF(RIGHT(TEXT(AE113,"0.#"),1)=".",FALSE,TRUE)</formula>
    </cfRule>
    <cfRule type="expression" dxfId="2638" priority="13216">
      <formula>IF(RIGHT(TEXT(AE113,"0.#"),1)=".",TRUE,FALSE)</formula>
    </cfRule>
  </conditionalFormatting>
  <conditionalFormatting sqref="AI113">
    <cfRule type="expression" dxfId="2637" priority="13213">
      <formula>IF(RIGHT(TEXT(AI113,"0.#"),1)=".",FALSE,TRUE)</formula>
    </cfRule>
    <cfRule type="expression" dxfId="2636" priority="13214">
      <formula>IF(RIGHT(TEXT(AI113,"0.#"),1)=".",TRUE,FALSE)</formula>
    </cfRule>
  </conditionalFormatting>
  <conditionalFormatting sqref="AM113">
    <cfRule type="expression" dxfId="2635" priority="13211">
      <formula>IF(RIGHT(TEXT(AM113,"0.#"),1)=".",FALSE,TRUE)</formula>
    </cfRule>
    <cfRule type="expression" dxfId="2634" priority="13212">
      <formula>IF(RIGHT(TEXT(AM113,"0.#"),1)=".",TRUE,FALSE)</formula>
    </cfRule>
  </conditionalFormatting>
  <conditionalFormatting sqref="AE114">
    <cfRule type="expression" dxfId="2633" priority="13209">
      <formula>IF(RIGHT(TEXT(AE114,"0.#"),1)=".",FALSE,TRUE)</formula>
    </cfRule>
    <cfRule type="expression" dxfId="2632" priority="13210">
      <formula>IF(RIGHT(TEXT(AE114,"0.#"),1)=".",TRUE,FALSE)</formula>
    </cfRule>
  </conditionalFormatting>
  <conditionalFormatting sqref="AI114">
    <cfRule type="expression" dxfId="2631" priority="13207">
      <formula>IF(RIGHT(TEXT(AI114,"0.#"),1)=".",FALSE,TRUE)</formula>
    </cfRule>
    <cfRule type="expression" dxfId="2630" priority="13208">
      <formula>IF(RIGHT(TEXT(AI114,"0.#"),1)=".",TRUE,FALSE)</formula>
    </cfRule>
  </conditionalFormatting>
  <conditionalFormatting sqref="AM114">
    <cfRule type="expression" dxfId="2629" priority="13205">
      <formula>IF(RIGHT(TEXT(AM114,"0.#"),1)=".",FALSE,TRUE)</formula>
    </cfRule>
    <cfRule type="expression" dxfId="2628" priority="13206">
      <formula>IF(RIGHT(TEXT(AM114,"0.#"),1)=".",TRUE,FALSE)</formula>
    </cfRule>
  </conditionalFormatting>
  <conditionalFormatting sqref="AQ116">
    <cfRule type="expression" dxfId="2627" priority="13201">
      <formula>IF(RIGHT(TEXT(AQ116,"0.#"),1)=".",FALSE,TRUE)</formula>
    </cfRule>
    <cfRule type="expression" dxfId="2626" priority="13202">
      <formula>IF(RIGHT(TEXT(AQ116,"0.#"),1)=".",TRUE,FALSE)</formula>
    </cfRule>
  </conditionalFormatting>
  <conditionalFormatting sqref="AQ117">
    <cfRule type="expression" dxfId="2625" priority="13189">
      <formula>IF(RIGHT(TEXT(AQ117,"0.#"),1)=".",FALSE,TRUE)</formula>
    </cfRule>
    <cfRule type="expression" dxfId="2624" priority="13190">
      <formula>IF(RIGHT(TEXT(AQ117,"0.#"),1)=".",TRUE,FALSE)</formula>
    </cfRule>
  </conditionalFormatting>
  <conditionalFormatting sqref="AE119 AQ119">
    <cfRule type="expression" dxfId="2623" priority="13187">
      <formula>IF(RIGHT(TEXT(AE119,"0.#"),1)=".",FALSE,TRUE)</formula>
    </cfRule>
    <cfRule type="expression" dxfId="2622" priority="13188">
      <formula>IF(RIGHT(TEXT(AE119,"0.#"),1)=".",TRUE,FALSE)</formula>
    </cfRule>
  </conditionalFormatting>
  <conditionalFormatting sqref="AI119">
    <cfRule type="expression" dxfId="2621" priority="13185">
      <formula>IF(RIGHT(TEXT(AI119,"0.#"),1)=".",FALSE,TRUE)</formula>
    </cfRule>
    <cfRule type="expression" dxfId="2620" priority="13186">
      <formula>IF(RIGHT(TEXT(AI119,"0.#"),1)=".",TRUE,FALSE)</formula>
    </cfRule>
  </conditionalFormatting>
  <conditionalFormatting sqref="AM119">
    <cfRule type="expression" dxfId="2619" priority="13183">
      <formula>IF(RIGHT(TEXT(AM119,"0.#"),1)=".",FALSE,TRUE)</formula>
    </cfRule>
    <cfRule type="expression" dxfId="2618" priority="13184">
      <formula>IF(RIGHT(TEXT(AM119,"0.#"),1)=".",TRUE,FALSE)</formula>
    </cfRule>
  </conditionalFormatting>
  <conditionalFormatting sqref="AQ120">
    <cfRule type="expression" dxfId="2617" priority="13175">
      <formula>IF(RIGHT(TEXT(AQ120,"0.#"),1)=".",FALSE,TRUE)</formula>
    </cfRule>
    <cfRule type="expression" dxfId="2616" priority="13176">
      <formula>IF(RIGHT(TEXT(AQ120,"0.#"),1)=".",TRUE,FALSE)</formula>
    </cfRule>
  </conditionalFormatting>
  <conditionalFormatting sqref="AE122 AQ122">
    <cfRule type="expression" dxfId="2615" priority="13173">
      <formula>IF(RIGHT(TEXT(AE122,"0.#"),1)=".",FALSE,TRUE)</formula>
    </cfRule>
    <cfRule type="expression" dxfId="2614" priority="13174">
      <formula>IF(RIGHT(TEXT(AE122,"0.#"),1)=".",TRUE,FALSE)</formula>
    </cfRule>
  </conditionalFormatting>
  <conditionalFormatting sqref="AI122">
    <cfRule type="expression" dxfId="2613" priority="13171">
      <formula>IF(RIGHT(TEXT(AI122,"0.#"),1)=".",FALSE,TRUE)</formula>
    </cfRule>
    <cfRule type="expression" dxfId="2612" priority="13172">
      <formula>IF(RIGHT(TEXT(AI122,"0.#"),1)=".",TRUE,FALSE)</formula>
    </cfRule>
  </conditionalFormatting>
  <conditionalFormatting sqref="AM122">
    <cfRule type="expression" dxfId="2611" priority="13169">
      <formula>IF(RIGHT(TEXT(AM122,"0.#"),1)=".",FALSE,TRUE)</formula>
    </cfRule>
    <cfRule type="expression" dxfId="2610" priority="13170">
      <formula>IF(RIGHT(TEXT(AM122,"0.#"),1)=".",TRUE,FALSE)</formula>
    </cfRule>
  </conditionalFormatting>
  <conditionalFormatting sqref="AQ123">
    <cfRule type="expression" dxfId="2609" priority="13161">
      <formula>IF(RIGHT(TEXT(AQ123,"0.#"),1)=".",FALSE,TRUE)</formula>
    </cfRule>
    <cfRule type="expression" dxfId="2608" priority="13162">
      <formula>IF(RIGHT(TEXT(AQ123,"0.#"),1)=".",TRUE,FALSE)</formula>
    </cfRule>
  </conditionalFormatting>
  <conditionalFormatting sqref="AE125 AQ125">
    <cfRule type="expression" dxfId="2607" priority="13159">
      <formula>IF(RIGHT(TEXT(AE125,"0.#"),1)=".",FALSE,TRUE)</formula>
    </cfRule>
    <cfRule type="expression" dxfId="2606" priority="13160">
      <formula>IF(RIGHT(TEXT(AE125,"0.#"),1)=".",TRUE,FALSE)</formula>
    </cfRule>
  </conditionalFormatting>
  <conditionalFormatting sqref="AI125">
    <cfRule type="expression" dxfId="2605" priority="13157">
      <formula>IF(RIGHT(TEXT(AI125,"0.#"),1)=".",FALSE,TRUE)</formula>
    </cfRule>
    <cfRule type="expression" dxfId="2604" priority="13158">
      <formula>IF(RIGHT(TEXT(AI125,"0.#"),1)=".",TRUE,FALSE)</formula>
    </cfRule>
  </conditionalFormatting>
  <conditionalFormatting sqref="AM125">
    <cfRule type="expression" dxfId="2603" priority="13155">
      <formula>IF(RIGHT(TEXT(AM125,"0.#"),1)=".",FALSE,TRUE)</formula>
    </cfRule>
    <cfRule type="expression" dxfId="2602" priority="13156">
      <formula>IF(RIGHT(TEXT(AM125,"0.#"),1)=".",TRUE,FALSE)</formula>
    </cfRule>
  </conditionalFormatting>
  <conditionalFormatting sqref="AQ126">
    <cfRule type="expression" dxfId="2601" priority="13147">
      <formula>IF(RIGHT(TEXT(AQ126,"0.#"),1)=".",FALSE,TRUE)</formula>
    </cfRule>
    <cfRule type="expression" dxfId="2600" priority="13148">
      <formula>IF(RIGHT(TEXT(AQ126,"0.#"),1)=".",TRUE,FALSE)</formula>
    </cfRule>
  </conditionalFormatting>
  <conditionalFormatting sqref="AE128 AQ128">
    <cfRule type="expression" dxfId="2599" priority="13145">
      <formula>IF(RIGHT(TEXT(AE128,"0.#"),1)=".",FALSE,TRUE)</formula>
    </cfRule>
    <cfRule type="expression" dxfId="2598" priority="13146">
      <formula>IF(RIGHT(TEXT(AE128,"0.#"),1)=".",TRUE,FALSE)</formula>
    </cfRule>
  </conditionalFormatting>
  <conditionalFormatting sqref="AI128">
    <cfRule type="expression" dxfId="2597" priority="13143">
      <formula>IF(RIGHT(TEXT(AI128,"0.#"),1)=".",FALSE,TRUE)</formula>
    </cfRule>
    <cfRule type="expression" dxfId="2596" priority="13144">
      <formula>IF(RIGHT(TEXT(AI128,"0.#"),1)=".",TRUE,FALSE)</formula>
    </cfRule>
  </conditionalFormatting>
  <conditionalFormatting sqref="AM128">
    <cfRule type="expression" dxfId="2595" priority="13141">
      <formula>IF(RIGHT(TEXT(AM128,"0.#"),1)=".",FALSE,TRUE)</formula>
    </cfRule>
    <cfRule type="expression" dxfId="2594" priority="13142">
      <formula>IF(RIGHT(TEXT(AM128,"0.#"),1)=".",TRUE,FALSE)</formula>
    </cfRule>
  </conditionalFormatting>
  <conditionalFormatting sqref="AQ129">
    <cfRule type="expression" dxfId="2593" priority="13133">
      <formula>IF(RIGHT(TEXT(AQ129,"0.#"),1)=".",FALSE,TRUE)</formula>
    </cfRule>
    <cfRule type="expression" dxfId="2592" priority="13134">
      <formula>IF(RIGHT(TEXT(AQ129,"0.#"),1)=".",TRUE,FALSE)</formula>
    </cfRule>
  </conditionalFormatting>
  <conditionalFormatting sqref="AE75">
    <cfRule type="expression" dxfId="2591" priority="13131">
      <formula>IF(RIGHT(TEXT(AE75,"0.#"),1)=".",FALSE,TRUE)</formula>
    </cfRule>
    <cfRule type="expression" dxfId="2590" priority="13132">
      <formula>IF(RIGHT(TEXT(AE75,"0.#"),1)=".",TRUE,FALSE)</formula>
    </cfRule>
  </conditionalFormatting>
  <conditionalFormatting sqref="AE76">
    <cfRule type="expression" dxfId="2589" priority="13129">
      <formula>IF(RIGHT(TEXT(AE76,"0.#"),1)=".",FALSE,TRUE)</formula>
    </cfRule>
    <cfRule type="expression" dxfId="2588" priority="13130">
      <formula>IF(RIGHT(TEXT(AE76,"0.#"),1)=".",TRUE,FALSE)</formula>
    </cfRule>
  </conditionalFormatting>
  <conditionalFormatting sqref="AE77">
    <cfRule type="expression" dxfId="2587" priority="13127">
      <formula>IF(RIGHT(TEXT(AE77,"0.#"),1)=".",FALSE,TRUE)</formula>
    </cfRule>
    <cfRule type="expression" dxfId="2586" priority="13128">
      <formula>IF(RIGHT(TEXT(AE77,"0.#"),1)=".",TRUE,FALSE)</formula>
    </cfRule>
  </conditionalFormatting>
  <conditionalFormatting sqref="AI77">
    <cfRule type="expression" dxfId="2585" priority="13125">
      <formula>IF(RIGHT(TEXT(AI77,"0.#"),1)=".",FALSE,TRUE)</formula>
    </cfRule>
    <cfRule type="expression" dxfId="2584" priority="13126">
      <formula>IF(RIGHT(TEXT(AI77,"0.#"),1)=".",TRUE,FALSE)</formula>
    </cfRule>
  </conditionalFormatting>
  <conditionalFormatting sqref="AI76">
    <cfRule type="expression" dxfId="2583" priority="13123">
      <formula>IF(RIGHT(TEXT(AI76,"0.#"),1)=".",FALSE,TRUE)</formula>
    </cfRule>
    <cfRule type="expression" dxfId="2582" priority="13124">
      <formula>IF(RIGHT(TEXT(AI76,"0.#"),1)=".",TRUE,FALSE)</formula>
    </cfRule>
  </conditionalFormatting>
  <conditionalFormatting sqref="AI75">
    <cfRule type="expression" dxfId="2581" priority="13121">
      <formula>IF(RIGHT(TEXT(AI75,"0.#"),1)=".",FALSE,TRUE)</formula>
    </cfRule>
    <cfRule type="expression" dxfId="2580" priority="13122">
      <formula>IF(RIGHT(TEXT(AI75,"0.#"),1)=".",TRUE,FALSE)</formula>
    </cfRule>
  </conditionalFormatting>
  <conditionalFormatting sqref="AM75">
    <cfRule type="expression" dxfId="2579" priority="13119">
      <formula>IF(RIGHT(TEXT(AM75,"0.#"),1)=".",FALSE,TRUE)</formula>
    </cfRule>
    <cfRule type="expression" dxfId="2578" priority="13120">
      <formula>IF(RIGHT(TEXT(AM75,"0.#"),1)=".",TRUE,FALSE)</formula>
    </cfRule>
  </conditionalFormatting>
  <conditionalFormatting sqref="AM76">
    <cfRule type="expression" dxfId="2577" priority="13117">
      <formula>IF(RIGHT(TEXT(AM76,"0.#"),1)=".",FALSE,TRUE)</formula>
    </cfRule>
    <cfRule type="expression" dxfId="2576" priority="13118">
      <formula>IF(RIGHT(TEXT(AM76,"0.#"),1)=".",TRUE,FALSE)</formula>
    </cfRule>
  </conditionalFormatting>
  <conditionalFormatting sqref="AM77">
    <cfRule type="expression" dxfId="2575" priority="13115">
      <formula>IF(RIGHT(TEXT(AM77,"0.#"),1)=".",FALSE,TRUE)</formula>
    </cfRule>
    <cfRule type="expression" dxfId="2574" priority="13116">
      <formula>IF(RIGHT(TEXT(AM77,"0.#"),1)=".",TRUE,FALSE)</formula>
    </cfRule>
  </conditionalFormatting>
  <conditionalFormatting sqref="AM134:AM135 AQ134:AQ135 AU134:AU135">
    <cfRule type="expression" dxfId="2573" priority="13101">
      <formula>IF(RIGHT(TEXT(AM134,"0.#"),1)=".",FALSE,TRUE)</formula>
    </cfRule>
    <cfRule type="expression" dxfId="2572" priority="13102">
      <formula>IF(RIGHT(TEXT(AM134,"0.#"),1)=".",TRUE,FALSE)</formula>
    </cfRule>
  </conditionalFormatting>
  <conditionalFormatting sqref="AE433">
    <cfRule type="expression" dxfId="2571" priority="13071">
      <formula>IF(RIGHT(TEXT(AE433,"0.#"),1)=".",FALSE,TRUE)</formula>
    </cfRule>
    <cfRule type="expression" dxfId="2570" priority="13072">
      <formula>IF(RIGHT(TEXT(AE433,"0.#"),1)=".",TRUE,FALSE)</formula>
    </cfRule>
  </conditionalFormatting>
  <conditionalFormatting sqref="AM435">
    <cfRule type="expression" dxfId="2569" priority="13055">
      <formula>IF(RIGHT(TEXT(AM435,"0.#"),1)=".",FALSE,TRUE)</formula>
    </cfRule>
    <cfRule type="expression" dxfId="2568" priority="13056">
      <formula>IF(RIGHT(TEXT(AM435,"0.#"),1)=".",TRUE,FALSE)</formula>
    </cfRule>
  </conditionalFormatting>
  <conditionalFormatting sqref="AE434">
    <cfRule type="expression" dxfId="2567" priority="13069">
      <formula>IF(RIGHT(TEXT(AE434,"0.#"),1)=".",FALSE,TRUE)</formula>
    </cfRule>
    <cfRule type="expression" dxfId="2566" priority="13070">
      <formula>IF(RIGHT(TEXT(AE434,"0.#"),1)=".",TRUE,FALSE)</formula>
    </cfRule>
  </conditionalFormatting>
  <conditionalFormatting sqref="AE435">
    <cfRule type="expression" dxfId="2565" priority="13067">
      <formula>IF(RIGHT(TEXT(AE435,"0.#"),1)=".",FALSE,TRUE)</formula>
    </cfRule>
    <cfRule type="expression" dxfId="2564" priority="13068">
      <formula>IF(RIGHT(TEXT(AE435,"0.#"),1)=".",TRUE,FALSE)</formula>
    </cfRule>
  </conditionalFormatting>
  <conditionalFormatting sqref="AM433">
    <cfRule type="expression" dxfId="2563" priority="13059">
      <formula>IF(RIGHT(TEXT(AM433,"0.#"),1)=".",FALSE,TRUE)</formula>
    </cfRule>
    <cfRule type="expression" dxfId="2562" priority="13060">
      <formula>IF(RIGHT(TEXT(AM433,"0.#"),1)=".",TRUE,FALSE)</formula>
    </cfRule>
  </conditionalFormatting>
  <conditionalFormatting sqref="AM434">
    <cfRule type="expression" dxfId="2561" priority="13057">
      <formula>IF(RIGHT(TEXT(AM434,"0.#"),1)=".",FALSE,TRUE)</formula>
    </cfRule>
    <cfRule type="expression" dxfId="2560" priority="13058">
      <formula>IF(RIGHT(TEXT(AM434,"0.#"),1)=".",TRUE,FALSE)</formula>
    </cfRule>
  </conditionalFormatting>
  <conditionalFormatting sqref="AU433">
    <cfRule type="expression" dxfId="2559" priority="13047">
      <formula>IF(RIGHT(TEXT(AU433,"0.#"),1)=".",FALSE,TRUE)</formula>
    </cfRule>
    <cfRule type="expression" dxfId="2558" priority="13048">
      <formula>IF(RIGHT(TEXT(AU433,"0.#"),1)=".",TRUE,FALSE)</formula>
    </cfRule>
  </conditionalFormatting>
  <conditionalFormatting sqref="AU434">
    <cfRule type="expression" dxfId="2557" priority="13045">
      <formula>IF(RIGHT(TEXT(AU434,"0.#"),1)=".",FALSE,TRUE)</formula>
    </cfRule>
    <cfRule type="expression" dxfId="2556" priority="13046">
      <formula>IF(RIGHT(TEXT(AU434,"0.#"),1)=".",TRUE,FALSE)</formula>
    </cfRule>
  </conditionalFormatting>
  <conditionalFormatting sqref="AU435">
    <cfRule type="expression" dxfId="2555" priority="13043">
      <formula>IF(RIGHT(TEXT(AU435,"0.#"),1)=".",FALSE,TRUE)</formula>
    </cfRule>
    <cfRule type="expression" dxfId="2554" priority="13044">
      <formula>IF(RIGHT(TEXT(AU435,"0.#"),1)=".",TRUE,FALSE)</formula>
    </cfRule>
  </conditionalFormatting>
  <conditionalFormatting sqref="AI435">
    <cfRule type="expression" dxfId="2553" priority="12977">
      <formula>IF(RIGHT(TEXT(AI435,"0.#"),1)=".",FALSE,TRUE)</formula>
    </cfRule>
    <cfRule type="expression" dxfId="2552" priority="12978">
      <formula>IF(RIGHT(TEXT(AI435,"0.#"),1)=".",TRUE,FALSE)</formula>
    </cfRule>
  </conditionalFormatting>
  <conditionalFormatting sqref="AI433">
    <cfRule type="expression" dxfId="2551" priority="12981">
      <formula>IF(RIGHT(TEXT(AI433,"0.#"),1)=".",FALSE,TRUE)</formula>
    </cfRule>
    <cfRule type="expression" dxfId="2550" priority="12982">
      <formula>IF(RIGHT(TEXT(AI433,"0.#"),1)=".",TRUE,FALSE)</formula>
    </cfRule>
  </conditionalFormatting>
  <conditionalFormatting sqref="AI434">
    <cfRule type="expression" dxfId="2549" priority="12979">
      <formula>IF(RIGHT(TEXT(AI434,"0.#"),1)=".",FALSE,TRUE)</formula>
    </cfRule>
    <cfRule type="expression" dxfId="2548" priority="12980">
      <formula>IF(RIGHT(TEXT(AI434,"0.#"),1)=".",TRUE,FALSE)</formula>
    </cfRule>
  </conditionalFormatting>
  <conditionalFormatting sqref="AQ434">
    <cfRule type="expression" dxfId="2547" priority="12963">
      <formula>IF(RIGHT(TEXT(AQ434,"0.#"),1)=".",FALSE,TRUE)</formula>
    </cfRule>
    <cfRule type="expression" dxfId="2546" priority="12964">
      <formula>IF(RIGHT(TEXT(AQ434,"0.#"),1)=".",TRUE,FALSE)</formula>
    </cfRule>
  </conditionalFormatting>
  <conditionalFormatting sqref="AQ435">
    <cfRule type="expression" dxfId="2545" priority="12949">
      <formula>IF(RIGHT(TEXT(AQ435,"0.#"),1)=".",FALSE,TRUE)</formula>
    </cfRule>
    <cfRule type="expression" dxfId="2544" priority="12950">
      <formula>IF(RIGHT(TEXT(AQ435,"0.#"),1)=".",TRUE,FALSE)</formula>
    </cfRule>
  </conditionalFormatting>
  <conditionalFormatting sqref="AQ433">
    <cfRule type="expression" dxfId="2543" priority="12947">
      <formula>IF(RIGHT(TEXT(AQ433,"0.#"),1)=".",FALSE,TRUE)</formula>
    </cfRule>
    <cfRule type="expression" dxfId="2542" priority="12948">
      <formula>IF(RIGHT(TEXT(AQ433,"0.#"),1)=".",TRUE,FALSE)</formula>
    </cfRule>
  </conditionalFormatting>
  <conditionalFormatting sqref="AL839:AO866">
    <cfRule type="expression" dxfId="2541" priority="6671">
      <formula>IF(AND(AL839&gt;=0, RIGHT(TEXT(AL839,"0.#"),1)&lt;&gt;"."),TRUE,FALSE)</formula>
    </cfRule>
    <cfRule type="expression" dxfId="2540" priority="6672">
      <formula>IF(AND(AL839&gt;=0, RIGHT(TEXT(AL839,"0.#"),1)="."),TRUE,FALSE)</formula>
    </cfRule>
    <cfRule type="expression" dxfId="2539" priority="6673">
      <formula>IF(AND(AL839&lt;0, RIGHT(TEXT(AL839,"0.#"),1)&lt;&gt;"."),TRUE,FALSE)</formula>
    </cfRule>
    <cfRule type="expression" dxfId="2538" priority="6674">
      <formula>IF(AND(AL839&lt;0, RIGHT(TEXT(AL839,"0.#"),1)="."),TRUE,FALSE)</formula>
    </cfRule>
  </conditionalFormatting>
  <conditionalFormatting sqref="AQ53:AQ55">
    <cfRule type="expression" dxfId="2537" priority="4693">
      <formula>IF(RIGHT(TEXT(AQ53,"0.#"),1)=".",FALSE,TRUE)</formula>
    </cfRule>
    <cfRule type="expression" dxfId="2536" priority="4694">
      <formula>IF(RIGHT(TEXT(AQ53,"0.#"),1)=".",TRUE,FALSE)</formula>
    </cfRule>
  </conditionalFormatting>
  <conditionalFormatting sqref="AU53:AU55">
    <cfRule type="expression" dxfId="2535" priority="4691">
      <formula>IF(RIGHT(TEXT(AU53,"0.#"),1)=".",FALSE,TRUE)</formula>
    </cfRule>
    <cfRule type="expression" dxfId="2534" priority="4692">
      <formula>IF(RIGHT(TEXT(AU53,"0.#"),1)=".",TRUE,FALSE)</formula>
    </cfRule>
  </conditionalFormatting>
  <conditionalFormatting sqref="AQ60:AQ62">
    <cfRule type="expression" dxfId="2533" priority="4689">
      <formula>IF(RIGHT(TEXT(AQ60,"0.#"),1)=".",FALSE,TRUE)</formula>
    </cfRule>
    <cfRule type="expression" dxfId="2532" priority="4690">
      <formula>IF(RIGHT(TEXT(AQ60,"0.#"),1)=".",TRUE,FALSE)</formula>
    </cfRule>
  </conditionalFormatting>
  <conditionalFormatting sqref="AU60:AU62">
    <cfRule type="expression" dxfId="2531" priority="4687">
      <formula>IF(RIGHT(TEXT(AU60,"0.#"),1)=".",FALSE,TRUE)</formula>
    </cfRule>
    <cfRule type="expression" dxfId="2530" priority="4688">
      <formula>IF(RIGHT(TEXT(AU60,"0.#"),1)=".",TRUE,FALSE)</formula>
    </cfRule>
  </conditionalFormatting>
  <conditionalFormatting sqref="AQ75:AQ77">
    <cfRule type="expression" dxfId="2529" priority="4685">
      <formula>IF(RIGHT(TEXT(AQ75,"0.#"),1)=".",FALSE,TRUE)</formula>
    </cfRule>
    <cfRule type="expression" dxfId="2528" priority="4686">
      <formula>IF(RIGHT(TEXT(AQ75,"0.#"),1)=".",TRUE,FALSE)</formula>
    </cfRule>
  </conditionalFormatting>
  <conditionalFormatting sqref="AU75:AU77">
    <cfRule type="expression" dxfId="2527" priority="4683">
      <formula>IF(RIGHT(TEXT(AU75,"0.#"),1)=".",FALSE,TRUE)</formula>
    </cfRule>
    <cfRule type="expression" dxfId="2526" priority="4684">
      <formula>IF(RIGHT(TEXT(AU75,"0.#"),1)=".",TRUE,FALSE)</formula>
    </cfRule>
  </conditionalFormatting>
  <conditionalFormatting sqref="AQ87:AQ89">
    <cfRule type="expression" dxfId="2525" priority="4681">
      <formula>IF(RIGHT(TEXT(AQ87,"0.#"),1)=".",FALSE,TRUE)</formula>
    </cfRule>
    <cfRule type="expression" dxfId="2524" priority="4682">
      <formula>IF(RIGHT(TEXT(AQ87,"0.#"),1)=".",TRUE,FALSE)</formula>
    </cfRule>
  </conditionalFormatting>
  <conditionalFormatting sqref="AU87:AU89">
    <cfRule type="expression" dxfId="2523" priority="4679">
      <formula>IF(RIGHT(TEXT(AU87,"0.#"),1)=".",FALSE,TRUE)</formula>
    </cfRule>
    <cfRule type="expression" dxfId="2522" priority="4680">
      <formula>IF(RIGHT(TEXT(AU87,"0.#"),1)=".",TRUE,FALSE)</formula>
    </cfRule>
  </conditionalFormatting>
  <conditionalFormatting sqref="AQ92:AQ94">
    <cfRule type="expression" dxfId="2521" priority="4677">
      <formula>IF(RIGHT(TEXT(AQ92,"0.#"),1)=".",FALSE,TRUE)</formula>
    </cfRule>
    <cfRule type="expression" dxfId="2520" priority="4678">
      <formula>IF(RIGHT(TEXT(AQ92,"0.#"),1)=".",TRUE,FALSE)</formula>
    </cfRule>
  </conditionalFormatting>
  <conditionalFormatting sqref="AU92:AU94">
    <cfRule type="expression" dxfId="2519" priority="4675">
      <formula>IF(RIGHT(TEXT(AU92,"0.#"),1)=".",FALSE,TRUE)</formula>
    </cfRule>
    <cfRule type="expression" dxfId="2518" priority="4676">
      <formula>IF(RIGHT(TEXT(AU92,"0.#"),1)=".",TRUE,FALSE)</formula>
    </cfRule>
  </conditionalFormatting>
  <conditionalFormatting sqref="AQ97:AQ99">
    <cfRule type="expression" dxfId="2517" priority="4673">
      <formula>IF(RIGHT(TEXT(AQ97,"0.#"),1)=".",FALSE,TRUE)</formula>
    </cfRule>
    <cfRule type="expression" dxfId="2516" priority="4674">
      <formula>IF(RIGHT(TEXT(AQ97,"0.#"),1)=".",TRUE,FALSE)</formula>
    </cfRule>
  </conditionalFormatting>
  <conditionalFormatting sqref="AU97:AU99">
    <cfRule type="expression" dxfId="2515" priority="4671">
      <formula>IF(RIGHT(TEXT(AU97,"0.#"),1)=".",FALSE,TRUE)</formula>
    </cfRule>
    <cfRule type="expression" dxfId="2514" priority="4672">
      <formula>IF(RIGHT(TEXT(AU97,"0.#"),1)=".",TRUE,FALSE)</formula>
    </cfRule>
  </conditionalFormatting>
  <conditionalFormatting sqref="AE458">
    <cfRule type="expression" dxfId="2513" priority="4365">
      <formula>IF(RIGHT(TEXT(AE458,"0.#"),1)=".",FALSE,TRUE)</formula>
    </cfRule>
    <cfRule type="expression" dxfId="2512" priority="4366">
      <formula>IF(RIGHT(TEXT(AE458,"0.#"),1)=".",TRUE,FALSE)</formula>
    </cfRule>
  </conditionalFormatting>
  <conditionalFormatting sqref="AM460">
    <cfRule type="expression" dxfId="2511" priority="4355">
      <formula>IF(RIGHT(TEXT(AM460,"0.#"),1)=".",FALSE,TRUE)</formula>
    </cfRule>
    <cfRule type="expression" dxfId="2510" priority="4356">
      <formula>IF(RIGHT(TEXT(AM460,"0.#"),1)=".",TRUE,FALSE)</formula>
    </cfRule>
  </conditionalFormatting>
  <conditionalFormatting sqref="AE459">
    <cfRule type="expression" dxfId="2509" priority="4363">
      <formula>IF(RIGHT(TEXT(AE459,"0.#"),1)=".",FALSE,TRUE)</formula>
    </cfRule>
    <cfRule type="expression" dxfId="2508" priority="4364">
      <formula>IF(RIGHT(TEXT(AE459,"0.#"),1)=".",TRUE,FALSE)</formula>
    </cfRule>
  </conditionalFormatting>
  <conditionalFormatting sqref="AE460">
    <cfRule type="expression" dxfId="2507" priority="4361">
      <formula>IF(RIGHT(TEXT(AE460,"0.#"),1)=".",FALSE,TRUE)</formula>
    </cfRule>
    <cfRule type="expression" dxfId="2506" priority="4362">
      <formula>IF(RIGHT(TEXT(AE460,"0.#"),1)=".",TRUE,FALSE)</formula>
    </cfRule>
  </conditionalFormatting>
  <conditionalFormatting sqref="AM458">
    <cfRule type="expression" dxfId="2505" priority="4359">
      <formula>IF(RIGHT(TEXT(AM458,"0.#"),1)=".",FALSE,TRUE)</formula>
    </cfRule>
    <cfRule type="expression" dxfId="2504" priority="4360">
      <formula>IF(RIGHT(TEXT(AM458,"0.#"),1)=".",TRUE,FALSE)</formula>
    </cfRule>
  </conditionalFormatting>
  <conditionalFormatting sqref="AM459">
    <cfRule type="expression" dxfId="2503" priority="4357">
      <formula>IF(RIGHT(TEXT(AM459,"0.#"),1)=".",FALSE,TRUE)</formula>
    </cfRule>
    <cfRule type="expression" dxfId="2502" priority="4358">
      <formula>IF(RIGHT(TEXT(AM459,"0.#"),1)=".",TRUE,FALSE)</formula>
    </cfRule>
  </conditionalFormatting>
  <conditionalFormatting sqref="AU458">
    <cfRule type="expression" dxfId="2501" priority="4353">
      <formula>IF(RIGHT(TEXT(AU458,"0.#"),1)=".",FALSE,TRUE)</formula>
    </cfRule>
    <cfRule type="expression" dxfId="2500" priority="4354">
      <formula>IF(RIGHT(TEXT(AU458,"0.#"),1)=".",TRUE,FALSE)</formula>
    </cfRule>
  </conditionalFormatting>
  <conditionalFormatting sqref="AU459">
    <cfRule type="expression" dxfId="2499" priority="4351">
      <formula>IF(RIGHT(TEXT(AU459,"0.#"),1)=".",FALSE,TRUE)</formula>
    </cfRule>
    <cfRule type="expression" dxfId="2498" priority="4352">
      <formula>IF(RIGHT(TEXT(AU459,"0.#"),1)=".",TRUE,FALSE)</formula>
    </cfRule>
  </conditionalFormatting>
  <conditionalFormatting sqref="AU460">
    <cfRule type="expression" dxfId="2497" priority="4349">
      <formula>IF(RIGHT(TEXT(AU460,"0.#"),1)=".",FALSE,TRUE)</formula>
    </cfRule>
    <cfRule type="expression" dxfId="2496" priority="4350">
      <formula>IF(RIGHT(TEXT(AU460,"0.#"),1)=".",TRUE,FALSE)</formula>
    </cfRule>
  </conditionalFormatting>
  <conditionalFormatting sqref="AI460">
    <cfRule type="expression" dxfId="2495" priority="4343">
      <formula>IF(RIGHT(TEXT(AI460,"0.#"),1)=".",FALSE,TRUE)</formula>
    </cfRule>
    <cfRule type="expression" dxfId="2494" priority="4344">
      <formula>IF(RIGHT(TEXT(AI460,"0.#"),1)=".",TRUE,FALSE)</formula>
    </cfRule>
  </conditionalFormatting>
  <conditionalFormatting sqref="AI458">
    <cfRule type="expression" dxfId="2493" priority="4347">
      <formula>IF(RIGHT(TEXT(AI458,"0.#"),1)=".",FALSE,TRUE)</formula>
    </cfRule>
    <cfRule type="expression" dxfId="2492" priority="4348">
      <formula>IF(RIGHT(TEXT(AI458,"0.#"),1)=".",TRUE,FALSE)</formula>
    </cfRule>
  </conditionalFormatting>
  <conditionalFormatting sqref="AI459">
    <cfRule type="expression" dxfId="2491" priority="4345">
      <formula>IF(RIGHT(TEXT(AI459,"0.#"),1)=".",FALSE,TRUE)</formula>
    </cfRule>
    <cfRule type="expression" dxfId="2490" priority="4346">
      <formula>IF(RIGHT(TEXT(AI459,"0.#"),1)=".",TRUE,FALSE)</formula>
    </cfRule>
  </conditionalFormatting>
  <conditionalFormatting sqref="AQ459">
    <cfRule type="expression" dxfId="2489" priority="4341">
      <formula>IF(RIGHT(TEXT(AQ459,"0.#"),1)=".",FALSE,TRUE)</formula>
    </cfRule>
    <cfRule type="expression" dxfId="2488" priority="4342">
      <formula>IF(RIGHT(TEXT(AQ459,"0.#"),1)=".",TRUE,FALSE)</formula>
    </cfRule>
  </conditionalFormatting>
  <conditionalFormatting sqref="AQ460">
    <cfRule type="expression" dxfId="2487" priority="4339">
      <formula>IF(RIGHT(TEXT(AQ460,"0.#"),1)=".",FALSE,TRUE)</formula>
    </cfRule>
    <cfRule type="expression" dxfId="2486" priority="4340">
      <formula>IF(RIGHT(TEXT(AQ460,"0.#"),1)=".",TRUE,FALSE)</formula>
    </cfRule>
  </conditionalFormatting>
  <conditionalFormatting sqref="AQ458">
    <cfRule type="expression" dxfId="2485" priority="4337">
      <formula>IF(RIGHT(TEXT(AQ458,"0.#"),1)=".",FALSE,TRUE)</formula>
    </cfRule>
    <cfRule type="expression" dxfId="2484" priority="4338">
      <formula>IF(RIGHT(TEXT(AQ458,"0.#"),1)=".",TRUE,FALSE)</formula>
    </cfRule>
  </conditionalFormatting>
  <conditionalFormatting sqref="AE120 AM120">
    <cfRule type="expression" dxfId="2483" priority="3015">
      <formula>IF(RIGHT(TEXT(AE120,"0.#"),1)=".",FALSE,TRUE)</formula>
    </cfRule>
    <cfRule type="expression" dxfId="2482" priority="3016">
      <formula>IF(RIGHT(TEXT(AE120,"0.#"),1)=".",TRUE,FALSE)</formula>
    </cfRule>
  </conditionalFormatting>
  <conditionalFormatting sqref="AI126">
    <cfRule type="expression" dxfId="2481" priority="3005">
      <formula>IF(RIGHT(TEXT(AI126,"0.#"),1)=".",FALSE,TRUE)</formula>
    </cfRule>
    <cfRule type="expression" dxfId="2480" priority="3006">
      <formula>IF(RIGHT(TEXT(AI126,"0.#"),1)=".",TRUE,FALSE)</formula>
    </cfRule>
  </conditionalFormatting>
  <conditionalFormatting sqref="AI120">
    <cfRule type="expression" dxfId="2479" priority="3013">
      <formula>IF(RIGHT(TEXT(AI120,"0.#"),1)=".",FALSE,TRUE)</formula>
    </cfRule>
    <cfRule type="expression" dxfId="2478" priority="3014">
      <formula>IF(RIGHT(TEXT(AI120,"0.#"),1)=".",TRUE,FALSE)</formula>
    </cfRule>
  </conditionalFormatting>
  <conditionalFormatting sqref="AE123 AM123">
    <cfRule type="expression" dxfId="2477" priority="3011">
      <formula>IF(RIGHT(TEXT(AE123,"0.#"),1)=".",FALSE,TRUE)</formula>
    </cfRule>
    <cfRule type="expression" dxfId="2476" priority="3012">
      <formula>IF(RIGHT(TEXT(AE123,"0.#"),1)=".",TRUE,FALSE)</formula>
    </cfRule>
  </conditionalFormatting>
  <conditionalFormatting sqref="AI123">
    <cfRule type="expression" dxfId="2475" priority="3009">
      <formula>IF(RIGHT(TEXT(AI123,"0.#"),1)=".",FALSE,TRUE)</formula>
    </cfRule>
    <cfRule type="expression" dxfId="2474" priority="3010">
      <formula>IF(RIGHT(TEXT(AI123,"0.#"),1)=".",TRUE,FALSE)</formula>
    </cfRule>
  </conditionalFormatting>
  <conditionalFormatting sqref="AE126 AM126">
    <cfRule type="expression" dxfId="2473" priority="3007">
      <formula>IF(RIGHT(TEXT(AE126,"0.#"),1)=".",FALSE,TRUE)</formula>
    </cfRule>
    <cfRule type="expression" dxfId="2472" priority="3008">
      <formula>IF(RIGHT(TEXT(AE126,"0.#"),1)=".",TRUE,FALSE)</formula>
    </cfRule>
  </conditionalFormatting>
  <conditionalFormatting sqref="AE129 AM129">
    <cfRule type="expression" dxfId="2471" priority="3003">
      <formula>IF(RIGHT(TEXT(AE129,"0.#"),1)=".",FALSE,TRUE)</formula>
    </cfRule>
    <cfRule type="expression" dxfId="2470" priority="3004">
      <formula>IF(RIGHT(TEXT(AE129,"0.#"),1)=".",TRUE,FALSE)</formula>
    </cfRule>
  </conditionalFormatting>
  <conditionalFormatting sqref="AI129">
    <cfRule type="expression" dxfId="2469" priority="3001">
      <formula>IF(RIGHT(TEXT(AI129,"0.#"),1)=".",FALSE,TRUE)</formula>
    </cfRule>
    <cfRule type="expression" dxfId="2468" priority="3002">
      <formula>IF(RIGHT(TEXT(AI129,"0.#"),1)=".",TRUE,FALSE)</formula>
    </cfRule>
  </conditionalFormatting>
  <conditionalFormatting sqref="Y839:Y866">
    <cfRule type="expression" dxfId="2467" priority="2999">
      <formula>IF(RIGHT(TEXT(Y839,"0.#"),1)=".",FALSE,TRUE)</formula>
    </cfRule>
    <cfRule type="expression" dxfId="2466" priority="3000">
      <formula>IF(RIGHT(TEXT(Y839,"0.#"),1)=".",TRUE,FALSE)</formula>
    </cfRule>
  </conditionalFormatting>
  <conditionalFormatting sqref="AU518">
    <cfRule type="expression" dxfId="2465" priority="1509">
      <formula>IF(RIGHT(TEXT(AU518,"0.#"),1)=".",FALSE,TRUE)</formula>
    </cfRule>
    <cfRule type="expression" dxfId="2464" priority="1510">
      <formula>IF(RIGHT(TEXT(AU518,"0.#"),1)=".",TRUE,FALSE)</formula>
    </cfRule>
  </conditionalFormatting>
  <conditionalFormatting sqref="AQ551">
    <cfRule type="expression" dxfId="2463" priority="1285">
      <formula>IF(RIGHT(TEXT(AQ551,"0.#"),1)=".",FALSE,TRUE)</formula>
    </cfRule>
    <cfRule type="expression" dxfId="2462" priority="1286">
      <formula>IF(RIGHT(TEXT(AQ551,"0.#"),1)=".",TRUE,FALSE)</formula>
    </cfRule>
  </conditionalFormatting>
  <conditionalFormatting sqref="AE556">
    <cfRule type="expression" dxfId="2461" priority="1283">
      <formula>IF(RIGHT(TEXT(AE556,"0.#"),1)=".",FALSE,TRUE)</formula>
    </cfRule>
    <cfRule type="expression" dxfId="2460" priority="1284">
      <formula>IF(RIGHT(TEXT(AE556,"0.#"),1)=".",TRUE,FALSE)</formula>
    </cfRule>
  </conditionalFormatting>
  <conditionalFormatting sqref="AE557">
    <cfRule type="expression" dxfId="2459" priority="1281">
      <formula>IF(RIGHT(TEXT(AE557,"0.#"),1)=".",FALSE,TRUE)</formula>
    </cfRule>
    <cfRule type="expression" dxfId="2458" priority="1282">
      <formula>IF(RIGHT(TEXT(AE557,"0.#"),1)=".",TRUE,FALSE)</formula>
    </cfRule>
  </conditionalFormatting>
  <conditionalFormatting sqref="AE558">
    <cfRule type="expression" dxfId="2457" priority="1279">
      <formula>IF(RIGHT(TEXT(AE558,"0.#"),1)=".",FALSE,TRUE)</formula>
    </cfRule>
    <cfRule type="expression" dxfId="2456" priority="1280">
      <formula>IF(RIGHT(TEXT(AE558,"0.#"),1)=".",TRUE,FALSE)</formula>
    </cfRule>
  </conditionalFormatting>
  <conditionalFormatting sqref="AU556">
    <cfRule type="expression" dxfId="2455" priority="1271">
      <formula>IF(RIGHT(TEXT(AU556,"0.#"),1)=".",FALSE,TRUE)</formula>
    </cfRule>
    <cfRule type="expression" dxfId="2454" priority="1272">
      <formula>IF(RIGHT(TEXT(AU556,"0.#"),1)=".",TRUE,FALSE)</formula>
    </cfRule>
  </conditionalFormatting>
  <conditionalFormatting sqref="AU557">
    <cfRule type="expression" dxfId="2453" priority="1269">
      <formula>IF(RIGHT(TEXT(AU557,"0.#"),1)=".",FALSE,TRUE)</formula>
    </cfRule>
    <cfRule type="expression" dxfId="2452" priority="1270">
      <formula>IF(RIGHT(TEXT(AU557,"0.#"),1)=".",TRUE,FALSE)</formula>
    </cfRule>
  </conditionalFormatting>
  <conditionalFormatting sqref="AU558">
    <cfRule type="expression" dxfId="2451" priority="1267">
      <formula>IF(RIGHT(TEXT(AU558,"0.#"),1)=".",FALSE,TRUE)</formula>
    </cfRule>
    <cfRule type="expression" dxfId="2450" priority="1268">
      <formula>IF(RIGHT(TEXT(AU558,"0.#"),1)=".",TRUE,FALSE)</formula>
    </cfRule>
  </conditionalFormatting>
  <conditionalFormatting sqref="AQ557">
    <cfRule type="expression" dxfId="2449" priority="1259">
      <formula>IF(RIGHT(TEXT(AQ557,"0.#"),1)=".",FALSE,TRUE)</formula>
    </cfRule>
    <cfRule type="expression" dxfId="2448" priority="1260">
      <formula>IF(RIGHT(TEXT(AQ557,"0.#"),1)=".",TRUE,FALSE)</formula>
    </cfRule>
  </conditionalFormatting>
  <conditionalFormatting sqref="AQ558">
    <cfRule type="expression" dxfId="2447" priority="1257">
      <formula>IF(RIGHT(TEXT(AQ558,"0.#"),1)=".",FALSE,TRUE)</formula>
    </cfRule>
    <cfRule type="expression" dxfId="2446" priority="1258">
      <formula>IF(RIGHT(TEXT(AQ558,"0.#"),1)=".",TRUE,FALSE)</formula>
    </cfRule>
  </conditionalFormatting>
  <conditionalFormatting sqref="AQ556">
    <cfRule type="expression" dxfId="2445" priority="1255">
      <formula>IF(RIGHT(TEXT(AQ556,"0.#"),1)=".",FALSE,TRUE)</formula>
    </cfRule>
    <cfRule type="expression" dxfId="2444" priority="1256">
      <formula>IF(RIGHT(TEXT(AQ556,"0.#"),1)=".",TRUE,FALSE)</formula>
    </cfRule>
  </conditionalFormatting>
  <conditionalFormatting sqref="AE561">
    <cfRule type="expression" dxfId="2443" priority="1253">
      <formula>IF(RIGHT(TEXT(AE561,"0.#"),1)=".",FALSE,TRUE)</formula>
    </cfRule>
    <cfRule type="expression" dxfId="2442" priority="1254">
      <formula>IF(RIGHT(TEXT(AE561,"0.#"),1)=".",TRUE,FALSE)</formula>
    </cfRule>
  </conditionalFormatting>
  <conditionalFormatting sqref="AE562">
    <cfRule type="expression" dxfId="2441" priority="1251">
      <formula>IF(RIGHT(TEXT(AE562,"0.#"),1)=".",FALSE,TRUE)</formula>
    </cfRule>
    <cfRule type="expression" dxfId="2440" priority="1252">
      <formula>IF(RIGHT(TEXT(AE562,"0.#"),1)=".",TRUE,FALSE)</formula>
    </cfRule>
  </conditionalFormatting>
  <conditionalFormatting sqref="AE563">
    <cfRule type="expression" dxfId="2439" priority="1249">
      <formula>IF(RIGHT(TEXT(AE563,"0.#"),1)=".",FALSE,TRUE)</formula>
    </cfRule>
    <cfRule type="expression" dxfId="2438" priority="1250">
      <formula>IF(RIGHT(TEXT(AE563,"0.#"),1)=".",TRUE,FALSE)</formula>
    </cfRule>
  </conditionalFormatting>
  <conditionalFormatting sqref="AL1102:AO1131">
    <cfRule type="expression" dxfId="2437" priority="2905">
      <formula>IF(AND(AL1102&gt;=0, RIGHT(TEXT(AL1102,"0.#"),1)&lt;&gt;"."),TRUE,FALSE)</formula>
    </cfRule>
    <cfRule type="expression" dxfId="2436" priority="2906">
      <formula>IF(AND(AL1102&gt;=0, RIGHT(TEXT(AL1102,"0.#"),1)="."),TRUE,FALSE)</formula>
    </cfRule>
    <cfRule type="expression" dxfId="2435" priority="2907">
      <formula>IF(AND(AL1102&lt;0, RIGHT(TEXT(AL1102,"0.#"),1)&lt;&gt;"."),TRUE,FALSE)</formula>
    </cfRule>
    <cfRule type="expression" dxfId="2434" priority="2908">
      <formula>IF(AND(AL1102&lt;0, RIGHT(TEXT(AL1102,"0.#"),1)="."),TRUE,FALSE)</formula>
    </cfRule>
  </conditionalFormatting>
  <conditionalFormatting sqref="Y1102:Y1131">
    <cfRule type="expression" dxfId="2433" priority="2903">
      <formula>IF(RIGHT(TEXT(Y1102,"0.#"),1)=".",FALSE,TRUE)</formula>
    </cfRule>
    <cfRule type="expression" dxfId="2432" priority="2904">
      <formula>IF(RIGHT(TEXT(Y1102,"0.#"),1)=".",TRUE,FALSE)</formula>
    </cfRule>
  </conditionalFormatting>
  <conditionalFormatting sqref="AQ553">
    <cfRule type="expression" dxfId="2431" priority="1287">
      <formula>IF(RIGHT(TEXT(AQ553,"0.#"),1)=".",FALSE,TRUE)</formula>
    </cfRule>
    <cfRule type="expression" dxfId="2430" priority="1288">
      <formula>IF(RIGHT(TEXT(AQ553,"0.#"),1)=".",TRUE,FALSE)</formula>
    </cfRule>
  </conditionalFormatting>
  <conditionalFormatting sqref="AU552">
    <cfRule type="expression" dxfId="2429" priority="1299">
      <formula>IF(RIGHT(TEXT(AU552,"0.#"),1)=".",FALSE,TRUE)</formula>
    </cfRule>
    <cfRule type="expression" dxfId="2428" priority="1300">
      <formula>IF(RIGHT(TEXT(AU552,"0.#"),1)=".",TRUE,FALSE)</formula>
    </cfRule>
  </conditionalFormatting>
  <conditionalFormatting sqref="AE552">
    <cfRule type="expression" dxfId="2427" priority="1311">
      <formula>IF(RIGHT(TEXT(AE552,"0.#"),1)=".",FALSE,TRUE)</formula>
    </cfRule>
    <cfRule type="expression" dxfId="2426" priority="1312">
      <formula>IF(RIGHT(TEXT(AE552,"0.#"),1)=".",TRUE,FALSE)</formula>
    </cfRule>
  </conditionalFormatting>
  <conditionalFormatting sqref="AQ548">
    <cfRule type="expression" dxfId="2425" priority="1317">
      <formula>IF(RIGHT(TEXT(AQ548,"0.#"),1)=".",FALSE,TRUE)</formula>
    </cfRule>
    <cfRule type="expression" dxfId="2424" priority="1318">
      <formula>IF(RIGHT(TEXT(AQ548,"0.#"),1)=".",TRUE,FALSE)</formula>
    </cfRule>
  </conditionalFormatting>
  <conditionalFormatting sqref="AL837:AO838">
    <cfRule type="expression" dxfId="2423" priority="2857">
      <formula>IF(AND(AL837&gt;=0, RIGHT(TEXT(AL837,"0.#"),1)&lt;&gt;"."),TRUE,FALSE)</formula>
    </cfRule>
    <cfRule type="expression" dxfId="2422" priority="2858">
      <formula>IF(AND(AL837&gt;=0, RIGHT(TEXT(AL837,"0.#"),1)="."),TRUE,FALSE)</formula>
    </cfRule>
    <cfRule type="expression" dxfId="2421" priority="2859">
      <formula>IF(AND(AL837&lt;0, RIGHT(TEXT(AL837,"0.#"),1)&lt;&gt;"."),TRUE,FALSE)</formula>
    </cfRule>
    <cfRule type="expression" dxfId="2420" priority="2860">
      <formula>IF(AND(AL837&lt;0, RIGHT(TEXT(AL837,"0.#"),1)="."),TRUE,FALSE)</formula>
    </cfRule>
  </conditionalFormatting>
  <conditionalFormatting sqref="Y837:Y838">
    <cfRule type="expression" dxfId="2419" priority="2855">
      <formula>IF(RIGHT(TEXT(Y837,"0.#"),1)=".",FALSE,TRUE)</formula>
    </cfRule>
    <cfRule type="expression" dxfId="2418" priority="2856">
      <formula>IF(RIGHT(TEXT(Y837,"0.#"),1)=".",TRUE,FALSE)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72:Y899">
    <cfRule type="expression" dxfId="2101" priority="2115">
      <formula>IF(RIGHT(TEXT(Y872,"0.#"),1)=".",FALSE,TRUE)</formula>
    </cfRule>
    <cfRule type="expression" dxfId="2100" priority="2116">
      <formula>IF(RIGHT(TEXT(Y872,"0.#"),1)=".",TRUE,FALSE)</formula>
    </cfRule>
  </conditionalFormatting>
  <conditionalFormatting sqref="Y870:Y871">
    <cfRule type="expression" dxfId="2099" priority="2109">
      <formula>IF(RIGHT(TEXT(Y870,"0.#"),1)=".",FALSE,TRUE)</formula>
    </cfRule>
    <cfRule type="expression" dxfId="2098" priority="2110">
      <formula>IF(RIGHT(TEXT(Y870,"0.#"),1)=".",TRUE,FALSE)</formula>
    </cfRule>
  </conditionalFormatting>
  <conditionalFormatting sqref="Y905:Y932">
    <cfRule type="expression" dxfId="2097" priority="2103">
      <formula>IF(RIGHT(TEXT(Y905,"0.#"),1)=".",FALSE,TRUE)</formula>
    </cfRule>
    <cfRule type="expression" dxfId="2096" priority="2104">
      <formula>IF(RIGHT(TEXT(Y905,"0.#"),1)=".",TRUE,FALSE)</formula>
    </cfRule>
  </conditionalFormatting>
  <conditionalFormatting sqref="Y903:Y904">
    <cfRule type="expression" dxfId="2095" priority="2097">
      <formula>IF(RIGHT(TEXT(Y903,"0.#"),1)=".",FALSE,TRUE)</formula>
    </cfRule>
    <cfRule type="expression" dxfId="2094" priority="2098">
      <formula>IF(RIGHT(TEXT(Y903,"0.#"),1)=".",TRUE,FALSE)</formula>
    </cfRule>
  </conditionalFormatting>
  <conditionalFormatting sqref="Y938:Y965">
    <cfRule type="expression" dxfId="2093" priority="2091">
      <formula>IF(RIGHT(TEXT(Y938,"0.#"),1)=".",FALSE,TRUE)</formula>
    </cfRule>
    <cfRule type="expression" dxfId="2092" priority="2092">
      <formula>IF(RIGHT(TEXT(Y938,"0.#"),1)=".",TRUE,FALSE)</formula>
    </cfRule>
  </conditionalFormatting>
  <conditionalFormatting sqref="Y936:Y937">
    <cfRule type="expression" dxfId="2091" priority="2085">
      <formula>IF(RIGHT(TEXT(Y936,"0.#"),1)=".",FALSE,TRUE)</formula>
    </cfRule>
    <cfRule type="expression" dxfId="2090" priority="2086">
      <formula>IF(RIGHT(TEXT(Y936,"0.#"),1)=".",TRUE,FALSE)</formula>
    </cfRule>
  </conditionalFormatting>
  <conditionalFormatting sqref="Y971:Y998">
    <cfRule type="expression" dxfId="2089" priority="2079">
      <formula>IF(RIGHT(TEXT(Y971,"0.#"),1)=".",FALSE,TRUE)</formula>
    </cfRule>
    <cfRule type="expression" dxfId="2088" priority="2080">
      <formula>IF(RIGHT(TEXT(Y971,"0.#"),1)=".",TRUE,FALSE)</formula>
    </cfRule>
  </conditionalFormatting>
  <conditionalFormatting sqref="Y969:Y970">
    <cfRule type="expression" dxfId="2087" priority="2073">
      <formula>IF(RIGHT(TEXT(Y969,"0.#"),1)=".",FALSE,TRUE)</formula>
    </cfRule>
    <cfRule type="expression" dxfId="2086" priority="2074">
      <formula>IF(RIGHT(TEXT(Y969,"0.#"),1)=".",TRUE,FALSE)</formula>
    </cfRule>
  </conditionalFormatting>
  <conditionalFormatting sqref="Y1004:Y1031">
    <cfRule type="expression" dxfId="2085" priority="2067">
      <formula>IF(RIGHT(TEXT(Y1004,"0.#"),1)=".",FALSE,TRUE)</formula>
    </cfRule>
    <cfRule type="expression" dxfId="2084" priority="2068">
      <formula>IF(RIGHT(TEXT(Y1004,"0.#"),1)=".",TRUE,FALSE)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7 P13:AJ13">
    <cfRule type="expression" dxfId="745" priority="45">
      <formula>IF(RIGHT(TEXT(P13,"0.#"),1)=".",FALSE,TRUE)</formula>
    </cfRule>
    <cfRule type="expression" dxfId="744" priority="46">
      <formula>IF(RIGHT(TEXT(P13,"0.#"),1)=".",TRUE,FALSE)</formula>
    </cfRule>
  </conditionalFormatting>
  <conditionalFormatting sqref="AK14:AQ14">
    <cfRule type="expression" dxfId="743" priority="43">
      <formula>IF(RIGHT(TEXT(AK14,"0.#"),1)=".",FALSE,TRUE)</formula>
    </cfRule>
    <cfRule type="expression" dxfId="742" priority="44">
      <formula>IF(RIGHT(TEXT(AK14,"0.#"),1)=".",TRUE,FALSE)</formula>
    </cfRule>
  </conditionalFormatting>
  <conditionalFormatting sqref="AK15:AQ17">
    <cfRule type="expression" dxfId="741" priority="41">
      <formula>IF(RIGHT(TEXT(AK15,"0.#"),1)=".",FALSE,TRUE)</formula>
    </cfRule>
    <cfRule type="expression" dxfId="740" priority="42">
      <formula>IF(RIGHT(TEXT(AK15,"0.#"),1)=".",TRUE,FALSE)</formula>
    </cfRule>
  </conditionalFormatting>
  <conditionalFormatting sqref="P23">
    <cfRule type="expression" dxfId="739" priority="39">
      <formula>IF(RIGHT(TEXT(P23,"0.#"),1)=".",FALSE,TRUE)</formula>
    </cfRule>
    <cfRule type="expression" dxfId="738" priority="40">
      <formula>IF(RIGHT(TEXT(P23,"0.#"),1)=".",TRUE,FALSE)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7"/>
      <c r="AA2" s="838"/>
      <c r="AB2" s="1036" t="s">
        <v>11</v>
      </c>
      <c r="AC2" s="1037"/>
      <c r="AD2" s="1038"/>
      <c r="AE2" s="1042" t="s">
        <v>357</v>
      </c>
      <c r="AF2" s="1042"/>
      <c r="AG2" s="1042"/>
      <c r="AH2" s="1042"/>
      <c r="AI2" s="1042" t="s">
        <v>363</v>
      </c>
      <c r="AJ2" s="1042"/>
      <c r="AK2" s="1042"/>
      <c r="AL2" s="1042"/>
      <c r="AM2" s="1042" t="s">
        <v>472</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0"/>
      <c r="I4" s="1010"/>
      <c r="J4" s="1010"/>
      <c r="K4" s="1010"/>
      <c r="L4" s="1010"/>
      <c r="M4" s="1010"/>
      <c r="N4" s="1010"/>
      <c r="O4" s="1011"/>
      <c r="P4" s="98"/>
      <c r="Q4" s="1018"/>
      <c r="R4" s="1018"/>
      <c r="S4" s="1018"/>
      <c r="T4" s="1018"/>
      <c r="U4" s="1018"/>
      <c r="V4" s="1018"/>
      <c r="W4" s="1018"/>
      <c r="X4" s="1019"/>
      <c r="Y4" s="1027" t="s">
        <v>12</v>
      </c>
      <c r="Z4" s="1028"/>
      <c r="AA4" s="1029"/>
      <c r="AB4" s="460"/>
      <c r="AC4" s="1031"/>
      <c r="AD4" s="103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4" t="s">
        <v>54</v>
      </c>
      <c r="Z5" s="1024"/>
      <c r="AA5" s="1025"/>
      <c r="AB5" s="522"/>
      <c r="AC5" s="1030"/>
      <c r="AD5" s="103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15"/>
      <c r="H6" s="1016"/>
      <c r="I6" s="1016"/>
      <c r="J6" s="1016"/>
      <c r="K6" s="1016"/>
      <c r="L6" s="1016"/>
      <c r="M6" s="1016"/>
      <c r="N6" s="1016"/>
      <c r="O6" s="1017"/>
      <c r="P6" s="612"/>
      <c r="Q6" s="612"/>
      <c r="R6" s="612"/>
      <c r="S6" s="612"/>
      <c r="T6" s="612"/>
      <c r="U6" s="612"/>
      <c r="V6" s="612"/>
      <c r="W6" s="612"/>
      <c r="X6" s="1022"/>
      <c r="Y6" s="1023" t="s">
        <v>13</v>
      </c>
      <c r="Z6" s="1024"/>
      <c r="AA6" s="1025"/>
      <c r="AB6" s="597" t="s">
        <v>301</v>
      </c>
      <c r="AC6" s="1026"/>
      <c r="AD6" s="102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7"/>
      <c r="AA9" s="838"/>
      <c r="AB9" s="1036" t="s">
        <v>11</v>
      </c>
      <c r="AC9" s="1037"/>
      <c r="AD9" s="1038"/>
      <c r="AE9" s="1042" t="s">
        <v>357</v>
      </c>
      <c r="AF9" s="1042"/>
      <c r="AG9" s="1042"/>
      <c r="AH9" s="1042"/>
      <c r="AI9" s="1042" t="s">
        <v>363</v>
      </c>
      <c r="AJ9" s="1042"/>
      <c r="AK9" s="1042"/>
      <c r="AL9" s="1042"/>
      <c r="AM9" s="1042" t="s">
        <v>472</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0"/>
      <c r="I11" s="1010"/>
      <c r="J11" s="1010"/>
      <c r="K11" s="1010"/>
      <c r="L11" s="1010"/>
      <c r="M11" s="1010"/>
      <c r="N11" s="1010"/>
      <c r="O11" s="1011"/>
      <c r="P11" s="98"/>
      <c r="Q11" s="1018"/>
      <c r="R11" s="1018"/>
      <c r="S11" s="1018"/>
      <c r="T11" s="1018"/>
      <c r="U11" s="1018"/>
      <c r="V11" s="1018"/>
      <c r="W11" s="1018"/>
      <c r="X11" s="1019"/>
      <c r="Y11" s="1027" t="s">
        <v>12</v>
      </c>
      <c r="Z11" s="1028"/>
      <c r="AA11" s="1029"/>
      <c r="AB11" s="460"/>
      <c r="AC11" s="1031"/>
      <c r="AD11" s="103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4" t="s">
        <v>54</v>
      </c>
      <c r="Z12" s="1024"/>
      <c r="AA12" s="1025"/>
      <c r="AB12" s="522"/>
      <c r="AC12" s="1030"/>
      <c r="AD12" s="103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15"/>
      <c r="H13" s="1016"/>
      <c r="I13" s="1016"/>
      <c r="J13" s="1016"/>
      <c r="K13" s="1016"/>
      <c r="L13" s="1016"/>
      <c r="M13" s="1016"/>
      <c r="N13" s="1016"/>
      <c r="O13" s="1017"/>
      <c r="P13" s="612"/>
      <c r="Q13" s="612"/>
      <c r="R13" s="612"/>
      <c r="S13" s="612"/>
      <c r="T13" s="612"/>
      <c r="U13" s="612"/>
      <c r="V13" s="612"/>
      <c r="W13" s="612"/>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7"/>
      <c r="AA16" s="838"/>
      <c r="AB16" s="1036" t="s">
        <v>11</v>
      </c>
      <c r="AC16" s="1037"/>
      <c r="AD16" s="1038"/>
      <c r="AE16" s="1042" t="s">
        <v>357</v>
      </c>
      <c r="AF16" s="1042"/>
      <c r="AG16" s="1042"/>
      <c r="AH16" s="1042"/>
      <c r="AI16" s="1042" t="s">
        <v>363</v>
      </c>
      <c r="AJ16" s="1042"/>
      <c r="AK16" s="1042"/>
      <c r="AL16" s="1042"/>
      <c r="AM16" s="1042" t="s">
        <v>472</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0"/>
      <c r="I18" s="1010"/>
      <c r="J18" s="1010"/>
      <c r="K18" s="1010"/>
      <c r="L18" s="1010"/>
      <c r="M18" s="1010"/>
      <c r="N18" s="1010"/>
      <c r="O18" s="1011"/>
      <c r="P18" s="98"/>
      <c r="Q18" s="1018"/>
      <c r="R18" s="1018"/>
      <c r="S18" s="1018"/>
      <c r="T18" s="1018"/>
      <c r="U18" s="1018"/>
      <c r="V18" s="1018"/>
      <c r="W18" s="1018"/>
      <c r="X18" s="1019"/>
      <c r="Y18" s="1027" t="s">
        <v>12</v>
      </c>
      <c r="Z18" s="1028"/>
      <c r="AA18" s="1029"/>
      <c r="AB18" s="460"/>
      <c r="AC18" s="1031"/>
      <c r="AD18" s="103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4" t="s">
        <v>54</v>
      </c>
      <c r="Z19" s="1024"/>
      <c r="AA19" s="1025"/>
      <c r="AB19" s="522"/>
      <c r="AC19" s="1030"/>
      <c r="AD19" s="103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15"/>
      <c r="H20" s="1016"/>
      <c r="I20" s="1016"/>
      <c r="J20" s="1016"/>
      <c r="K20" s="1016"/>
      <c r="L20" s="1016"/>
      <c r="M20" s="1016"/>
      <c r="N20" s="1016"/>
      <c r="O20" s="1017"/>
      <c r="P20" s="612"/>
      <c r="Q20" s="612"/>
      <c r="R20" s="612"/>
      <c r="S20" s="612"/>
      <c r="T20" s="612"/>
      <c r="U20" s="612"/>
      <c r="V20" s="612"/>
      <c r="W20" s="612"/>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7"/>
      <c r="AA23" s="838"/>
      <c r="AB23" s="1036" t="s">
        <v>11</v>
      </c>
      <c r="AC23" s="1037"/>
      <c r="AD23" s="1038"/>
      <c r="AE23" s="1042" t="s">
        <v>357</v>
      </c>
      <c r="AF23" s="1042"/>
      <c r="AG23" s="1042"/>
      <c r="AH23" s="1042"/>
      <c r="AI23" s="1042" t="s">
        <v>363</v>
      </c>
      <c r="AJ23" s="1042"/>
      <c r="AK23" s="1042"/>
      <c r="AL23" s="1042"/>
      <c r="AM23" s="1042" t="s">
        <v>472</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0"/>
      <c r="I25" s="1010"/>
      <c r="J25" s="1010"/>
      <c r="K25" s="1010"/>
      <c r="L25" s="1010"/>
      <c r="M25" s="1010"/>
      <c r="N25" s="1010"/>
      <c r="O25" s="1011"/>
      <c r="P25" s="98"/>
      <c r="Q25" s="1018"/>
      <c r="R25" s="1018"/>
      <c r="S25" s="1018"/>
      <c r="T25" s="1018"/>
      <c r="U25" s="1018"/>
      <c r="V25" s="1018"/>
      <c r="W25" s="1018"/>
      <c r="X25" s="1019"/>
      <c r="Y25" s="1027" t="s">
        <v>12</v>
      </c>
      <c r="Z25" s="1028"/>
      <c r="AA25" s="1029"/>
      <c r="AB25" s="460"/>
      <c r="AC25" s="1031"/>
      <c r="AD25" s="103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4" t="s">
        <v>54</v>
      </c>
      <c r="Z26" s="1024"/>
      <c r="AA26" s="1025"/>
      <c r="AB26" s="522"/>
      <c r="AC26" s="1030"/>
      <c r="AD26" s="103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15"/>
      <c r="H27" s="1016"/>
      <c r="I27" s="1016"/>
      <c r="J27" s="1016"/>
      <c r="K27" s="1016"/>
      <c r="L27" s="1016"/>
      <c r="M27" s="1016"/>
      <c r="N27" s="1016"/>
      <c r="O27" s="1017"/>
      <c r="P27" s="612"/>
      <c r="Q27" s="612"/>
      <c r="R27" s="612"/>
      <c r="S27" s="612"/>
      <c r="T27" s="612"/>
      <c r="U27" s="612"/>
      <c r="V27" s="612"/>
      <c r="W27" s="612"/>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7"/>
      <c r="AA30" s="838"/>
      <c r="AB30" s="1036" t="s">
        <v>11</v>
      </c>
      <c r="AC30" s="1037"/>
      <c r="AD30" s="1038"/>
      <c r="AE30" s="1042" t="s">
        <v>357</v>
      </c>
      <c r="AF30" s="1042"/>
      <c r="AG30" s="1042"/>
      <c r="AH30" s="1042"/>
      <c r="AI30" s="1042" t="s">
        <v>363</v>
      </c>
      <c r="AJ30" s="1042"/>
      <c r="AK30" s="1042"/>
      <c r="AL30" s="1042"/>
      <c r="AM30" s="1042" t="s">
        <v>472</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0"/>
      <c r="I32" s="1010"/>
      <c r="J32" s="1010"/>
      <c r="K32" s="1010"/>
      <c r="L32" s="1010"/>
      <c r="M32" s="1010"/>
      <c r="N32" s="1010"/>
      <c r="O32" s="1011"/>
      <c r="P32" s="98"/>
      <c r="Q32" s="1018"/>
      <c r="R32" s="1018"/>
      <c r="S32" s="1018"/>
      <c r="T32" s="1018"/>
      <c r="U32" s="1018"/>
      <c r="V32" s="1018"/>
      <c r="W32" s="1018"/>
      <c r="X32" s="1019"/>
      <c r="Y32" s="1027" t="s">
        <v>12</v>
      </c>
      <c r="Z32" s="1028"/>
      <c r="AA32" s="1029"/>
      <c r="AB32" s="460"/>
      <c r="AC32" s="1031"/>
      <c r="AD32" s="103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4" t="s">
        <v>54</v>
      </c>
      <c r="Z33" s="1024"/>
      <c r="AA33" s="1025"/>
      <c r="AB33" s="522"/>
      <c r="AC33" s="1030"/>
      <c r="AD33" s="103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15"/>
      <c r="H34" s="1016"/>
      <c r="I34" s="1016"/>
      <c r="J34" s="1016"/>
      <c r="K34" s="1016"/>
      <c r="L34" s="1016"/>
      <c r="M34" s="1016"/>
      <c r="N34" s="1016"/>
      <c r="O34" s="1017"/>
      <c r="P34" s="612"/>
      <c r="Q34" s="612"/>
      <c r="R34" s="612"/>
      <c r="S34" s="612"/>
      <c r="T34" s="612"/>
      <c r="U34" s="612"/>
      <c r="V34" s="612"/>
      <c r="W34" s="612"/>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7"/>
      <c r="AA37" s="838"/>
      <c r="AB37" s="1036" t="s">
        <v>11</v>
      </c>
      <c r="AC37" s="1037"/>
      <c r="AD37" s="1038"/>
      <c r="AE37" s="1042" t="s">
        <v>357</v>
      </c>
      <c r="AF37" s="1042"/>
      <c r="AG37" s="1042"/>
      <c r="AH37" s="1042"/>
      <c r="AI37" s="1042" t="s">
        <v>363</v>
      </c>
      <c r="AJ37" s="1042"/>
      <c r="AK37" s="1042"/>
      <c r="AL37" s="1042"/>
      <c r="AM37" s="1042" t="s">
        <v>472</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0"/>
      <c r="I39" s="1010"/>
      <c r="J39" s="1010"/>
      <c r="K39" s="1010"/>
      <c r="L39" s="1010"/>
      <c r="M39" s="1010"/>
      <c r="N39" s="1010"/>
      <c r="O39" s="1011"/>
      <c r="P39" s="98"/>
      <c r="Q39" s="1018"/>
      <c r="R39" s="1018"/>
      <c r="S39" s="1018"/>
      <c r="T39" s="1018"/>
      <c r="U39" s="1018"/>
      <c r="V39" s="1018"/>
      <c r="W39" s="1018"/>
      <c r="X39" s="1019"/>
      <c r="Y39" s="1027" t="s">
        <v>12</v>
      </c>
      <c r="Z39" s="1028"/>
      <c r="AA39" s="1029"/>
      <c r="AB39" s="460"/>
      <c r="AC39" s="1031"/>
      <c r="AD39" s="103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4" t="s">
        <v>54</v>
      </c>
      <c r="Z40" s="1024"/>
      <c r="AA40" s="1025"/>
      <c r="AB40" s="522"/>
      <c r="AC40" s="1030"/>
      <c r="AD40" s="103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15"/>
      <c r="H41" s="1016"/>
      <c r="I41" s="1016"/>
      <c r="J41" s="1016"/>
      <c r="K41" s="1016"/>
      <c r="L41" s="1016"/>
      <c r="M41" s="1016"/>
      <c r="N41" s="1016"/>
      <c r="O41" s="1017"/>
      <c r="P41" s="612"/>
      <c r="Q41" s="612"/>
      <c r="R41" s="612"/>
      <c r="S41" s="612"/>
      <c r="T41" s="612"/>
      <c r="U41" s="612"/>
      <c r="V41" s="612"/>
      <c r="W41" s="612"/>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7"/>
      <c r="AA44" s="838"/>
      <c r="AB44" s="1036" t="s">
        <v>11</v>
      </c>
      <c r="AC44" s="1037"/>
      <c r="AD44" s="1038"/>
      <c r="AE44" s="1042" t="s">
        <v>357</v>
      </c>
      <c r="AF44" s="1042"/>
      <c r="AG44" s="1042"/>
      <c r="AH44" s="1042"/>
      <c r="AI44" s="1042" t="s">
        <v>363</v>
      </c>
      <c r="AJ44" s="1042"/>
      <c r="AK44" s="1042"/>
      <c r="AL44" s="1042"/>
      <c r="AM44" s="1042" t="s">
        <v>472</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0"/>
      <c r="I46" s="1010"/>
      <c r="J46" s="1010"/>
      <c r="K46" s="1010"/>
      <c r="L46" s="1010"/>
      <c r="M46" s="1010"/>
      <c r="N46" s="1010"/>
      <c r="O46" s="1011"/>
      <c r="P46" s="98"/>
      <c r="Q46" s="1018"/>
      <c r="R46" s="1018"/>
      <c r="S46" s="1018"/>
      <c r="T46" s="1018"/>
      <c r="U46" s="1018"/>
      <c r="V46" s="1018"/>
      <c r="W46" s="1018"/>
      <c r="X46" s="1019"/>
      <c r="Y46" s="1027" t="s">
        <v>12</v>
      </c>
      <c r="Z46" s="1028"/>
      <c r="AA46" s="1029"/>
      <c r="AB46" s="460"/>
      <c r="AC46" s="1031"/>
      <c r="AD46" s="103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4" t="s">
        <v>54</v>
      </c>
      <c r="Z47" s="1024"/>
      <c r="AA47" s="1025"/>
      <c r="AB47" s="522"/>
      <c r="AC47" s="1030"/>
      <c r="AD47" s="103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15"/>
      <c r="H48" s="1016"/>
      <c r="I48" s="1016"/>
      <c r="J48" s="1016"/>
      <c r="K48" s="1016"/>
      <c r="L48" s="1016"/>
      <c r="M48" s="1016"/>
      <c r="N48" s="1016"/>
      <c r="O48" s="1017"/>
      <c r="P48" s="612"/>
      <c r="Q48" s="612"/>
      <c r="R48" s="612"/>
      <c r="S48" s="612"/>
      <c r="T48" s="612"/>
      <c r="U48" s="612"/>
      <c r="V48" s="612"/>
      <c r="W48" s="612"/>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7"/>
      <c r="AA51" s="838"/>
      <c r="AB51" s="556" t="s">
        <v>11</v>
      </c>
      <c r="AC51" s="1037"/>
      <c r="AD51" s="1038"/>
      <c r="AE51" s="1042" t="s">
        <v>357</v>
      </c>
      <c r="AF51" s="1042"/>
      <c r="AG51" s="1042"/>
      <c r="AH51" s="1042"/>
      <c r="AI51" s="1042" t="s">
        <v>363</v>
      </c>
      <c r="AJ51" s="1042"/>
      <c r="AK51" s="1042"/>
      <c r="AL51" s="1042"/>
      <c r="AM51" s="1042" t="s">
        <v>472</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0"/>
      <c r="I53" s="1010"/>
      <c r="J53" s="1010"/>
      <c r="K53" s="1010"/>
      <c r="L53" s="1010"/>
      <c r="M53" s="1010"/>
      <c r="N53" s="1010"/>
      <c r="O53" s="1011"/>
      <c r="P53" s="98"/>
      <c r="Q53" s="1018"/>
      <c r="R53" s="1018"/>
      <c r="S53" s="1018"/>
      <c r="T53" s="1018"/>
      <c r="U53" s="1018"/>
      <c r="V53" s="1018"/>
      <c r="W53" s="1018"/>
      <c r="X53" s="1019"/>
      <c r="Y53" s="1027" t="s">
        <v>12</v>
      </c>
      <c r="Z53" s="1028"/>
      <c r="AA53" s="1029"/>
      <c r="AB53" s="460"/>
      <c r="AC53" s="1031"/>
      <c r="AD53" s="103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4" t="s">
        <v>54</v>
      </c>
      <c r="Z54" s="1024"/>
      <c r="AA54" s="1025"/>
      <c r="AB54" s="522"/>
      <c r="AC54" s="1030"/>
      <c r="AD54" s="103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15"/>
      <c r="H55" s="1016"/>
      <c r="I55" s="1016"/>
      <c r="J55" s="1016"/>
      <c r="K55" s="1016"/>
      <c r="L55" s="1016"/>
      <c r="M55" s="1016"/>
      <c r="N55" s="1016"/>
      <c r="O55" s="1017"/>
      <c r="P55" s="612"/>
      <c r="Q55" s="612"/>
      <c r="R55" s="612"/>
      <c r="S55" s="612"/>
      <c r="T55" s="612"/>
      <c r="U55" s="612"/>
      <c r="V55" s="612"/>
      <c r="W55" s="612"/>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7"/>
      <c r="AA58" s="838"/>
      <c r="AB58" s="1036" t="s">
        <v>11</v>
      </c>
      <c r="AC58" s="1037"/>
      <c r="AD58" s="1038"/>
      <c r="AE58" s="1042" t="s">
        <v>357</v>
      </c>
      <c r="AF58" s="1042"/>
      <c r="AG58" s="1042"/>
      <c r="AH58" s="1042"/>
      <c r="AI58" s="1042" t="s">
        <v>363</v>
      </c>
      <c r="AJ58" s="1042"/>
      <c r="AK58" s="1042"/>
      <c r="AL58" s="1042"/>
      <c r="AM58" s="1042" t="s">
        <v>472</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0"/>
      <c r="I60" s="1010"/>
      <c r="J60" s="1010"/>
      <c r="K60" s="1010"/>
      <c r="L60" s="1010"/>
      <c r="M60" s="1010"/>
      <c r="N60" s="1010"/>
      <c r="O60" s="1011"/>
      <c r="P60" s="98"/>
      <c r="Q60" s="1018"/>
      <c r="R60" s="1018"/>
      <c r="S60" s="1018"/>
      <c r="T60" s="1018"/>
      <c r="U60" s="1018"/>
      <c r="V60" s="1018"/>
      <c r="W60" s="1018"/>
      <c r="X60" s="1019"/>
      <c r="Y60" s="1027" t="s">
        <v>12</v>
      </c>
      <c r="Z60" s="1028"/>
      <c r="AA60" s="1029"/>
      <c r="AB60" s="460"/>
      <c r="AC60" s="1031"/>
      <c r="AD60" s="103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4" t="s">
        <v>54</v>
      </c>
      <c r="Z61" s="1024"/>
      <c r="AA61" s="1025"/>
      <c r="AB61" s="522"/>
      <c r="AC61" s="1030"/>
      <c r="AD61" s="103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15"/>
      <c r="H62" s="1016"/>
      <c r="I62" s="1016"/>
      <c r="J62" s="1016"/>
      <c r="K62" s="1016"/>
      <c r="L62" s="1016"/>
      <c r="M62" s="1016"/>
      <c r="N62" s="1016"/>
      <c r="O62" s="1017"/>
      <c r="P62" s="612"/>
      <c r="Q62" s="612"/>
      <c r="R62" s="612"/>
      <c r="S62" s="612"/>
      <c r="T62" s="612"/>
      <c r="U62" s="612"/>
      <c r="V62" s="612"/>
      <c r="W62" s="612"/>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7"/>
      <c r="AA65" s="838"/>
      <c r="AB65" s="1036" t="s">
        <v>11</v>
      </c>
      <c r="AC65" s="1037"/>
      <c r="AD65" s="1038"/>
      <c r="AE65" s="1042" t="s">
        <v>357</v>
      </c>
      <c r="AF65" s="1042"/>
      <c r="AG65" s="1042"/>
      <c r="AH65" s="1042"/>
      <c r="AI65" s="1042" t="s">
        <v>363</v>
      </c>
      <c r="AJ65" s="1042"/>
      <c r="AK65" s="1042"/>
      <c r="AL65" s="1042"/>
      <c r="AM65" s="1042" t="s">
        <v>472</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0"/>
      <c r="I67" s="1010"/>
      <c r="J67" s="1010"/>
      <c r="K67" s="1010"/>
      <c r="L67" s="1010"/>
      <c r="M67" s="1010"/>
      <c r="N67" s="1010"/>
      <c r="O67" s="1011"/>
      <c r="P67" s="98"/>
      <c r="Q67" s="1018"/>
      <c r="R67" s="1018"/>
      <c r="S67" s="1018"/>
      <c r="T67" s="1018"/>
      <c r="U67" s="1018"/>
      <c r="V67" s="1018"/>
      <c r="W67" s="1018"/>
      <c r="X67" s="1019"/>
      <c r="Y67" s="1027" t="s">
        <v>12</v>
      </c>
      <c r="Z67" s="1028"/>
      <c r="AA67" s="1029"/>
      <c r="AB67" s="460"/>
      <c r="AC67" s="1031"/>
      <c r="AD67" s="103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4" t="s">
        <v>54</v>
      </c>
      <c r="Z68" s="1024"/>
      <c r="AA68" s="1025"/>
      <c r="AB68" s="522"/>
      <c r="AC68" s="1030"/>
      <c r="AD68" s="103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15"/>
      <c r="H69" s="1016"/>
      <c r="I69" s="1016"/>
      <c r="J69" s="1016"/>
      <c r="K69" s="1016"/>
      <c r="L69" s="1016"/>
      <c r="M69" s="1016"/>
      <c r="N69" s="1016"/>
      <c r="O69" s="1017"/>
      <c r="P69" s="612"/>
      <c r="Q69" s="612"/>
      <c r="R69" s="612"/>
      <c r="S69" s="612"/>
      <c r="T69" s="612"/>
      <c r="U69" s="612"/>
      <c r="V69" s="612"/>
      <c r="W69" s="612"/>
      <c r="X69" s="1022"/>
      <c r="Y69" s="414" t="s">
        <v>13</v>
      </c>
      <c r="Z69" s="1024"/>
      <c r="AA69" s="1025"/>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3" t="s">
        <v>17</v>
      </c>
      <c r="H3" s="673"/>
      <c r="I3" s="673"/>
      <c r="J3" s="673"/>
      <c r="K3" s="673"/>
      <c r="L3" s="672" t="s">
        <v>18</v>
      </c>
      <c r="M3" s="673"/>
      <c r="N3" s="673"/>
      <c r="O3" s="673"/>
      <c r="P3" s="673"/>
      <c r="Q3" s="673"/>
      <c r="R3" s="673"/>
      <c r="S3" s="673"/>
      <c r="T3" s="673"/>
      <c r="U3" s="673"/>
      <c r="V3" s="673"/>
      <c r="W3" s="673"/>
      <c r="X3" s="674"/>
      <c r="Y3" s="658" t="s">
        <v>19</v>
      </c>
      <c r="Z3" s="659"/>
      <c r="AA3" s="659"/>
      <c r="AB3" s="806"/>
      <c r="AC3" s="823"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87"/>
      <c r="Z4" s="388"/>
      <c r="AA4" s="388"/>
      <c r="AB4" s="813"/>
      <c r="AC4" s="675"/>
      <c r="AD4" s="676"/>
      <c r="AE4" s="676"/>
      <c r="AF4" s="676"/>
      <c r="AG4" s="677"/>
      <c r="AH4" s="669"/>
      <c r="AI4" s="670"/>
      <c r="AJ4" s="670"/>
      <c r="AK4" s="670"/>
      <c r="AL4" s="670"/>
      <c r="AM4" s="670"/>
      <c r="AN4" s="670"/>
      <c r="AO4" s="670"/>
      <c r="AP4" s="670"/>
      <c r="AQ4" s="670"/>
      <c r="AR4" s="670"/>
      <c r="AS4" s="670"/>
      <c r="AT4" s="671"/>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5"/>
      <c r="B16" s="1056"/>
      <c r="C16" s="1056"/>
      <c r="D16" s="1056"/>
      <c r="E16" s="1056"/>
      <c r="F16" s="1057"/>
      <c r="G16" s="823"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3"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87"/>
      <c r="Z17" s="388"/>
      <c r="AA17" s="388"/>
      <c r="AB17" s="813"/>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5"/>
      <c r="B29" s="1056"/>
      <c r="C29" s="1056"/>
      <c r="D29" s="1056"/>
      <c r="E29" s="1056"/>
      <c r="F29" s="1057"/>
      <c r="G29" s="823"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3"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87"/>
      <c r="Z30" s="388"/>
      <c r="AA30" s="388"/>
      <c r="AB30" s="813"/>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5"/>
      <c r="B42" s="1056"/>
      <c r="C42" s="1056"/>
      <c r="D42" s="1056"/>
      <c r="E42" s="1056"/>
      <c r="F42" s="1057"/>
      <c r="G42" s="823"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3"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87"/>
      <c r="Z43" s="388"/>
      <c r="AA43" s="388"/>
      <c r="AB43" s="813"/>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5"/>
      <c r="B56" s="1056"/>
      <c r="C56" s="1056"/>
      <c r="D56" s="1056"/>
      <c r="E56" s="1056"/>
      <c r="F56" s="1057"/>
      <c r="G56" s="823"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3"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87"/>
      <c r="Z57" s="388"/>
      <c r="AA57" s="388"/>
      <c r="AB57" s="813"/>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5"/>
      <c r="B69" s="1056"/>
      <c r="C69" s="1056"/>
      <c r="D69" s="1056"/>
      <c r="E69" s="1056"/>
      <c r="F69" s="1057"/>
      <c r="G69" s="823"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3"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87"/>
      <c r="Z70" s="388"/>
      <c r="AA70" s="388"/>
      <c r="AB70" s="813"/>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5"/>
      <c r="B82" s="1056"/>
      <c r="C82" s="1056"/>
      <c r="D82" s="1056"/>
      <c r="E82" s="1056"/>
      <c r="F82" s="1057"/>
      <c r="G82" s="823"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3"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87"/>
      <c r="Z83" s="388"/>
      <c r="AA83" s="388"/>
      <c r="AB83" s="813"/>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5"/>
      <c r="B95" s="1056"/>
      <c r="C95" s="1056"/>
      <c r="D95" s="1056"/>
      <c r="E95" s="1056"/>
      <c r="F95" s="1057"/>
      <c r="G95" s="823"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3"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87"/>
      <c r="Z96" s="388"/>
      <c r="AA96" s="388"/>
      <c r="AB96" s="813"/>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5"/>
      <c r="B109" s="1056"/>
      <c r="C109" s="1056"/>
      <c r="D109" s="1056"/>
      <c r="E109" s="1056"/>
      <c r="F109" s="1057"/>
      <c r="G109" s="823"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3"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13"/>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5"/>
      <c r="B122" s="1056"/>
      <c r="C122" s="1056"/>
      <c r="D122" s="1056"/>
      <c r="E122" s="1056"/>
      <c r="F122" s="1057"/>
      <c r="G122" s="823"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3"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13"/>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5"/>
      <c r="B135" s="1056"/>
      <c r="C135" s="1056"/>
      <c r="D135" s="1056"/>
      <c r="E135" s="1056"/>
      <c r="F135" s="1057"/>
      <c r="G135" s="823"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3"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13"/>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5"/>
      <c r="B148" s="1056"/>
      <c r="C148" s="1056"/>
      <c r="D148" s="1056"/>
      <c r="E148" s="1056"/>
      <c r="F148" s="1057"/>
      <c r="G148" s="823"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3"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13"/>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5"/>
      <c r="B162" s="1056"/>
      <c r="C162" s="1056"/>
      <c r="D162" s="1056"/>
      <c r="E162" s="1056"/>
      <c r="F162" s="1057"/>
      <c r="G162" s="823"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3"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13"/>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5"/>
      <c r="B175" s="1056"/>
      <c r="C175" s="1056"/>
      <c r="D175" s="1056"/>
      <c r="E175" s="1056"/>
      <c r="F175" s="1057"/>
      <c r="G175" s="823"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3"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13"/>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5"/>
      <c r="B188" s="1056"/>
      <c r="C188" s="1056"/>
      <c r="D188" s="1056"/>
      <c r="E188" s="1056"/>
      <c r="F188" s="1057"/>
      <c r="G188" s="823"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3"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13"/>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5"/>
      <c r="B201" s="1056"/>
      <c r="C201" s="1056"/>
      <c r="D201" s="1056"/>
      <c r="E201" s="1056"/>
      <c r="F201" s="1057"/>
      <c r="G201" s="823"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3"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13"/>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5"/>
      <c r="B215" s="1056"/>
      <c r="C215" s="1056"/>
      <c r="D215" s="1056"/>
      <c r="E215" s="1056"/>
      <c r="F215" s="1057"/>
      <c r="G215" s="823"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3"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13"/>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5"/>
      <c r="B228" s="1056"/>
      <c r="C228" s="1056"/>
      <c r="D228" s="1056"/>
      <c r="E228" s="1056"/>
      <c r="F228" s="1057"/>
      <c r="G228" s="823"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3"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13"/>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5"/>
      <c r="B241" s="1056"/>
      <c r="C241" s="1056"/>
      <c r="D241" s="1056"/>
      <c r="E241" s="1056"/>
      <c r="F241" s="1057"/>
      <c r="G241" s="823"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3"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13"/>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5"/>
      <c r="B254" s="1056"/>
      <c r="C254" s="1056"/>
      <c r="D254" s="1056"/>
      <c r="E254" s="1056"/>
      <c r="F254" s="1057"/>
      <c r="G254" s="823"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3"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13"/>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6">
        <v>28</v>
      </c>
      <c r="B31" s="106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6">
        <v>29</v>
      </c>
      <c r="B32" s="106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6">
        <v>30</v>
      </c>
      <c r="B33" s="106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6">
        <v>1</v>
      </c>
      <c r="B37" s="106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6">
        <v>1</v>
      </c>
      <c r="B202" s="106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6">
        <v>17</v>
      </c>
      <c r="B647" s="106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6">
        <v>1</v>
      </c>
      <c r="B928" s="106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2018-08-24T12:17:13Z</cp:lastPrinted>
  <dcterms:created xsi:type="dcterms:W3CDTF">2012-03-13T00:50:25Z</dcterms:created>
  <dcterms:modified xsi:type="dcterms:W3CDTF">2018-09-03T04:17:24Z</dcterms:modified>
</cp:coreProperties>
</file>