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30" yWindow="-75" windowWidth="10275" windowHeight="80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<sst xmlns="http://schemas.openxmlformats.org/spreadsheetml/2006/main" count="2892" uniqueCount="630">
  <si>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</si>
  <si>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</si>
  <si>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</si>
  <si>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</si>
  <si>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</si>
  <si>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</si>
  <si>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</si>
  <si>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</si>
  <si>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</si>
  <si>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</si>
  <si>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</si>
  <si>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</si>
  <si>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</si>
  <si>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</si>
  <si>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</si>
  <si>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</si>
  <si>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</si>
  <si>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</si>
  <si>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</si>
  <si>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</si>
  <si>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</si>
  <si>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</si>
  <si>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</si>
  <si>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</si>
  <si>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</si>
  <si>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</si>
  <si>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</si>
  <si>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</si>
  <si>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</si>
  <si>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</si>
  <si>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</si>
  <si>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</si>
  <si>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</si>
  <si>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</si>
  <si>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</si>
  <si>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</si>
  <si>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</si>
  <si>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</si>
  <si>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</si>
  <si>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</si>
  <si>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</si>
  <si>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</si>
  <si>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</si>
  <si>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</si>
  <si>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</si>
  <si>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</si>
  <si>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</si>
  <si>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</si>
  <si>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</si>
  <si>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</si>
  <si>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</si>
  <si>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</si>
  <si>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</si>
  <si>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</si>
  <si>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</si>
  <si>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</si>
  <si>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</si>
  <si>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</si>
  <si>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</si>
  <si>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</si>
  <si>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</si>
  <si>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</si>
  <si>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</si>
  <si>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</si>
  <si>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</si>
  <si>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</si>
  <si>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</si>
  <si>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</si>
  <si>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</si>
  <si>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</si>
  <si>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</si>
  <si>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</si>
  <si>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</si>
  <si>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</si>
  <si>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</si>
  <si>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</si>
  <si>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</si>
  <si>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</si>
  <si>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</si>
  <si>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</si>
  <si>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</si>
  <si>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</si>
  <si>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</si>
  <si>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</si>
  <si>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</si>
  <si>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</si>
  <si>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</si>
  <si>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</si>
  <si>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</si>
  <si>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</si>
  <si>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</si>
  <si>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</si>
  <si>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</si>
  <si>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</si>
  <si>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</si>
  <si>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</si>
  <si>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</si>
  <si>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</si>
  <si>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</si>
  <si>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</si>
  <si>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</si>
  <si>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</si>
  <si>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</si>
  <si>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</si>
  <si>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</si>
  <si>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</si>
  <si>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</si>
  <si>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</si>
  <si>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</si>
  <si>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</si>
  <si>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</si>
  <si>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</si>
  <si>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</si>
  <si>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</si>
  <si>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</si>
  <si>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</si>
  <si>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</si>
  <si>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</si>
  <si>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</si>
  <si>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</si>
  <si>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</si>
  <si>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</si>
  <si>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</si>
  <si>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</si>
  <si>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</si>
  <si>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</si>
  <si>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</si>
  <si>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</si>
  <si>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</si>
  <si>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</si>
  <si>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</si>
  <si>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</si>
  <si>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</si>
  <si>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</si>
  <si>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</si>
  <si>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</si>
  <si>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</si>
  <si>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</si>
  <si>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</si>
  <si>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</si>
  <si>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</si>
  <si>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</si>
  <si>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</si>
  <si>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</si>
  <si>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</si>
  <si>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</si>
  <si>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</si>
  <si>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</si>
  <si>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</si>
  <si>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</si>
  <si>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</si>
  <si>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</si>
  <si>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</si>
  <si>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</si>
  <si>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</si>
  <si>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</si>
  <si>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</si>
  <si>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</si>
  <si>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</si>
  <si>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</si>
  <si>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</si>
  <si>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</si>
  <si>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</si>
  <si>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</si>
  <si>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</si>
  <si>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</si>
  <si>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</si>
  <si>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</si>
  <si>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</si>
  <si>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</si>
  <si>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</si>
  <si>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</si>
  <si>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</si>
  <si>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</si>
  <si>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</si>
  <si>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</si>
  <si>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</si>
  <si>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</si>
  <si>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</si>
  <si>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</si>
  <si>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</si>
  <si>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</si>
  <si>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</si>
  <si>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</si>
  <si>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</si>
  <si>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</si>
  <si>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</si>
  <si>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</si>
  <si>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</si>
  <si>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</si>
  <si>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</si>
  <si>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</si>
  <si>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</si>
  <si>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</si>
  <si>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</si>
  <si>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</si>
  <si>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</si>
  <si>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</si>
  <si>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</si>
  <si>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</si>
  <si>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</si>
  <si>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</si>
  <si>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</si>
  <si>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</si>
  <si>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</si>
  <si>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</si>
  <si>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</si>
  <si>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</si>
  <si>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</si>
  <si>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</si>
  <si>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</si>
  <si>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</si>
  <si>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</si>
  <si>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</si>
  <si>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</si>
  <si>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</si>
  <si>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</si>
  <si>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</si>
  <si>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</si>
  <si>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</si>
  <si>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</si>
  <si>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</si>
  <si>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</si>
  <si>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</si>
  <si>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</si>
  <si>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</si>
  <si>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</si>
  <si>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</si>
  <si>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</si>
  <si>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</si>
  <si>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</si>
  <si>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</si>
  <si>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</si>
  <si>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</si>
  <si>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</si>
  <si>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</si>
  <si>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</si>
  <si>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</si>
  <si>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</si>
  <si>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</si>
  <si>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</si>
  <si>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</si>
  <si>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</si>
  <si>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</si>
  <si>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</si>
  <si>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</si>
  <si>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</si>
  <si>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</si>
  <si>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</si>
  <si>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</si>
  <si>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</si>
  <si>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</si>
  <si>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</si>
  <si>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</si>
  <si>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</si>
  <si>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</si>
  <si>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</si>
  <si>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</si>
  <si>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</si>
  <si>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</si>
  <si>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</si>
  <si>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</si>
  <si>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</si>
  <si>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</si>
  <si>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</si>
  <si>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</si>
  <si>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</si>
  <si>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</si>
  <si>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</si>
  <si>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</si>
  <si>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</si>
  <si>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</si>
  <si>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</si>
  <si>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</si>
  <si>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</si>
  <si>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</si>
  <si>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</si>
  <si>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</si>
  <si>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</si>
  <si>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</si>
  <si>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</si>
  <si>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</si>
  <si>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</si>
  <si>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</si>
  <si>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</si>
  <si>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</si>
  <si>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</si>
  <si>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</si>
  <si>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</si>
  <si>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</si>
  <si>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</si>
  <si>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</si>
  <si>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</si>
  <si>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</si>
  <si>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</si>
  <si>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</si>
  <si>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</si>
  <si>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</si>
  <si>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</si>
  <si>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</si>
  <si>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</si>
  <si>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</si>
  <si>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</si>
  <si>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</si>
  <si>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</si>
  <si>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</si>
  <si>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</si>
  <si>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</si>
  <si>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</si>
  <si>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</si>
  <si>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</si>
  <si>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</si>
  <si>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</si>
  <si>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</si>
  <si>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</si>
  <si>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</si>
  <si>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</si>
  <si>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</si>
  <si>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</si>
  <si>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</si>
  <si>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</si>
  <si>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</si>
  <si>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</si>
  <si>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</si>
  <si>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</si>
  <si>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</si>
  <si>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</si>
  <si>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</si>
  <si>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</si>
  <si>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</si>
  <si>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</si>
  <si>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</si>
  <si>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</si>
  <si>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</si>
  <si>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</si>
  <si>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</si>
  <si>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</si>
  <si>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</si>
  <si>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</si>
  <si>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</si>
  <si>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</si>
  <si>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</si>
  <si>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</si>
  <si>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</si>
  <si>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</si>
  <si>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</si>
  <si>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</si>
  <si>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</si>
  <si>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</si>
  <si>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</si>
  <si>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</si>
  <si>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</si>
  <si>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</si>
  <si>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</si>
  <si>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</si>
  <si>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</si>
  <si>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</si>
  <si>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</si>
  <si>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</si>
  <si>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</si>
  <si>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</si>
  <si>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</si>
  <si>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</si>
  <si>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</si>
  <si>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</si>
  <si>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</si>
  <si>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</si>
  <si>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</si>
  <si>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</si>
  <si>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</si>
  <si>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</si>
  <si>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</si>
  <si>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</si>
  <si>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</si>
  <si>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</si>
  <si>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</si>
  <si>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</si>
  <si>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</si>
  <si>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</si>
  <si>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</si>
  <si>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</si>
  <si>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</si>
  <si>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</si>
  <si>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</si>
  <si>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</si>
  <si>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</si>
  <si>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</si>
  <si>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</si>
  <si>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</si>
  <si>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</si>
  <si>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</si>
  <si>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</si>
  <si>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</si>
  <si>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</si>
  <si>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</si>
  <si>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</si>
  <si>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</si>
  <si>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</si>
  <si>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</si>
  <si>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</si>
  <si>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</si>
  <si>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</si>
  <si>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</si>
  <si>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</si>
  <si>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</si>
  <si>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</si>
  <si>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</si>
  <si>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</si>
  <si>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</si>
  <si>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</si>
  <si>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</si>
  <si>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</si>
  <si>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</si>
  <si>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</si>
  <si>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</si>
  <si>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</si>
  <si>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</si>
  <si>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</si>
  <si>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</si>
  <si>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</si>
  <si>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</si>
  <si>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</si>
  <si>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</si>
  <si>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</si>
  <si>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</si>
  <si>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</si>
  <si>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</si>
  <si>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</si>
  <si>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</si>
  <si>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</si>
  <si>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</si>
  <si>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</si>
  <si>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</si>
  <si>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</si>
  <si>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</si>
  <si>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</si>
  <si>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</si>
  <si>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</si>
  <si>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</si>
  <si>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</si>
  <si>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</si>
  <si>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</si>
  <si>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</si>
  <si>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</si>
  <si>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</si>
  <si>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</si>
  <si>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</si>
  <si>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</si>
  <si>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</si>
  <si>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</si>
  <si>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</si>
  <si>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</si>
  <si>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</si>
  <si>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</si>
  <si>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</si>
  <si>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</si>
  <si>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</si>
  <si>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</si>
  <si>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</si>
  <si>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</si>
  <si>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</si>
  <si>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</si>
  <si>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</si>
  <si>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</si>
  <si>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</si>
  <si>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</si>
  <si>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</si>
  <si>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</si>
  <si>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</si>
  <si>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</si>
  <si>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</si>
  <si>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</si>
  <si>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</si>
  <si>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</si>
  <si>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</si>
  <si>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</si>
  <si>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</si>
  <si>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</si>
  <si>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</si>
  <si>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</si>
  <si>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</si>
  <si>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</si>
  <si>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</si>
  <si>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</si>
  <si>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</si>
  <si>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</si>
  <si>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</si>
  <si>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</si>
  <si>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</si>
  <si>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</si>
  <si>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</si>
  <si>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</si>
  <si>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</si>
  <si>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</si>
  <si>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</si>
  <si>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</si>
  <si>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</si>
  <si>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</si>
  <si>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</si>
  <si>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</si>
  <si>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</si>
  <si>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</si>
  <si>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</si>
  <si>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</si>
  <si>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</si>
  <si>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</si>
  <si>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</si>
  <si>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</si>
  <si>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</si>
  <si>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</si>
  <si>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</si>
  <si>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</si>
  <si>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</si>
  <si>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</si>
  <si>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</si>
  <si>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</si>
  <si>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</si>
  <si>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</si>
  <si>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</si>
  <si>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</si>
  <si>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</si>
  <si>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</si>
  <si>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</si>
  <si>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</si>
  <si>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</si>
  <si>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</si>
  <si>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</si>
  <si>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</si>
  <si>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</si>
  <si>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</si>
  <si>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</si>
  <si>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</si>
  <si>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</si>
  <si>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</si>
  <si>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</si>
  <si>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</si>
  <si>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</si>
  <si>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</si>
  <si>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</si>
  <si>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</si>
  <si>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</si>
  <si>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</si>
  <si>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</si>
  <si>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</si>
  <si>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</si>
  <si>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</si>
  <si>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</si>
  <si>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</si>
  <si>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</si>
  <si>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</si>
  <si>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アジア太平洋地域技能就業能力計画協力費</t>
  </si>
  <si>
    <t>人材開発統括官</t>
    <rPh sb="0" eb="2">
      <t>ジンザイ</t>
    </rPh>
    <rPh sb="2" eb="4">
      <t>カイハツ</t>
    </rPh>
    <rPh sb="4" eb="7">
      <t>トウカツカン</t>
    </rPh>
    <phoneticPr fontId="5"/>
  </si>
  <si>
    <t>海外協力室</t>
    <rPh sb="0" eb="2">
      <t>カイガイ</t>
    </rPh>
    <rPh sb="2" eb="5">
      <t>キョウリョクシツ</t>
    </rPh>
    <phoneticPr fontId="5"/>
  </si>
  <si>
    <t>海外協力企画官（海外協力室長）搆　健一</t>
    <rPh sb="0" eb="2">
      <t>カイガイ</t>
    </rPh>
    <rPh sb="2" eb="4">
      <t>キョウリョク</t>
    </rPh>
    <rPh sb="4" eb="7">
      <t>キカクカン</t>
    </rPh>
    <rPh sb="8" eb="10">
      <t>カイガイ</t>
    </rPh>
    <rPh sb="10" eb="12">
      <t>キョウリョク</t>
    </rPh>
    <rPh sb="12" eb="14">
      <t>シツチョウ</t>
    </rPh>
    <rPh sb="15" eb="16">
      <t>ク</t>
    </rPh>
    <rPh sb="17" eb="19">
      <t>ケンイチ</t>
    </rPh>
    <phoneticPr fontId="5"/>
  </si>
  <si>
    <t>昭和５５年度</t>
    <rPh sb="0" eb="2">
      <t>ショウワ</t>
    </rPh>
    <rPh sb="4" eb="5">
      <t>ネン</t>
    </rPh>
    <rPh sb="5" eb="6">
      <t>ド</t>
    </rPh>
    <phoneticPr fontId="5"/>
  </si>
  <si>
    <t>○</t>
  </si>
  <si>
    <t>-</t>
  </si>
  <si>
    <t>-</t>
    <phoneticPr fontId="5"/>
  </si>
  <si>
    <t>ILOアジア太平洋地域会合合意</t>
  </si>
  <si>
    <t>アジア太平洋地域技能就業能力計画に対して、拠出金の拠出を行うことにより、本計画の設立目的である「アジア太平洋地域における職業訓練に関する専門的知識、経験、資材・施設等を相互に活用した職業訓練分野での技術協力を推進することによって、これら諸国の職業訓練及び技能の水準の向上、雇用の拡大ひいては経済・社会開発を促進すること」を達成する。</t>
    <phoneticPr fontId="5"/>
  </si>
  <si>
    <t>ILOに拠出金を拠出することにより、ILOのアジア太平洋地域プログラムであるアジア太平洋地域技能就業能力計画として、域内各国において政労使参加のもと、職業訓練政策、職業訓練技法、職業訓練情報ネットワーク等の分野における調査・研究、ワークショップの開催等の活動を実施する。　当面、以下の2点を重点としている。
①各加盟国の国家技能開発戦略の構築を支援すること
②日本が先進例を示すことができる分野で、各国からのリクエストに基づき、時宜に合った職業能力開発上の課題への施策の促進を支援すること
平成27年度～29年度は、環境保護に資するグリーンジョブをテーマとして取り上げている。</t>
    <phoneticPr fontId="5"/>
  </si>
  <si>
    <t>-</t>
    <phoneticPr fontId="5"/>
  </si>
  <si>
    <t>アジア太平洋地域技能就業能力計画のワークショップ等の参加者が自分の所属機関等においてワークショップ等の成果を政策や事業等何らかの形で活用した（又は活用する予定の）割合が100％。</t>
  </si>
  <si>
    <t>ＩＬＯ年次協議における各国からの事業報告</t>
    <rPh sb="3" eb="5">
      <t>ネンジ</t>
    </rPh>
    <rPh sb="5" eb="7">
      <t>キョウギ</t>
    </rPh>
    <rPh sb="11" eb="13">
      <t>カッコク</t>
    </rPh>
    <rPh sb="16" eb="18">
      <t>ジギョウ</t>
    </rPh>
    <rPh sb="18" eb="20">
      <t>ホウコク</t>
    </rPh>
    <phoneticPr fontId="5"/>
  </si>
  <si>
    <t>％</t>
    <phoneticPr fontId="5"/>
  </si>
  <si>
    <t>％</t>
    <phoneticPr fontId="5"/>
  </si>
  <si>
    <t>-</t>
    <phoneticPr fontId="5"/>
  </si>
  <si>
    <t>-</t>
    <phoneticPr fontId="5"/>
  </si>
  <si>
    <t>ＩＬＯアジア太平洋地域プログラムであるアジア太平洋地域技能就業能力計画が実施した地域内の職業訓練施策に資するフォローアップ活動の実施やワークショップの開催回数等</t>
  </si>
  <si>
    <t>回</t>
    <rPh sb="0" eb="1">
      <t>カイ</t>
    </rPh>
    <phoneticPr fontId="5"/>
  </si>
  <si>
    <t>-</t>
    <phoneticPr fontId="5"/>
  </si>
  <si>
    <t>-</t>
    <phoneticPr fontId="5"/>
  </si>
  <si>
    <t>Ｘ／Ｙ
X：ワークショップ等の経費
Y：ワークショップ等の開催回数</t>
    <phoneticPr fontId="5"/>
  </si>
  <si>
    <t>　　X / Y</t>
    <phoneticPr fontId="5"/>
  </si>
  <si>
    <t>千円</t>
    <rPh sb="0" eb="2">
      <t>センエン</t>
    </rPh>
    <phoneticPr fontId="5"/>
  </si>
  <si>
    <t>5,280/3</t>
  </si>
  <si>
    <t>5,760/3</t>
  </si>
  <si>
    <t>-</t>
    <phoneticPr fontId="5"/>
  </si>
  <si>
    <t>-</t>
    <phoneticPr fontId="5"/>
  </si>
  <si>
    <t>-</t>
    <phoneticPr fontId="5"/>
  </si>
  <si>
    <t>-</t>
    <phoneticPr fontId="5"/>
  </si>
  <si>
    <t>-</t>
    <phoneticPr fontId="5"/>
  </si>
  <si>
    <t xml:space="preserve"> ILOに拠出することにより、ILOのアジア太平洋地域プログラムであるアジア太平洋地域技能就業能力計画として、域内各国において政労使参加のもと、職業訓練政策、職業訓練技法、職業訓練情報ネットワーク等の分野における調査・研究、ワークショップ等の開催等の活動を実施する。
 アジア太平洋地域における人材養成機関の相互協力を支援することにより、職業訓練及び技能の水準の向上、雇用の拡大ひいては経済・社会開発を促進し、国際社会へ貢献するものである。</t>
    <phoneticPr fontId="5"/>
  </si>
  <si>
    <t>-</t>
    <phoneticPr fontId="5"/>
  </si>
  <si>
    <t>-</t>
    <phoneticPr fontId="5"/>
  </si>
  <si>
    <t>-</t>
    <phoneticPr fontId="5"/>
  </si>
  <si>
    <t>-</t>
    <phoneticPr fontId="5"/>
  </si>
  <si>
    <t>-</t>
    <phoneticPr fontId="5"/>
  </si>
  <si>
    <t>-</t>
    <phoneticPr fontId="5"/>
  </si>
  <si>
    <t>本事業は、アジア太平洋地域の職業訓練及び技能の水準の向上、雇用の拡大ひいては経済・社会開発を促進することを目的とした、国費を投入して事業目的を達成すべき事業である。</t>
  </si>
  <si>
    <t>国際機関への拠出金という性格上、国で実施すべき事業である。</t>
  </si>
  <si>
    <t>開発途上国の効果的かつ効率的な人材育成に資する優先度が高い事業である。</t>
  </si>
  <si>
    <t>‐</t>
  </si>
  <si>
    <t>無</t>
  </si>
  <si>
    <t>為替変動要因はあるものの、おおむね一定のコストでワークショップ等の開催を実施しており、妥当である。なお、本事業の効果的な実施に向け、ＩＬＯ（国際労働機関）と毎年協議を行い、コスト削減に努めている。</t>
    <rPh sb="0" eb="2">
      <t>カワセ</t>
    </rPh>
    <rPh sb="2" eb="4">
      <t>ヘンドウ</t>
    </rPh>
    <rPh sb="4" eb="6">
      <t>ヨウイン</t>
    </rPh>
    <rPh sb="17" eb="19">
      <t>イッテイ</t>
    </rPh>
    <rPh sb="31" eb="32">
      <t>トウ</t>
    </rPh>
    <rPh sb="33" eb="35">
      <t>カイサイ</t>
    </rPh>
    <rPh sb="36" eb="38">
      <t>ジッシ</t>
    </rPh>
    <rPh sb="43" eb="45">
      <t>ダトウ</t>
    </rPh>
    <rPh sb="52" eb="53">
      <t>ホン</t>
    </rPh>
    <rPh sb="53" eb="55">
      <t>ジギョウ</t>
    </rPh>
    <rPh sb="56" eb="59">
      <t>コウカテキ</t>
    </rPh>
    <rPh sb="60" eb="62">
      <t>ジッシ</t>
    </rPh>
    <rPh sb="63" eb="64">
      <t>ム</t>
    </rPh>
    <rPh sb="70" eb="72">
      <t>コクサイ</t>
    </rPh>
    <rPh sb="72" eb="74">
      <t>ロウドウ</t>
    </rPh>
    <rPh sb="74" eb="76">
      <t>キカン</t>
    </rPh>
    <rPh sb="78" eb="80">
      <t>マイネン</t>
    </rPh>
    <rPh sb="80" eb="82">
      <t>キョウギ</t>
    </rPh>
    <rPh sb="83" eb="84">
      <t>オコナ</t>
    </rPh>
    <rPh sb="89" eb="91">
      <t>サクゲン</t>
    </rPh>
    <rPh sb="92" eb="93">
      <t>ツト</t>
    </rPh>
    <phoneticPr fontId="5"/>
  </si>
  <si>
    <t>費目・使途については、ワークショップの開催経費等に限定されている。</t>
  </si>
  <si>
    <t>成果主義は見込みにあったものである。</t>
    <rPh sb="0" eb="2">
      <t>セイカ</t>
    </rPh>
    <rPh sb="2" eb="4">
      <t>シュギ</t>
    </rPh>
    <rPh sb="5" eb="7">
      <t>ミコ</t>
    </rPh>
    <phoneticPr fontId="5"/>
  </si>
  <si>
    <t>ＩＬＯアジア太平洋地域会合合意に基づくＩＬＯへの拠出金であり、他の手段・方法等は取り得ない。</t>
    <rPh sb="6" eb="9">
      <t>タイヘイヨウ</t>
    </rPh>
    <rPh sb="9" eb="11">
      <t>チイキ</t>
    </rPh>
    <rPh sb="11" eb="13">
      <t>カイゴウ</t>
    </rPh>
    <rPh sb="13" eb="15">
      <t>ゴウイ</t>
    </rPh>
    <rPh sb="16" eb="17">
      <t>モト</t>
    </rPh>
    <rPh sb="24" eb="27">
      <t>キョシュツキン</t>
    </rPh>
    <rPh sb="31" eb="32">
      <t>タ</t>
    </rPh>
    <rPh sb="33" eb="35">
      <t>シュダン</t>
    </rPh>
    <rPh sb="36" eb="38">
      <t>ホウホウ</t>
    </rPh>
    <rPh sb="38" eb="39">
      <t>トウ</t>
    </rPh>
    <rPh sb="40" eb="41">
      <t>ト</t>
    </rPh>
    <rPh sb="42" eb="43">
      <t>エ</t>
    </rPh>
    <phoneticPr fontId="5"/>
  </si>
  <si>
    <t>活動実績は見込みにあったものである。</t>
    <rPh sb="0" eb="2">
      <t>カツドウ</t>
    </rPh>
    <rPh sb="2" eb="4">
      <t>ジッセキ</t>
    </rPh>
    <rPh sb="5" eb="7">
      <t>ミコ</t>
    </rPh>
    <phoneticPr fontId="5"/>
  </si>
  <si>
    <t>本事業を実施することにより、各国の職業訓練に関する現状分析や提言、職業訓練センターのためのハンドブックの策定等、本事業で得られた結果が各国の行動計画策定等に寄与している。</t>
  </si>
  <si>
    <t>・各年度ごとに、事業の効果的な実施に向け、実施テーマの選定及びその予算配分についてILOとの協議を行い、事業報告と会計報告を併せて受けている。
・平成27年度～29年度は環境保護に資するグリーンジョブをテーマとして取り上げた。アジア太平洋地域諸国が抱える課題テーマであるとともに、ワークショップでの各国の取組の発表等を通じて、日本及びアジア太平洋地域諸国双方が裨益する事業が実施されていると判断することができる。</t>
    <rPh sb="82" eb="84">
      <t>ネンド</t>
    </rPh>
    <rPh sb="116" eb="119">
      <t>タイヘイヨウ</t>
    </rPh>
    <rPh sb="119" eb="121">
      <t>チイキ</t>
    </rPh>
    <rPh sb="121" eb="123">
      <t>ショコク</t>
    </rPh>
    <rPh sb="124" eb="125">
      <t>カカ</t>
    </rPh>
    <rPh sb="127" eb="129">
      <t>カダイ</t>
    </rPh>
    <rPh sb="149" eb="151">
      <t>カクコク</t>
    </rPh>
    <rPh sb="152" eb="154">
      <t>トリクミ</t>
    </rPh>
    <rPh sb="155" eb="157">
      <t>ハッピョウ</t>
    </rPh>
    <rPh sb="157" eb="158">
      <t>トウ</t>
    </rPh>
    <rPh sb="159" eb="160">
      <t>ツウ</t>
    </rPh>
    <rPh sb="163" eb="165">
      <t>ニホン</t>
    </rPh>
    <rPh sb="165" eb="166">
      <t>オヨ</t>
    </rPh>
    <rPh sb="170" eb="173">
      <t>タイヘイヨウ</t>
    </rPh>
    <rPh sb="173" eb="175">
      <t>チイキ</t>
    </rPh>
    <rPh sb="175" eb="177">
      <t>ショコク</t>
    </rPh>
    <rPh sb="177" eb="179">
      <t>ソウホウ</t>
    </rPh>
    <rPh sb="180" eb="182">
      <t>ヒエキ</t>
    </rPh>
    <rPh sb="184" eb="186">
      <t>ジギョウ</t>
    </rPh>
    <rPh sb="187" eb="189">
      <t>ジッシ</t>
    </rPh>
    <rPh sb="195" eb="197">
      <t>ハンダン</t>
    </rPh>
    <phoneticPr fontId="5"/>
  </si>
  <si>
    <t>561</t>
    <phoneticPr fontId="5"/>
  </si>
  <si>
    <t>508</t>
    <phoneticPr fontId="5"/>
  </si>
  <si>
    <t>450</t>
    <phoneticPr fontId="5"/>
  </si>
  <si>
    <t>840</t>
    <phoneticPr fontId="5"/>
  </si>
  <si>
    <t>842</t>
    <phoneticPr fontId="5"/>
  </si>
  <si>
    <t>0854</t>
    <phoneticPr fontId="5"/>
  </si>
  <si>
    <t>823</t>
    <phoneticPr fontId="5"/>
  </si>
  <si>
    <t>拠出金振込</t>
    <rPh sb="0" eb="3">
      <t>キョシュツキン</t>
    </rPh>
    <rPh sb="3" eb="4">
      <t>フ</t>
    </rPh>
    <rPh sb="4" eb="5">
      <t>コ</t>
    </rPh>
    <phoneticPr fontId="5"/>
  </si>
  <si>
    <t>拠出金送金</t>
    <rPh sb="0" eb="3">
      <t>キョシュツキン</t>
    </rPh>
    <rPh sb="3" eb="5">
      <t>ソウキン</t>
    </rPh>
    <phoneticPr fontId="5"/>
  </si>
  <si>
    <t>その他</t>
    <rPh sb="2" eb="3">
      <t>タ</t>
    </rPh>
    <phoneticPr fontId="5"/>
  </si>
  <si>
    <t>人件費</t>
    <rPh sb="0" eb="3">
      <t>ジンケンヒ</t>
    </rPh>
    <phoneticPr fontId="5"/>
  </si>
  <si>
    <t>ワークショップ実施経費</t>
    <rPh sb="7" eb="9">
      <t>ジッシ</t>
    </rPh>
    <rPh sb="9" eb="11">
      <t>ケイヒ</t>
    </rPh>
    <phoneticPr fontId="5"/>
  </si>
  <si>
    <t>事務局職員人件費</t>
    <rPh sb="0" eb="3">
      <t>ジムキョク</t>
    </rPh>
    <rPh sb="3" eb="5">
      <t>ショクイン</t>
    </rPh>
    <rPh sb="5" eb="8">
      <t>ジンケンヒ</t>
    </rPh>
    <phoneticPr fontId="5"/>
  </si>
  <si>
    <t>通信費、備品、消耗品費</t>
    <rPh sb="0" eb="3">
      <t>ツウシンヒ</t>
    </rPh>
    <rPh sb="4" eb="6">
      <t>ビヒン</t>
    </rPh>
    <rPh sb="7" eb="10">
      <t>ショウモウヒン</t>
    </rPh>
    <rPh sb="10" eb="11">
      <t>ヒ</t>
    </rPh>
    <phoneticPr fontId="5"/>
  </si>
  <si>
    <t>A.　ＩＬＯアジア太平洋地域技能就業能力計画事務局</t>
    <phoneticPr fontId="5"/>
  </si>
  <si>
    <t>ILOアジア太平洋地域技能就業能力計画事務局</t>
  </si>
  <si>
    <t>-</t>
    <phoneticPr fontId="5"/>
  </si>
  <si>
    <t>ILO拠出金</t>
    <rPh sb="3" eb="6">
      <t>キョシュツキン</t>
    </rPh>
    <phoneticPr fontId="5"/>
  </si>
  <si>
    <t>-</t>
    <phoneticPr fontId="5"/>
  </si>
  <si>
    <t>厚生労働省</t>
  </si>
  <si>
    <t>-</t>
    <phoneticPr fontId="5"/>
  </si>
  <si>
    <t>5,280/3</t>
    <phoneticPr fontId="5"/>
  </si>
  <si>
    <t>-</t>
    <phoneticPr fontId="5"/>
  </si>
  <si>
    <t>平成29年度をもって事業を終了した。</t>
    <rPh sb="0" eb="2">
      <t>ヘイセイ</t>
    </rPh>
    <rPh sb="4" eb="6">
      <t>ネンド</t>
    </rPh>
    <rPh sb="10" eb="12">
      <t>ジギョウ</t>
    </rPh>
    <rPh sb="13" eb="15">
      <t>シュウリョウ</t>
    </rPh>
    <phoneticPr fontId="5"/>
  </si>
  <si>
    <t>(目）政府開発援助国際労働機関拠出金</t>
    <rPh sb="1" eb="2">
      <t>メ</t>
    </rPh>
    <rPh sb="3" eb="5">
      <t>セイフ</t>
    </rPh>
    <rPh sb="5" eb="7">
      <t>カイハツ</t>
    </rPh>
    <rPh sb="7" eb="9">
      <t>エンジョ</t>
    </rPh>
    <rPh sb="9" eb="11">
      <t>コクサイ</t>
    </rPh>
    <rPh sb="11" eb="13">
      <t>ロウドウ</t>
    </rPh>
    <rPh sb="13" eb="15">
      <t>キカン</t>
    </rPh>
    <rPh sb="15" eb="18">
      <t>キョシュツキン</t>
    </rPh>
    <phoneticPr fontId="5"/>
  </si>
  <si>
    <t>-</t>
    <phoneticPr fontId="5"/>
  </si>
  <si>
    <t>アジア太平洋地域技能就業能力計画のワークショップ等の参加者が自分の所属機関等においてワークショップ等の成果を政策や事業等何らかの形で活用した（又は活用する予定の）割合。
【活用実績（見込）報告件数/参加者数】</t>
    <rPh sb="87" eb="89">
      <t>カツヨウ</t>
    </rPh>
    <rPh sb="89" eb="91">
      <t>ジッセキ</t>
    </rPh>
    <rPh sb="92" eb="94">
      <t>ミコ</t>
    </rPh>
    <rPh sb="95" eb="97">
      <t>ホウコク</t>
    </rPh>
    <rPh sb="98" eb="99">
      <t>スウ</t>
    </rPh>
    <rPh sb="100" eb="102">
      <t>サンカ</t>
    </rPh>
    <rPh sb="102" eb="103">
      <t>シャ</t>
    </rPh>
    <rPh sb="103" eb="104">
      <t>スウ</t>
    </rPh>
    <phoneticPr fontId="5"/>
  </si>
  <si>
    <t>国際社会への参画・貢献を行うこと（Ⅻ－１）</t>
    <rPh sb="0" eb="2">
      <t>コクサイ</t>
    </rPh>
    <rPh sb="2" eb="4">
      <t>シャカイ</t>
    </rPh>
    <rPh sb="6" eb="8">
      <t>サンカク</t>
    </rPh>
    <rPh sb="9" eb="11">
      <t>コウケン</t>
    </rPh>
    <rPh sb="12" eb="13">
      <t>オコナ</t>
    </rPh>
    <phoneticPr fontId="5"/>
  </si>
  <si>
    <t>国際機関の活動への参画・協力等を通じて、保健・労働等分野において国際社会に貢献すること（Ⅻ－１－１）</t>
    <rPh sb="0" eb="2">
      <t>コクサイ</t>
    </rPh>
    <rPh sb="2" eb="4">
      <t>キカン</t>
    </rPh>
    <rPh sb="5" eb="7">
      <t>カツドウ</t>
    </rPh>
    <rPh sb="9" eb="11">
      <t>サンカク</t>
    </rPh>
    <rPh sb="12" eb="14">
      <t>キョウリョク</t>
    </rPh>
    <rPh sb="14" eb="15">
      <t>トウ</t>
    </rPh>
    <rPh sb="16" eb="17">
      <t>ツウ</t>
    </rPh>
    <rPh sb="20" eb="22">
      <t>ホケン</t>
    </rPh>
    <rPh sb="23" eb="26">
      <t>ロウドウナド</t>
    </rPh>
    <rPh sb="26" eb="28">
      <t>ブンヤ</t>
    </rPh>
    <rPh sb="32" eb="34">
      <t>コクサイ</t>
    </rPh>
    <rPh sb="34" eb="36">
      <t>シャカイ</t>
    </rPh>
    <rPh sb="37" eb="39">
      <t>コウケン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</si>
</sst>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88652</xdr:colOff>
      <xdr:row>742</xdr:row>
      <xdr:rowOff>19050</xdr:rowOff>
    </xdr:from>
    <xdr:to>
      <xdr:col>17</xdr:col>
      <xdr:colOff>15751</xdr:colOff>
      <xdr:row>744</xdr:row>
      <xdr:rowOff>15314</xdr:rowOff>
    </xdr:to>
    <xdr:sp macro="" textlink="">
      <xdr:nvSpPr>
        <xdr:cNvPr id="2" name="テキスト ボックス 1"/>
        <xdr:cNvSpPr txBox="1"/>
      </xdr:nvSpPr>
      <xdr:spPr>
        <a:xfrm>
          <a:off x="1898402" y="42892133"/>
          <a:ext cx="1535766" cy="6947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endParaRPr kumimoji="1" lang="en-US" altLang="ja-JP" sz="1100"/>
        </a:p>
        <a:p>
          <a:pPr algn="ctr"/>
          <a:r>
            <a:rPr kumimoji="1" lang="ja-JP" altLang="en-US" sz="1100"/>
            <a:t>１０百万円</a:t>
          </a:r>
        </a:p>
      </xdr:txBody>
    </xdr:sp>
    <xdr:clientData/>
  </xdr:twoCellAnchor>
  <xdr:twoCellAnchor>
    <xdr:from>
      <xdr:col>18</xdr:col>
      <xdr:colOff>141880</xdr:colOff>
      <xdr:row>742</xdr:row>
      <xdr:rowOff>99732</xdr:rowOff>
    </xdr:from>
    <xdr:to>
      <xdr:col>22</xdr:col>
      <xdr:colOff>9339</xdr:colOff>
      <xdr:row>742</xdr:row>
      <xdr:rowOff>309282</xdr:rowOff>
    </xdr:to>
    <xdr:sp macro="" textlink="">
      <xdr:nvSpPr>
        <xdr:cNvPr id="3" name="右矢印 2"/>
        <xdr:cNvSpPr/>
      </xdr:nvSpPr>
      <xdr:spPr>
        <a:xfrm>
          <a:off x="3761380" y="42972815"/>
          <a:ext cx="671792" cy="209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183092</xdr:colOff>
      <xdr:row>742</xdr:row>
      <xdr:rowOff>33057</xdr:rowOff>
    </xdr:from>
    <xdr:to>
      <xdr:col>31</xdr:col>
      <xdr:colOff>111873</xdr:colOff>
      <xdr:row>744</xdr:row>
      <xdr:rowOff>29322</xdr:rowOff>
    </xdr:to>
    <xdr:sp macro="" textlink="">
      <xdr:nvSpPr>
        <xdr:cNvPr id="4" name="テキスト ボックス 3"/>
        <xdr:cNvSpPr txBox="1"/>
      </xdr:nvSpPr>
      <xdr:spPr>
        <a:xfrm>
          <a:off x="4808009" y="42906140"/>
          <a:ext cx="1537447" cy="6947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ＩＬＯ本部</a:t>
          </a:r>
          <a:endParaRPr kumimoji="1" lang="en-US" altLang="ja-JP" sz="1100"/>
        </a:p>
      </xdr:txBody>
    </xdr:sp>
    <xdr:clientData/>
  </xdr:twoCellAnchor>
  <xdr:twoCellAnchor>
    <xdr:from>
      <xdr:col>33</xdr:col>
      <xdr:colOff>65494</xdr:colOff>
      <xdr:row>742</xdr:row>
      <xdr:rowOff>109257</xdr:rowOff>
    </xdr:from>
    <xdr:to>
      <xdr:col>36</xdr:col>
      <xdr:colOff>191187</xdr:colOff>
      <xdr:row>742</xdr:row>
      <xdr:rowOff>347382</xdr:rowOff>
    </xdr:to>
    <xdr:sp macro="" textlink="">
      <xdr:nvSpPr>
        <xdr:cNvPr id="5" name="右矢印 4"/>
        <xdr:cNvSpPr/>
      </xdr:nvSpPr>
      <xdr:spPr>
        <a:xfrm>
          <a:off x="6701244" y="42982340"/>
          <a:ext cx="728943" cy="238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78130</xdr:colOff>
      <xdr:row>741</xdr:row>
      <xdr:rowOff>285751</xdr:rowOff>
    </xdr:from>
    <xdr:to>
      <xdr:col>49</xdr:col>
      <xdr:colOff>64247</xdr:colOff>
      <xdr:row>744</xdr:row>
      <xdr:rowOff>104776</xdr:rowOff>
    </xdr:to>
    <xdr:sp macro="" textlink="">
      <xdr:nvSpPr>
        <xdr:cNvPr id="6" name="テキスト ボックス 5"/>
        <xdr:cNvSpPr txBox="1"/>
      </xdr:nvSpPr>
      <xdr:spPr>
        <a:xfrm>
          <a:off x="7679080" y="38814376"/>
          <a:ext cx="2186392" cy="876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Ａ．ＩＬＯアジア太平洋地域技能就業能力計画事務局</a:t>
          </a:r>
          <a:endParaRPr kumimoji="1" lang="en-US" altLang="ja-JP" sz="1100"/>
        </a:p>
        <a:p>
          <a:pPr algn="ctr"/>
          <a:r>
            <a:rPr kumimoji="1" lang="ja-JP" altLang="en-US" sz="1100"/>
            <a:t>１０百万円</a:t>
          </a:r>
        </a:p>
      </xdr:txBody>
    </xdr:sp>
    <xdr:clientData/>
  </xdr:twoCellAnchor>
  <xdr:twoCellAnchor>
    <xdr:from>
      <xdr:col>7</xdr:col>
      <xdr:colOff>0</xdr:colOff>
      <xdr:row>744</xdr:row>
      <xdr:rowOff>276971</xdr:rowOff>
    </xdr:from>
    <xdr:to>
      <xdr:col>20</xdr:col>
      <xdr:colOff>8093</xdr:colOff>
      <xdr:row>752</xdr:row>
      <xdr:rowOff>281080</xdr:rowOff>
    </xdr:to>
    <xdr:sp macro="" textlink="">
      <xdr:nvSpPr>
        <xdr:cNvPr id="7" name="テキスト ボックス 6"/>
        <xdr:cNvSpPr txBox="1"/>
      </xdr:nvSpPr>
      <xdr:spPr>
        <a:xfrm>
          <a:off x="1407583" y="43848554"/>
          <a:ext cx="2622177" cy="27981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アジア太平洋地域技能就業能力計画に対して、拠出金の拠出を行うことにより、本計画の設立目的である「アジア太平洋地域における職業訓練に関する専門的知識、経験、資材・施設等を相互に活用した職業訓練分野での技術協力を推進することによって、これら諸国の職業訓練及び技能の水準の向上、雇用の拡大ひいては経済・社会開発を促進すること」を達成する。</a:t>
          </a:r>
        </a:p>
      </xdr:txBody>
    </xdr:sp>
    <xdr:clientData/>
  </xdr:twoCellAnchor>
  <xdr:twoCellAnchor>
    <xdr:from>
      <xdr:col>36</xdr:col>
      <xdr:colOff>143561</xdr:colOff>
      <xdr:row>744</xdr:row>
      <xdr:rowOff>172197</xdr:rowOff>
    </xdr:from>
    <xdr:to>
      <xdr:col>49</xdr:col>
      <xdr:colOff>313579</xdr:colOff>
      <xdr:row>748</xdr:row>
      <xdr:rowOff>288551</xdr:rowOff>
    </xdr:to>
    <xdr:sp macro="" textlink="">
      <xdr:nvSpPr>
        <xdr:cNvPr id="8" name="テキスト ボックス 7"/>
        <xdr:cNvSpPr txBox="1"/>
      </xdr:nvSpPr>
      <xdr:spPr>
        <a:xfrm>
          <a:off x="7382561" y="43743780"/>
          <a:ext cx="2784101" cy="1513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ＩＬＯのアジア太平洋地域プログラムであるアジア太平洋地域技能就業能力計画として、域内各国において政労使参加のもと、職業訓練政策、職業訓練技法、職業訓練情報ネットワーク等の分野におけるワークショップ等を実施し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820</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620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554</v>
      </c>
      <c r="H5" s="839"/>
      <c r="I5" s="839"/>
      <c r="J5" s="839"/>
      <c r="K5" s="839"/>
      <c r="L5" s="839"/>
      <c r="M5" s="840" t="s">
        <v>66</v>
      </c>
      <c r="N5" s="841"/>
      <c r="O5" s="841"/>
      <c r="P5" s="841"/>
      <c r="Q5" s="841"/>
      <c r="R5" s="842"/>
      <c r="S5" s="843" t="s">
        <v>77</v>
      </c>
      <c r="T5" s="839"/>
      <c r="U5" s="839"/>
      <c r="V5" s="839"/>
      <c r="W5" s="839"/>
      <c r="X5" s="844"/>
      <c r="Y5" s="697" t="s">
        <v>3</v>
      </c>
      <c r="Z5" s="539"/>
      <c r="AA5" s="539"/>
      <c r="AB5" s="539"/>
      <c r="AC5" s="539"/>
      <c r="AD5" s="540"/>
      <c r="AE5" s="698" t="s">
        <v>552</v>
      </c>
      <c r="AF5" s="698"/>
      <c r="AG5" s="698"/>
      <c r="AH5" s="698"/>
      <c r="AI5" s="698"/>
      <c r="AJ5" s="698"/>
      <c r="AK5" s="698"/>
      <c r="AL5" s="698"/>
      <c r="AM5" s="698"/>
      <c r="AN5" s="698"/>
      <c r="AO5" s="698"/>
      <c r="AP5" s="699"/>
      <c r="AQ5" s="700" t="s">
        <v>553</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557</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558</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ＯＤＡ</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559</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560</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その他</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11</v>
      </c>
      <c r="Q13" s="657"/>
      <c r="R13" s="657"/>
      <c r="S13" s="657"/>
      <c r="T13" s="657"/>
      <c r="U13" s="657"/>
      <c r="V13" s="658"/>
      <c r="W13" s="656">
        <v>12</v>
      </c>
      <c r="X13" s="657"/>
      <c r="Y13" s="657"/>
      <c r="Z13" s="657"/>
      <c r="AA13" s="657"/>
      <c r="AB13" s="657"/>
      <c r="AC13" s="658"/>
      <c r="AD13" s="656">
        <v>10</v>
      </c>
      <c r="AE13" s="657"/>
      <c r="AF13" s="657"/>
      <c r="AG13" s="657"/>
      <c r="AH13" s="657"/>
      <c r="AI13" s="657"/>
      <c r="AJ13" s="658"/>
      <c r="AK13" s="656" t="s">
        <v>557</v>
      </c>
      <c r="AL13" s="657"/>
      <c r="AM13" s="657"/>
      <c r="AN13" s="657"/>
      <c r="AO13" s="657"/>
      <c r="AP13" s="657"/>
      <c r="AQ13" s="658"/>
      <c r="AR13" s="917" t="s">
        <v>584</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556</v>
      </c>
      <c r="Q14" s="657"/>
      <c r="R14" s="657"/>
      <c r="S14" s="657"/>
      <c r="T14" s="657"/>
      <c r="U14" s="657"/>
      <c r="V14" s="658"/>
      <c r="W14" s="656" t="s">
        <v>556</v>
      </c>
      <c r="X14" s="657"/>
      <c r="Y14" s="657"/>
      <c r="Z14" s="657"/>
      <c r="AA14" s="657"/>
      <c r="AB14" s="657"/>
      <c r="AC14" s="658"/>
      <c r="AD14" s="656" t="s">
        <v>556</v>
      </c>
      <c r="AE14" s="657"/>
      <c r="AF14" s="657"/>
      <c r="AG14" s="657"/>
      <c r="AH14" s="657"/>
      <c r="AI14" s="657"/>
      <c r="AJ14" s="658"/>
      <c r="AK14" s="656" t="s">
        <v>556</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556</v>
      </c>
      <c r="Q15" s="657"/>
      <c r="R15" s="657"/>
      <c r="S15" s="657"/>
      <c r="T15" s="657"/>
      <c r="U15" s="657"/>
      <c r="V15" s="658"/>
      <c r="W15" s="656" t="s">
        <v>556</v>
      </c>
      <c r="X15" s="657"/>
      <c r="Y15" s="657"/>
      <c r="Z15" s="657"/>
      <c r="AA15" s="657"/>
      <c r="AB15" s="657"/>
      <c r="AC15" s="658"/>
      <c r="AD15" s="656" t="s">
        <v>556</v>
      </c>
      <c r="AE15" s="657"/>
      <c r="AF15" s="657"/>
      <c r="AG15" s="657"/>
      <c r="AH15" s="657"/>
      <c r="AI15" s="657"/>
      <c r="AJ15" s="658"/>
      <c r="AK15" s="656" t="s">
        <v>556</v>
      </c>
      <c r="AL15" s="657"/>
      <c r="AM15" s="657"/>
      <c r="AN15" s="657"/>
      <c r="AO15" s="657"/>
      <c r="AP15" s="657"/>
      <c r="AQ15" s="658"/>
      <c r="AR15" s="656" t="s">
        <v>561</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556</v>
      </c>
      <c r="Q16" s="657"/>
      <c r="R16" s="657"/>
      <c r="S16" s="657"/>
      <c r="T16" s="657"/>
      <c r="U16" s="657"/>
      <c r="V16" s="658"/>
      <c r="W16" s="656" t="s">
        <v>556</v>
      </c>
      <c r="X16" s="657"/>
      <c r="Y16" s="657"/>
      <c r="Z16" s="657"/>
      <c r="AA16" s="657"/>
      <c r="AB16" s="657"/>
      <c r="AC16" s="658"/>
      <c r="AD16" s="656" t="s">
        <v>556</v>
      </c>
      <c r="AE16" s="657"/>
      <c r="AF16" s="657"/>
      <c r="AG16" s="657"/>
      <c r="AH16" s="657"/>
      <c r="AI16" s="657"/>
      <c r="AJ16" s="658"/>
      <c r="AK16" s="656" t="s">
        <v>556</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556</v>
      </c>
      <c r="Q17" s="657"/>
      <c r="R17" s="657"/>
      <c r="S17" s="657"/>
      <c r="T17" s="657"/>
      <c r="U17" s="657"/>
      <c r="V17" s="658"/>
      <c r="W17" s="656" t="s">
        <v>556</v>
      </c>
      <c r="X17" s="657"/>
      <c r="Y17" s="657"/>
      <c r="Z17" s="657"/>
      <c r="AA17" s="657"/>
      <c r="AB17" s="657"/>
      <c r="AC17" s="658"/>
      <c r="AD17" s="656" t="s">
        <v>556</v>
      </c>
      <c r="AE17" s="657"/>
      <c r="AF17" s="657"/>
      <c r="AG17" s="657"/>
      <c r="AH17" s="657"/>
      <c r="AI17" s="657"/>
      <c r="AJ17" s="658"/>
      <c r="AK17" s="656" t="s">
        <v>556</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11</v>
      </c>
      <c r="Q18" s="878"/>
      <c r="R18" s="878"/>
      <c r="S18" s="878"/>
      <c r="T18" s="878"/>
      <c r="U18" s="878"/>
      <c r="V18" s="879"/>
      <c r="W18" s="877">
        <f>SUM(W13:AC17)</f>
        <v>12</v>
      </c>
      <c r="X18" s="878"/>
      <c r="Y18" s="878"/>
      <c r="Z18" s="878"/>
      <c r="AA18" s="878"/>
      <c r="AB18" s="878"/>
      <c r="AC18" s="879"/>
      <c r="AD18" s="877">
        <f>SUM(AD13:AJ17)</f>
        <v>10</v>
      </c>
      <c r="AE18" s="878"/>
      <c r="AF18" s="878"/>
      <c r="AG18" s="878"/>
      <c r="AH18" s="878"/>
      <c r="AI18" s="878"/>
      <c r="AJ18" s="879"/>
      <c r="AK18" s="877">
        <f>SUM(AK13:AQ17)</f>
        <v>0</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11</v>
      </c>
      <c r="Q19" s="657"/>
      <c r="R19" s="657"/>
      <c r="S19" s="657"/>
      <c r="T19" s="657"/>
      <c r="U19" s="657"/>
      <c r="V19" s="658"/>
      <c r="W19" s="656">
        <v>12</v>
      </c>
      <c r="X19" s="657"/>
      <c r="Y19" s="657"/>
      <c r="Z19" s="657"/>
      <c r="AA19" s="657"/>
      <c r="AB19" s="657"/>
      <c r="AC19" s="658"/>
      <c r="AD19" s="656">
        <v>10</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625</v>
      </c>
      <c r="H23" s="951"/>
      <c r="I23" s="951"/>
      <c r="J23" s="951"/>
      <c r="K23" s="951"/>
      <c r="L23" s="951"/>
      <c r="M23" s="951"/>
      <c r="N23" s="951"/>
      <c r="O23" s="952"/>
      <c r="P23" s="917" t="s">
        <v>621</v>
      </c>
      <c r="Q23" s="918"/>
      <c r="R23" s="918"/>
      <c r="S23" s="918"/>
      <c r="T23" s="918"/>
      <c r="U23" s="918"/>
      <c r="V23" s="935"/>
      <c r="W23" s="917" t="s">
        <v>621</v>
      </c>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hidden="1"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t="e">
        <f>P29-SUM(P23:P27)</f>
        <v>#VALUE!</v>
      </c>
      <c r="Q28" s="878"/>
      <c r="R28" s="878"/>
      <c r="S28" s="878"/>
      <c r="T28" s="878"/>
      <c r="U28" s="878"/>
      <c r="V28" s="879"/>
      <c r="W28" s="877" t="e">
        <f>W29-SUM(W23:W27)</f>
        <v>#VALUE!</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t="str">
        <f>AK13</f>
        <v>-</v>
      </c>
      <c r="Q29" s="932"/>
      <c r="R29" s="932"/>
      <c r="S29" s="932"/>
      <c r="T29" s="932"/>
      <c r="U29" s="932"/>
      <c r="V29" s="933"/>
      <c r="W29" s="931" t="str">
        <f>AR13</f>
        <v>-</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557</v>
      </c>
      <c r="AR31" s="193"/>
      <c r="AS31" s="126" t="s">
        <v>356</v>
      </c>
      <c r="AT31" s="127"/>
      <c r="AU31" s="192">
        <v>29</v>
      </c>
      <c r="AV31" s="192"/>
      <c r="AW31" s="394" t="s">
        <v>300</v>
      </c>
      <c r="AX31" s="395"/>
    </row>
    <row r="32" spans="1:50" ht="23.25" customHeight="1" x14ac:dyDescent="0.15">
      <c r="A32" s="399"/>
      <c r="B32" s="397"/>
      <c r="C32" s="397"/>
      <c r="D32" s="397"/>
      <c r="E32" s="397"/>
      <c r="F32" s="398"/>
      <c r="G32" s="560" t="s">
        <v>562</v>
      </c>
      <c r="H32" s="561"/>
      <c r="I32" s="561"/>
      <c r="J32" s="561"/>
      <c r="K32" s="561"/>
      <c r="L32" s="561"/>
      <c r="M32" s="561"/>
      <c r="N32" s="561"/>
      <c r="O32" s="562"/>
      <c r="P32" s="98" t="s">
        <v>627</v>
      </c>
      <c r="Q32" s="98"/>
      <c r="R32" s="98"/>
      <c r="S32" s="98"/>
      <c r="T32" s="98"/>
      <c r="U32" s="98"/>
      <c r="V32" s="98"/>
      <c r="W32" s="98"/>
      <c r="X32" s="99"/>
      <c r="Y32" s="467" t="s">
        <v>12</v>
      </c>
      <c r="Z32" s="527"/>
      <c r="AA32" s="528"/>
      <c r="AB32" s="457" t="s">
        <v>564</v>
      </c>
      <c r="AC32" s="457"/>
      <c r="AD32" s="457"/>
      <c r="AE32" s="211">
        <v>100</v>
      </c>
      <c r="AF32" s="212"/>
      <c r="AG32" s="212"/>
      <c r="AH32" s="212"/>
      <c r="AI32" s="211">
        <v>100</v>
      </c>
      <c r="AJ32" s="212"/>
      <c r="AK32" s="212"/>
      <c r="AL32" s="212"/>
      <c r="AM32" s="211">
        <v>100</v>
      </c>
      <c r="AN32" s="212"/>
      <c r="AO32" s="212"/>
      <c r="AP32" s="212"/>
      <c r="AQ32" s="333" t="s">
        <v>566</v>
      </c>
      <c r="AR32" s="200"/>
      <c r="AS32" s="200"/>
      <c r="AT32" s="334"/>
      <c r="AU32" s="212">
        <v>100</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565</v>
      </c>
      <c r="AC33" s="519"/>
      <c r="AD33" s="519"/>
      <c r="AE33" s="211">
        <v>100</v>
      </c>
      <c r="AF33" s="212"/>
      <c r="AG33" s="212"/>
      <c r="AH33" s="212"/>
      <c r="AI33" s="211">
        <v>100</v>
      </c>
      <c r="AJ33" s="212"/>
      <c r="AK33" s="212"/>
      <c r="AL33" s="212"/>
      <c r="AM33" s="211">
        <v>100</v>
      </c>
      <c r="AN33" s="212"/>
      <c r="AO33" s="212"/>
      <c r="AP33" s="212"/>
      <c r="AQ33" s="333" t="s">
        <v>557</v>
      </c>
      <c r="AR33" s="200"/>
      <c r="AS33" s="200"/>
      <c r="AT33" s="334"/>
      <c r="AU33" s="212">
        <v>100</v>
      </c>
      <c r="AV33" s="212"/>
      <c r="AW33" s="212"/>
      <c r="AX33" s="214"/>
    </row>
    <row r="34" spans="1:50" ht="108.7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v>100</v>
      </c>
      <c r="AJ34" s="212"/>
      <c r="AK34" s="212"/>
      <c r="AL34" s="212"/>
      <c r="AM34" s="211">
        <v>100</v>
      </c>
      <c r="AN34" s="212"/>
      <c r="AO34" s="212"/>
      <c r="AP34" s="212"/>
      <c r="AQ34" s="333" t="s">
        <v>567</v>
      </c>
      <c r="AR34" s="200"/>
      <c r="AS34" s="200"/>
      <c r="AT34" s="334"/>
      <c r="AU34" s="212">
        <v>100</v>
      </c>
      <c r="AV34" s="212"/>
      <c r="AW34" s="212"/>
      <c r="AX34" s="214"/>
    </row>
    <row r="35" spans="1:50" ht="23.25" customHeight="1" x14ac:dyDescent="0.15">
      <c r="A35" s="219" t="s">
        <v>528</v>
      </c>
      <c r="B35" s="220"/>
      <c r="C35" s="220"/>
      <c r="D35" s="220"/>
      <c r="E35" s="220"/>
      <c r="F35" s="221"/>
      <c r="G35" s="225" t="s">
        <v>563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33.75" customHeight="1" x14ac:dyDescent="0.15">
      <c r="A101" s="418"/>
      <c r="B101" s="419"/>
      <c r="C101" s="419"/>
      <c r="D101" s="419"/>
      <c r="E101" s="419"/>
      <c r="F101" s="420"/>
      <c r="G101" s="98" t="s">
        <v>568</v>
      </c>
      <c r="H101" s="98"/>
      <c r="I101" s="98"/>
      <c r="J101" s="98"/>
      <c r="K101" s="98"/>
      <c r="L101" s="98"/>
      <c r="M101" s="98"/>
      <c r="N101" s="98"/>
      <c r="O101" s="98"/>
      <c r="P101" s="98"/>
      <c r="Q101" s="98"/>
      <c r="R101" s="98"/>
      <c r="S101" s="98"/>
      <c r="T101" s="98"/>
      <c r="U101" s="98"/>
      <c r="V101" s="98"/>
      <c r="W101" s="98"/>
      <c r="X101" s="99"/>
      <c r="Y101" s="538" t="s">
        <v>55</v>
      </c>
      <c r="Z101" s="539"/>
      <c r="AA101" s="540"/>
      <c r="AB101" s="457" t="s">
        <v>569</v>
      </c>
      <c r="AC101" s="457"/>
      <c r="AD101" s="457"/>
      <c r="AE101" s="211">
        <v>3</v>
      </c>
      <c r="AF101" s="212"/>
      <c r="AG101" s="212"/>
      <c r="AH101" s="213"/>
      <c r="AI101" s="211">
        <v>3</v>
      </c>
      <c r="AJ101" s="212"/>
      <c r="AK101" s="212"/>
      <c r="AL101" s="213"/>
      <c r="AM101" s="211">
        <v>3</v>
      </c>
      <c r="AN101" s="212"/>
      <c r="AO101" s="212"/>
      <c r="AP101" s="213"/>
      <c r="AQ101" s="211" t="s">
        <v>570</v>
      </c>
      <c r="AR101" s="212"/>
      <c r="AS101" s="212"/>
      <c r="AT101" s="213"/>
      <c r="AU101" s="211" t="s">
        <v>556</v>
      </c>
      <c r="AV101" s="212"/>
      <c r="AW101" s="212"/>
      <c r="AX101" s="213"/>
    </row>
    <row r="102" spans="1:60" ht="32.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569</v>
      </c>
      <c r="AC102" s="457"/>
      <c r="AD102" s="457"/>
      <c r="AE102" s="414">
        <v>3</v>
      </c>
      <c r="AF102" s="414"/>
      <c r="AG102" s="414"/>
      <c r="AH102" s="414"/>
      <c r="AI102" s="414">
        <v>3</v>
      </c>
      <c r="AJ102" s="414"/>
      <c r="AK102" s="414"/>
      <c r="AL102" s="414"/>
      <c r="AM102" s="414">
        <v>3</v>
      </c>
      <c r="AN102" s="414"/>
      <c r="AO102" s="414"/>
      <c r="AP102" s="414"/>
      <c r="AQ102" s="266" t="s">
        <v>571</v>
      </c>
      <c r="AR102" s="267"/>
      <c r="AS102" s="267"/>
      <c r="AT102" s="312"/>
      <c r="AU102" s="266" t="s">
        <v>570</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572</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574</v>
      </c>
      <c r="AC116" s="459"/>
      <c r="AD116" s="460"/>
      <c r="AE116" s="414">
        <v>1760</v>
      </c>
      <c r="AF116" s="414"/>
      <c r="AG116" s="414"/>
      <c r="AH116" s="414"/>
      <c r="AI116" s="414">
        <v>1920</v>
      </c>
      <c r="AJ116" s="414"/>
      <c r="AK116" s="414"/>
      <c r="AL116" s="414"/>
      <c r="AM116" s="414">
        <v>1760</v>
      </c>
      <c r="AN116" s="414"/>
      <c r="AO116" s="414"/>
      <c r="AP116" s="414"/>
      <c r="AQ116" s="211" t="s">
        <v>577</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573</v>
      </c>
      <c r="AC117" s="469"/>
      <c r="AD117" s="470"/>
      <c r="AE117" s="547" t="s">
        <v>575</v>
      </c>
      <c r="AF117" s="547"/>
      <c r="AG117" s="547"/>
      <c r="AH117" s="547"/>
      <c r="AI117" s="547" t="s">
        <v>576</v>
      </c>
      <c r="AJ117" s="547"/>
      <c r="AK117" s="547"/>
      <c r="AL117" s="547"/>
      <c r="AM117" s="547" t="s">
        <v>622</v>
      </c>
      <c r="AN117" s="547"/>
      <c r="AO117" s="547"/>
      <c r="AP117" s="547"/>
      <c r="AQ117" s="547" t="s">
        <v>577</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628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629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557</v>
      </c>
      <c r="AR133" s="192"/>
      <c r="AS133" s="126" t="s">
        <v>356</v>
      </c>
      <c r="AT133" s="127"/>
      <c r="AU133" s="193" t="s">
        <v>557</v>
      </c>
      <c r="AV133" s="193"/>
      <c r="AW133" s="126" t="s">
        <v>300</v>
      </c>
      <c r="AX133" s="188"/>
    </row>
    <row r="134" spans="1:50" ht="39.75" customHeight="1" x14ac:dyDescent="0.15">
      <c r="A134" s="182"/>
      <c r="B134" s="179"/>
      <c r="C134" s="173"/>
      <c r="D134" s="179"/>
      <c r="E134" s="173"/>
      <c r="F134" s="174"/>
      <c r="G134" s="97" t="s">
        <v>578</v>
      </c>
      <c r="H134" s="98"/>
      <c r="I134" s="98"/>
      <c r="J134" s="98"/>
      <c r="K134" s="98"/>
      <c r="L134" s="98"/>
      <c r="M134" s="98"/>
      <c r="N134" s="98"/>
      <c r="O134" s="98"/>
      <c r="P134" s="98"/>
      <c r="Q134" s="98"/>
      <c r="R134" s="98"/>
      <c r="S134" s="98"/>
      <c r="T134" s="98"/>
      <c r="U134" s="98"/>
      <c r="V134" s="98"/>
      <c r="W134" s="98"/>
      <c r="X134" s="99"/>
      <c r="Y134" s="194" t="s">
        <v>379</v>
      </c>
      <c r="Z134" s="195"/>
      <c r="AA134" s="196"/>
      <c r="AB134" s="197" t="s">
        <v>578</v>
      </c>
      <c r="AC134" s="198"/>
      <c r="AD134" s="198"/>
      <c r="AE134" s="199" t="s">
        <v>580</v>
      </c>
      <c r="AF134" s="200"/>
      <c r="AG134" s="200"/>
      <c r="AH134" s="200"/>
      <c r="AI134" s="199" t="s">
        <v>556</v>
      </c>
      <c r="AJ134" s="200"/>
      <c r="AK134" s="200"/>
      <c r="AL134" s="200"/>
      <c r="AM134" s="199" t="s">
        <v>556</v>
      </c>
      <c r="AN134" s="200"/>
      <c r="AO134" s="200"/>
      <c r="AP134" s="200"/>
      <c r="AQ134" s="199" t="s">
        <v>556</v>
      </c>
      <c r="AR134" s="200"/>
      <c r="AS134" s="200"/>
      <c r="AT134" s="200"/>
      <c r="AU134" s="199" t="s">
        <v>556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579</v>
      </c>
      <c r="AC135" s="206"/>
      <c r="AD135" s="206"/>
      <c r="AE135" s="199" t="s">
        <v>581</v>
      </c>
      <c r="AF135" s="200"/>
      <c r="AG135" s="200"/>
      <c r="AH135" s="200"/>
      <c r="AI135" s="199" t="s">
        <v>556</v>
      </c>
      <c r="AJ135" s="200"/>
      <c r="AK135" s="200"/>
      <c r="AL135" s="200"/>
      <c r="AM135" s="199" t="s">
        <v>556</v>
      </c>
      <c r="AN135" s="200"/>
      <c r="AO135" s="200"/>
      <c r="AP135" s="200"/>
      <c r="AQ135" s="199" t="s">
        <v>556</v>
      </c>
      <c r="AR135" s="200"/>
      <c r="AS135" s="200"/>
      <c r="AT135" s="200"/>
      <c r="AU135" s="199" t="s">
        <v>556</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11.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11.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14.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14.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1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1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42.75" customHeight="1" x14ac:dyDescent="0.15">
      <c r="A188" s="182"/>
      <c r="B188" s="179"/>
      <c r="C188" s="173"/>
      <c r="D188" s="179"/>
      <c r="E188" s="118" t="s">
        <v>582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556</v>
      </c>
      <c r="K430" s="899"/>
      <c r="L430" s="899"/>
      <c r="M430" s="899"/>
      <c r="N430" s="899"/>
      <c r="O430" s="899"/>
      <c r="P430" s="899"/>
      <c r="Q430" s="899"/>
      <c r="R430" s="899"/>
      <c r="S430" s="899"/>
      <c r="T430" s="900"/>
      <c r="U430" s="587" t="s">
        <v>583</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585</v>
      </c>
      <c r="AF432" s="193"/>
      <c r="AG432" s="126" t="s">
        <v>356</v>
      </c>
      <c r="AH432" s="127"/>
      <c r="AI432" s="149"/>
      <c r="AJ432" s="149"/>
      <c r="AK432" s="149"/>
      <c r="AL432" s="147"/>
      <c r="AM432" s="149"/>
      <c r="AN432" s="149"/>
      <c r="AO432" s="149"/>
      <c r="AP432" s="147"/>
      <c r="AQ432" s="589" t="s">
        <v>587</v>
      </c>
      <c r="AR432" s="193"/>
      <c r="AS432" s="126" t="s">
        <v>356</v>
      </c>
      <c r="AT432" s="127"/>
      <c r="AU432" s="193" t="s">
        <v>588</v>
      </c>
      <c r="AV432" s="193"/>
      <c r="AW432" s="126" t="s">
        <v>300</v>
      </c>
      <c r="AX432" s="188"/>
    </row>
    <row r="433" spans="1:50" ht="23.25" customHeight="1" x14ac:dyDescent="0.15">
      <c r="A433" s="182"/>
      <c r="B433" s="179"/>
      <c r="C433" s="173"/>
      <c r="D433" s="179"/>
      <c r="E433" s="335"/>
      <c r="F433" s="336"/>
      <c r="G433" s="97" t="s">
        <v>584</v>
      </c>
      <c r="H433" s="98"/>
      <c r="I433" s="98"/>
      <c r="J433" s="98"/>
      <c r="K433" s="98"/>
      <c r="L433" s="98"/>
      <c r="M433" s="98"/>
      <c r="N433" s="98"/>
      <c r="O433" s="98"/>
      <c r="P433" s="98"/>
      <c r="Q433" s="98"/>
      <c r="R433" s="98"/>
      <c r="S433" s="98"/>
      <c r="T433" s="98"/>
      <c r="U433" s="98"/>
      <c r="V433" s="98"/>
      <c r="W433" s="98"/>
      <c r="X433" s="99"/>
      <c r="Y433" s="194" t="s">
        <v>12</v>
      </c>
      <c r="Z433" s="195"/>
      <c r="AA433" s="196"/>
      <c r="AB433" s="206" t="s">
        <v>580</v>
      </c>
      <c r="AC433" s="206"/>
      <c r="AD433" s="206"/>
      <c r="AE433" s="333" t="s">
        <v>585</v>
      </c>
      <c r="AF433" s="200"/>
      <c r="AG433" s="200"/>
      <c r="AH433" s="200"/>
      <c r="AI433" s="333" t="s">
        <v>556</v>
      </c>
      <c r="AJ433" s="200"/>
      <c r="AK433" s="200"/>
      <c r="AL433" s="200"/>
      <c r="AM433" s="333" t="s">
        <v>556</v>
      </c>
      <c r="AN433" s="200"/>
      <c r="AO433" s="200"/>
      <c r="AP433" s="334"/>
      <c r="AQ433" s="333" t="s">
        <v>556</v>
      </c>
      <c r="AR433" s="200"/>
      <c r="AS433" s="200"/>
      <c r="AT433" s="334"/>
      <c r="AU433" s="200" t="s">
        <v>556</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580</v>
      </c>
      <c r="AC434" s="198"/>
      <c r="AD434" s="198"/>
      <c r="AE434" s="333" t="s">
        <v>583</v>
      </c>
      <c r="AF434" s="200"/>
      <c r="AG434" s="200"/>
      <c r="AH434" s="334"/>
      <c r="AI434" s="333" t="s">
        <v>556</v>
      </c>
      <c r="AJ434" s="200"/>
      <c r="AK434" s="200"/>
      <c r="AL434" s="200"/>
      <c r="AM434" s="333" t="s">
        <v>556</v>
      </c>
      <c r="AN434" s="200"/>
      <c r="AO434" s="200"/>
      <c r="AP434" s="334"/>
      <c r="AQ434" s="333" t="s">
        <v>556</v>
      </c>
      <c r="AR434" s="200"/>
      <c r="AS434" s="200"/>
      <c r="AT434" s="334"/>
      <c r="AU434" s="200" t="s">
        <v>556</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586</v>
      </c>
      <c r="AF435" s="200"/>
      <c r="AG435" s="200"/>
      <c r="AH435" s="334"/>
      <c r="AI435" s="333" t="s">
        <v>556</v>
      </c>
      <c r="AJ435" s="200"/>
      <c r="AK435" s="200"/>
      <c r="AL435" s="200"/>
      <c r="AM435" s="333" t="s">
        <v>556</v>
      </c>
      <c r="AN435" s="200"/>
      <c r="AO435" s="200"/>
      <c r="AP435" s="334"/>
      <c r="AQ435" s="333" t="s">
        <v>556</v>
      </c>
      <c r="AR435" s="200"/>
      <c r="AS435" s="200"/>
      <c r="AT435" s="334"/>
      <c r="AU435" s="200" t="s">
        <v>556</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583</v>
      </c>
      <c r="AF457" s="193"/>
      <c r="AG457" s="126" t="s">
        <v>356</v>
      </c>
      <c r="AH457" s="127"/>
      <c r="AI457" s="149"/>
      <c r="AJ457" s="149"/>
      <c r="AK457" s="149"/>
      <c r="AL457" s="147"/>
      <c r="AM457" s="149"/>
      <c r="AN457" s="149"/>
      <c r="AO457" s="149"/>
      <c r="AP457" s="147"/>
      <c r="AQ457" s="589" t="s">
        <v>571</v>
      </c>
      <c r="AR457" s="193"/>
      <c r="AS457" s="126" t="s">
        <v>356</v>
      </c>
      <c r="AT457" s="127"/>
      <c r="AU457" s="193" t="s">
        <v>588</v>
      </c>
      <c r="AV457" s="193"/>
      <c r="AW457" s="126" t="s">
        <v>300</v>
      </c>
      <c r="AX457" s="188"/>
    </row>
    <row r="458" spans="1:50" ht="23.25" customHeight="1" x14ac:dyDescent="0.15">
      <c r="A458" s="182"/>
      <c r="B458" s="179"/>
      <c r="C458" s="173"/>
      <c r="D458" s="179"/>
      <c r="E458" s="335"/>
      <c r="F458" s="336"/>
      <c r="G458" s="97" t="s">
        <v>579</v>
      </c>
      <c r="H458" s="98"/>
      <c r="I458" s="98"/>
      <c r="J458" s="98"/>
      <c r="K458" s="98"/>
      <c r="L458" s="98"/>
      <c r="M458" s="98"/>
      <c r="N458" s="98"/>
      <c r="O458" s="98"/>
      <c r="P458" s="98"/>
      <c r="Q458" s="98"/>
      <c r="R458" s="98"/>
      <c r="S458" s="98"/>
      <c r="T458" s="98"/>
      <c r="U458" s="98"/>
      <c r="V458" s="98"/>
      <c r="W458" s="98"/>
      <c r="X458" s="99"/>
      <c r="Y458" s="194" t="s">
        <v>12</v>
      </c>
      <c r="Z458" s="195"/>
      <c r="AA458" s="196"/>
      <c r="AB458" s="206" t="s">
        <v>580</v>
      </c>
      <c r="AC458" s="206"/>
      <c r="AD458" s="206"/>
      <c r="AE458" s="333" t="s">
        <v>556</v>
      </c>
      <c r="AF458" s="200"/>
      <c r="AG458" s="200"/>
      <c r="AH458" s="200"/>
      <c r="AI458" s="333" t="s">
        <v>556</v>
      </c>
      <c r="AJ458" s="200"/>
      <c r="AK458" s="200"/>
      <c r="AL458" s="200"/>
      <c r="AM458" s="333" t="s">
        <v>556</v>
      </c>
      <c r="AN458" s="200"/>
      <c r="AO458" s="200"/>
      <c r="AP458" s="334"/>
      <c r="AQ458" s="333" t="s">
        <v>556</v>
      </c>
      <c r="AR458" s="200"/>
      <c r="AS458" s="200"/>
      <c r="AT458" s="334"/>
      <c r="AU458" s="200" t="s">
        <v>556</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585</v>
      </c>
      <c r="AC459" s="198"/>
      <c r="AD459" s="198"/>
      <c r="AE459" s="333" t="s">
        <v>556</v>
      </c>
      <c r="AF459" s="200"/>
      <c r="AG459" s="200"/>
      <c r="AH459" s="334"/>
      <c r="AI459" s="333" t="s">
        <v>556</v>
      </c>
      <c r="AJ459" s="200"/>
      <c r="AK459" s="200"/>
      <c r="AL459" s="200"/>
      <c r="AM459" s="333" t="s">
        <v>556</v>
      </c>
      <c r="AN459" s="200"/>
      <c r="AO459" s="200"/>
      <c r="AP459" s="334"/>
      <c r="AQ459" s="333" t="s">
        <v>556</v>
      </c>
      <c r="AR459" s="200"/>
      <c r="AS459" s="200"/>
      <c r="AT459" s="334"/>
      <c r="AU459" s="200" t="s">
        <v>556</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556</v>
      </c>
      <c r="AF460" s="200"/>
      <c r="AG460" s="200"/>
      <c r="AH460" s="334"/>
      <c r="AI460" s="333" t="s">
        <v>556</v>
      </c>
      <c r="AJ460" s="200"/>
      <c r="AK460" s="200"/>
      <c r="AL460" s="200"/>
      <c r="AM460" s="333" t="s">
        <v>556</v>
      </c>
      <c r="AN460" s="200"/>
      <c r="AO460" s="200"/>
      <c r="AP460" s="334"/>
      <c r="AQ460" s="333" t="s">
        <v>556</v>
      </c>
      <c r="AR460" s="200"/>
      <c r="AS460" s="200"/>
      <c r="AT460" s="334"/>
      <c r="AU460" s="200" t="s">
        <v>556</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585</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51"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555</v>
      </c>
      <c r="AE702" s="339"/>
      <c r="AF702" s="339"/>
      <c r="AG702" s="381" t="s">
        <v>589</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555</v>
      </c>
      <c r="AE703" s="322"/>
      <c r="AF703" s="322"/>
      <c r="AG703" s="94" t="s">
        <v>590</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555</v>
      </c>
      <c r="AE704" s="782"/>
      <c r="AF704" s="782"/>
      <c r="AG704" s="160" t="s">
        <v>591</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592</v>
      </c>
      <c r="AE705" s="714"/>
      <c r="AF705" s="714"/>
      <c r="AG705" s="118" t="s">
        <v>586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593</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593</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592</v>
      </c>
      <c r="AE708" s="604"/>
      <c r="AF708" s="604"/>
      <c r="AG708" s="741" t="s">
        <v>623</v>
      </c>
      <c r="AH708" s="742"/>
      <c r="AI708" s="742"/>
      <c r="AJ708" s="742"/>
      <c r="AK708" s="742"/>
      <c r="AL708" s="742"/>
      <c r="AM708" s="742"/>
      <c r="AN708" s="742"/>
      <c r="AO708" s="742"/>
      <c r="AP708" s="742"/>
      <c r="AQ708" s="742"/>
      <c r="AR708" s="742"/>
      <c r="AS708" s="742"/>
      <c r="AT708" s="742"/>
      <c r="AU708" s="742"/>
      <c r="AV708" s="742"/>
      <c r="AW708" s="742"/>
      <c r="AX708" s="743"/>
    </row>
    <row r="709" spans="1:50" ht="60"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555</v>
      </c>
      <c r="AE709" s="322"/>
      <c r="AF709" s="322"/>
      <c r="AG709" s="94" t="s">
        <v>594</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592</v>
      </c>
      <c r="AE710" s="322"/>
      <c r="AF710" s="322"/>
      <c r="AG710" s="94" t="s">
        <v>557</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555</v>
      </c>
      <c r="AE711" s="322"/>
      <c r="AF711" s="322"/>
      <c r="AG711" s="94" t="s">
        <v>595</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592</v>
      </c>
      <c r="AE712" s="782"/>
      <c r="AF712" s="782"/>
      <c r="AG712" s="809" t="s">
        <v>583</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592</v>
      </c>
      <c r="AE713" s="322"/>
      <c r="AF713" s="662"/>
      <c r="AG713" s="94" t="s">
        <v>583</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592</v>
      </c>
      <c r="AE714" s="807"/>
      <c r="AF714" s="808"/>
      <c r="AG714" s="735" t="s">
        <v>578</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555</v>
      </c>
      <c r="AE715" s="604"/>
      <c r="AF715" s="655"/>
      <c r="AG715" s="741" t="s">
        <v>596</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555</v>
      </c>
      <c r="AE716" s="626"/>
      <c r="AF716" s="626"/>
      <c r="AG716" s="94" t="s">
        <v>597</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555</v>
      </c>
      <c r="AE717" s="322"/>
      <c r="AF717" s="322"/>
      <c r="AG717" s="94" t="s">
        <v>598</v>
      </c>
      <c r="AH717" s="95"/>
      <c r="AI717" s="95"/>
      <c r="AJ717" s="95"/>
      <c r="AK717" s="95"/>
      <c r="AL717" s="95"/>
      <c r="AM717" s="95"/>
      <c r="AN717" s="95"/>
      <c r="AO717" s="95"/>
      <c r="AP717" s="95"/>
      <c r="AQ717" s="95"/>
      <c r="AR717" s="95"/>
      <c r="AS717" s="95"/>
      <c r="AT717" s="95"/>
      <c r="AU717" s="95"/>
      <c r="AV717" s="95"/>
      <c r="AW717" s="95"/>
      <c r="AX717" s="96"/>
    </row>
    <row r="718" spans="1:50" ht="51.7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555</v>
      </c>
      <c r="AE718" s="322"/>
      <c r="AF718" s="322"/>
      <c r="AG718" s="120" t="s">
        <v>599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592</v>
      </c>
      <c r="AE719" s="604"/>
      <c r="AF719" s="604"/>
      <c r="AG719" s="118" t="s">
        <v>581</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t="s">
        <v>626</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5.25" customHeight="1" x14ac:dyDescent="0.15">
      <c r="A726" s="639" t="s">
        <v>48</v>
      </c>
      <c r="B726" s="801"/>
      <c r="C726" s="814" t="s">
        <v>53</v>
      </c>
      <c r="D726" s="836"/>
      <c r="E726" s="836"/>
      <c r="F726" s="837"/>
      <c r="G726" s="573" t="s">
        <v>600</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46.5" customHeight="1" thickBot="1" x14ac:dyDescent="0.2">
      <c r="A727" s="802"/>
      <c r="B727" s="803"/>
      <c r="C727" s="747" t="s">
        <v>57</v>
      </c>
      <c r="D727" s="748"/>
      <c r="E727" s="748"/>
      <c r="F727" s="749"/>
      <c r="G727" s="571" t="s">
        <v>624</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50.2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3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32.2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601</v>
      </c>
      <c r="F737" s="986"/>
      <c r="G737" s="986"/>
      <c r="H737" s="986"/>
      <c r="I737" s="986"/>
      <c r="J737" s="986"/>
      <c r="K737" s="986"/>
      <c r="L737" s="986"/>
      <c r="M737" s="986"/>
      <c r="N737" s="358" t="s">
        <v>358</v>
      </c>
      <c r="O737" s="358"/>
      <c r="P737" s="358"/>
      <c r="Q737" s="358"/>
      <c r="R737" s="986" t="s">
        <v>602</v>
      </c>
      <c r="S737" s="986"/>
      <c r="T737" s="986"/>
      <c r="U737" s="986"/>
      <c r="V737" s="986"/>
      <c r="W737" s="986"/>
      <c r="X737" s="986"/>
      <c r="Y737" s="986"/>
      <c r="Z737" s="986"/>
      <c r="AA737" s="358" t="s">
        <v>359</v>
      </c>
      <c r="AB737" s="358"/>
      <c r="AC737" s="358"/>
      <c r="AD737" s="358"/>
      <c r="AE737" s="986" t="s">
        <v>603</v>
      </c>
      <c r="AF737" s="986"/>
      <c r="AG737" s="986"/>
      <c r="AH737" s="986"/>
      <c r="AI737" s="986"/>
      <c r="AJ737" s="986"/>
      <c r="AK737" s="986"/>
      <c r="AL737" s="986"/>
      <c r="AM737" s="986"/>
      <c r="AN737" s="358" t="s">
        <v>360</v>
      </c>
      <c r="AO737" s="358"/>
      <c r="AP737" s="358"/>
      <c r="AQ737" s="358"/>
      <c r="AR737" s="987" t="s">
        <v>604</v>
      </c>
      <c r="AS737" s="988"/>
      <c r="AT737" s="988"/>
      <c r="AU737" s="988"/>
      <c r="AV737" s="988"/>
      <c r="AW737" s="988"/>
      <c r="AX737" s="989"/>
      <c r="AY737" s="89"/>
      <c r="AZ737" s="89"/>
    </row>
    <row r="738" spans="1:52" ht="24.75" customHeight="1" x14ac:dyDescent="0.15">
      <c r="A738" s="990" t="s">
        <v>361</v>
      </c>
      <c r="B738" s="203"/>
      <c r="C738" s="203"/>
      <c r="D738" s="204"/>
      <c r="E738" s="986" t="s">
        <v>605</v>
      </c>
      <c r="F738" s="986"/>
      <c r="G738" s="986"/>
      <c r="H738" s="986"/>
      <c r="I738" s="986"/>
      <c r="J738" s="986"/>
      <c r="K738" s="986"/>
      <c r="L738" s="986"/>
      <c r="M738" s="986"/>
      <c r="N738" s="358" t="s">
        <v>362</v>
      </c>
      <c r="O738" s="358"/>
      <c r="P738" s="358"/>
      <c r="Q738" s="358"/>
      <c r="R738" s="986" t="s">
        <v>606</v>
      </c>
      <c r="S738" s="986"/>
      <c r="T738" s="986"/>
      <c r="U738" s="986"/>
      <c r="V738" s="986"/>
      <c r="W738" s="986"/>
      <c r="X738" s="986"/>
      <c r="Y738" s="986"/>
      <c r="Z738" s="986"/>
      <c r="AA738" s="358" t="s">
        <v>482</v>
      </c>
      <c r="AB738" s="358"/>
      <c r="AC738" s="358"/>
      <c r="AD738" s="358"/>
      <c r="AE738" s="986" t="s">
        <v>607</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620</v>
      </c>
      <c r="F739" s="998"/>
      <c r="G739" s="998"/>
      <c r="H739" s="91" t="str">
        <f>IF(E739="", "", "(")</f>
        <v>(</v>
      </c>
      <c r="I739" s="981"/>
      <c r="J739" s="981"/>
      <c r="K739" s="91" t="str">
        <f>IF(OR(I739="　", I739=""), "", "-")</f>
        <v/>
      </c>
      <c r="L739" s="982">
        <v>826</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t="s">
        <v>608</v>
      </c>
      <c r="U744" s="47"/>
      <c r="V744" s="47"/>
      <c r="W744" s="47"/>
      <c r="X744" s="47"/>
      <c r="Y744" s="47"/>
      <c r="Z744" s="47"/>
      <c r="AA744" s="47"/>
      <c r="AB744" s="47"/>
      <c r="AC744" s="47"/>
      <c r="AD744" s="47"/>
      <c r="AE744" s="47"/>
      <c r="AF744" s="47"/>
      <c r="AG744" s="47"/>
      <c r="AH744" s="47" t="s">
        <v>609</v>
      </c>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615</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610</v>
      </c>
      <c r="H781" s="670"/>
      <c r="I781" s="670"/>
      <c r="J781" s="670"/>
      <c r="K781" s="671"/>
      <c r="L781" s="663" t="s">
        <v>612</v>
      </c>
      <c r="M781" s="664"/>
      <c r="N781" s="664"/>
      <c r="O781" s="664"/>
      <c r="P781" s="664"/>
      <c r="Q781" s="664"/>
      <c r="R781" s="664"/>
      <c r="S781" s="664"/>
      <c r="T781" s="664"/>
      <c r="U781" s="664"/>
      <c r="V781" s="664"/>
      <c r="W781" s="664"/>
      <c r="X781" s="665"/>
      <c r="Y781" s="384">
        <v>5</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t="s">
        <v>611</v>
      </c>
      <c r="H782" s="606"/>
      <c r="I782" s="606"/>
      <c r="J782" s="606"/>
      <c r="K782" s="607"/>
      <c r="L782" s="597" t="s">
        <v>613</v>
      </c>
      <c r="M782" s="598"/>
      <c r="N782" s="598"/>
      <c r="O782" s="598"/>
      <c r="P782" s="598"/>
      <c r="Q782" s="598"/>
      <c r="R782" s="598"/>
      <c r="S782" s="598"/>
      <c r="T782" s="598"/>
      <c r="U782" s="598"/>
      <c r="V782" s="598"/>
      <c r="W782" s="598"/>
      <c r="X782" s="599"/>
      <c r="Y782" s="600">
        <v>3</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t="s">
        <v>610</v>
      </c>
      <c r="H783" s="606"/>
      <c r="I783" s="606"/>
      <c r="J783" s="606"/>
      <c r="K783" s="607"/>
      <c r="L783" s="597" t="s">
        <v>614</v>
      </c>
      <c r="M783" s="598"/>
      <c r="N783" s="598"/>
      <c r="O783" s="598"/>
      <c r="P783" s="598"/>
      <c r="Q783" s="598"/>
      <c r="R783" s="598"/>
      <c r="S783" s="598"/>
      <c r="T783" s="598"/>
      <c r="U783" s="598"/>
      <c r="V783" s="598"/>
      <c r="W783" s="598"/>
      <c r="X783" s="599"/>
      <c r="Y783" s="600">
        <v>2</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46.5" customHeight="1" x14ac:dyDescent="0.15">
      <c r="A837" s="372">
        <v>1</v>
      </c>
      <c r="B837" s="372">
        <v>1</v>
      </c>
      <c r="C837" s="340" t="s">
        <v>616</v>
      </c>
      <c r="D837" s="340"/>
      <c r="E837" s="340"/>
      <c r="F837" s="340"/>
      <c r="G837" s="340"/>
      <c r="H837" s="340"/>
      <c r="I837" s="340"/>
      <c r="J837" s="341" t="s">
        <v>617</v>
      </c>
      <c r="K837" s="342"/>
      <c r="L837" s="342"/>
      <c r="M837" s="342"/>
      <c r="N837" s="342"/>
      <c r="O837" s="342"/>
      <c r="P837" s="355" t="s">
        <v>618</v>
      </c>
      <c r="Q837" s="343"/>
      <c r="R837" s="343"/>
      <c r="S837" s="343"/>
      <c r="T837" s="343"/>
      <c r="U837" s="343"/>
      <c r="V837" s="343"/>
      <c r="W837" s="343"/>
      <c r="X837" s="343"/>
      <c r="Y837" s="344">
        <v>10</v>
      </c>
      <c r="Z837" s="345"/>
      <c r="AA837" s="345"/>
      <c r="AB837" s="346"/>
      <c r="AC837" s="356" t="s">
        <v>610</v>
      </c>
      <c r="AD837" s="364"/>
      <c r="AE837" s="364"/>
      <c r="AF837" s="364"/>
      <c r="AG837" s="364"/>
      <c r="AH837" s="365" t="s">
        <v>580</v>
      </c>
      <c r="AI837" s="366"/>
      <c r="AJ837" s="366"/>
      <c r="AK837" s="366"/>
      <c r="AL837" s="350" t="s">
        <v>580</v>
      </c>
      <c r="AM837" s="351"/>
      <c r="AN837" s="351"/>
      <c r="AO837" s="352"/>
      <c r="AP837" s="353" t="s">
        <v>580</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585</v>
      </c>
      <c r="F1102" s="371"/>
      <c r="G1102" s="371"/>
      <c r="H1102" s="371"/>
      <c r="I1102" s="371"/>
      <c r="J1102" s="341" t="s">
        <v>585</v>
      </c>
      <c r="K1102" s="342"/>
      <c r="L1102" s="342"/>
      <c r="M1102" s="342"/>
      <c r="N1102" s="342"/>
      <c r="O1102" s="342"/>
      <c r="P1102" s="355" t="s">
        <v>585</v>
      </c>
      <c r="Q1102" s="343"/>
      <c r="R1102" s="343"/>
      <c r="S1102" s="343"/>
      <c r="T1102" s="343"/>
      <c r="U1102" s="343"/>
      <c r="V1102" s="343"/>
      <c r="W1102" s="343"/>
      <c r="X1102" s="343"/>
      <c r="Y1102" s="344" t="s">
        <v>585</v>
      </c>
      <c r="Z1102" s="345"/>
      <c r="AA1102" s="345"/>
      <c r="AB1102" s="346"/>
      <c r="AC1102" s="347"/>
      <c r="AD1102" s="347"/>
      <c r="AE1102" s="347"/>
      <c r="AF1102" s="347"/>
      <c r="AG1102" s="347"/>
      <c r="AH1102" s="348" t="s">
        <v>583</v>
      </c>
      <c r="AI1102" s="349"/>
      <c r="AJ1102" s="349"/>
      <c r="AK1102" s="349"/>
      <c r="AL1102" s="350" t="s">
        <v>619</v>
      </c>
      <c r="AM1102" s="351"/>
      <c r="AN1102" s="351"/>
      <c r="AO1102" s="352"/>
      <c r="AP1102" s="353" t="s">
        <v>557</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699" max="49" man="1"/>
    <brk id="739"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15" sqref="Q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555</v>
      </c>
      <c r="R8" s="13" t="str">
        <f t="shared" si="3"/>
        <v>その他</v>
      </c>
      <c r="S8" s="13" t="str">
        <f t="shared" si="4"/>
        <v>その他</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その他</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t="s">
        <v>555</v>
      </c>
      <c r="C23" s="13" t="str">
        <f t="shared" si="0"/>
        <v>ＯＤＡ</v>
      </c>
      <c r="D23" s="13" t="str">
        <f>IF(C23="",D22,IF(D22&lt;&gt;"",CONCATENATE(D22,"、",C23),C23))</f>
        <v>ＯＤＡ</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ＯＤＡ</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ＯＤＡ</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ＯＤＡ</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2018-05-17T09:34:59Z</cp:lastPrinted>
  <dcterms:created xsi:type="dcterms:W3CDTF">2012-03-13T00:50:25Z</dcterms:created>
  <dcterms:modified xsi:type="dcterms:W3CDTF">2018-07-09T10:17:40Z</dcterms:modified>
</cp:coreProperties>
</file>