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<sst xmlns="http://schemas.openxmlformats.org/spreadsheetml/2006/main" count="3210" uniqueCount="702">
  <si>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</si>
  <si>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</si>
  <si>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</si>
  <si>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</si>
  <si>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</si>
  <si>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</si>
  <si>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</si>
  <si>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</si>
  <si>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</si>
  <si>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</si>
  <si>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</si>
  <si>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</si>
  <si>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</si>
  <si>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</si>
  <si>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</si>
  <si>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</si>
  <si>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</si>
  <si>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</si>
  <si>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</si>
  <si>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</si>
  <si>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</si>
  <si>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</si>
  <si>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</si>
  <si>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</si>
  <si>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</si>
  <si>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</si>
  <si>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</si>
  <si>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</si>
  <si>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</si>
  <si>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</si>
  <si>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</si>
  <si>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</si>
  <si>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</si>
  <si>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</si>
  <si>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</si>
  <si>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</si>
  <si>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</si>
  <si>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</si>
  <si>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</si>
  <si>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</si>
  <si>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</si>
  <si>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</si>
  <si>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</si>
  <si>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</si>
  <si>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</si>
  <si>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</si>
  <si>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</si>
  <si>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</si>
  <si>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</si>
  <si>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</si>
  <si>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</si>
  <si>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</si>
  <si>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</si>
  <si>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</si>
  <si>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</si>
  <si>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</si>
  <si>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</si>
  <si>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</si>
  <si>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</si>
  <si>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</si>
  <si>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</si>
  <si>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</si>
  <si>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</si>
  <si>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</si>
  <si>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</si>
  <si>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</si>
  <si>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</si>
  <si>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</si>
  <si>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</si>
  <si>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</si>
  <si>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</si>
  <si>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</si>
  <si>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</si>
  <si>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</si>
  <si>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</si>
  <si>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</si>
  <si>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</si>
  <si>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</si>
  <si>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</si>
  <si>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</si>
  <si>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</si>
  <si>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</si>
  <si>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</si>
  <si>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</si>
  <si>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</si>
  <si>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</si>
  <si>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</si>
  <si>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</si>
  <si>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</si>
  <si>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</si>
  <si>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</si>
  <si>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</si>
  <si>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</si>
  <si>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</si>
  <si>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</si>
  <si>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</si>
  <si>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</si>
  <si>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</si>
  <si>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</si>
  <si>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</si>
  <si>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</si>
  <si>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</si>
  <si>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</si>
  <si>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</si>
  <si>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</si>
  <si>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</si>
  <si>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</si>
  <si>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</si>
  <si>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</si>
  <si>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</si>
  <si>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</si>
  <si>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</si>
  <si>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</si>
  <si>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</si>
  <si>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</si>
  <si>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</si>
  <si>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</si>
  <si>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</si>
  <si>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</si>
  <si>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</si>
  <si>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</si>
  <si>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</si>
  <si>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</si>
  <si>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</si>
  <si>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</si>
  <si>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</si>
  <si>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</si>
  <si>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</si>
  <si>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</si>
  <si>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</si>
  <si>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</si>
  <si>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</si>
  <si>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</si>
  <si>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</si>
  <si>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</si>
  <si>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</si>
  <si>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</si>
  <si>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</si>
  <si>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</si>
  <si>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</si>
  <si>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</si>
  <si>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</si>
  <si>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</si>
  <si>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</si>
  <si>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</si>
  <si>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</si>
  <si>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</si>
  <si>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</si>
  <si>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</si>
  <si>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</si>
  <si>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</si>
  <si>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</si>
  <si>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</si>
  <si>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</si>
  <si>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</si>
  <si>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</si>
  <si>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</si>
  <si>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</si>
  <si>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</si>
  <si>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</si>
  <si>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</si>
  <si>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</si>
  <si>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</si>
  <si>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</si>
  <si>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</si>
  <si>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</si>
  <si>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</si>
  <si>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</si>
  <si>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</si>
  <si>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</si>
  <si>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</si>
  <si>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</si>
  <si>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</si>
  <si>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</si>
  <si>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</si>
  <si>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</si>
  <si>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</si>
  <si>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</si>
  <si>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</si>
  <si>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</si>
  <si>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</si>
  <si>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</si>
  <si>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</si>
  <si>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</si>
  <si>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</si>
  <si>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</si>
  <si>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</si>
  <si>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</si>
  <si>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</si>
  <si>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</si>
  <si>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</si>
  <si>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</si>
  <si>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</si>
  <si>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</si>
  <si>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</si>
  <si>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</si>
  <si>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</si>
  <si>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</si>
  <si>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</si>
  <si>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</si>
  <si>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</si>
  <si>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</si>
  <si>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</si>
  <si>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</si>
  <si>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</si>
  <si>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</si>
  <si>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</si>
  <si>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</si>
  <si>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</si>
  <si>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</si>
  <si>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</si>
  <si>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</si>
  <si>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</si>
  <si>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</si>
  <si>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</si>
  <si>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</si>
  <si>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</si>
  <si>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</si>
  <si>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</si>
  <si>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</si>
  <si>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</si>
  <si>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</si>
  <si>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</si>
  <si>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</si>
  <si>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</si>
  <si>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</si>
  <si>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</si>
  <si>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</si>
  <si>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</si>
  <si>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</si>
  <si>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</si>
  <si>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</si>
  <si>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</si>
  <si>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</si>
  <si>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</si>
  <si>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</si>
  <si>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</si>
  <si>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</si>
  <si>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</si>
  <si>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</si>
  <si>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</si>
  <si>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</si>
  <si>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</si>
  <si>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</si>
  <si>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</si>
  <si>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</si>
  <si>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</si>
  <si>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</si>
  <si>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</si>
  <si>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</si>
  <si>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</si>
  <si>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</si>
  <si>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</si>
  <si>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</si>
  <si>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</si>
  <si>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</si>
  <si>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</si>
  <si>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</si>
  <si>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</si>
  <si>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</si>
  <si>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</si>
  <si>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</si>
  <si>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</si>
  <si>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</si>
  <si>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</si>
  <si>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</si>
  <si>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</si>
  <si>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</si>
  <si>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</si>
  <si>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</si>
  <si>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</si>
  <si>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</si>
  <si>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</si>
  <si>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</si>
  <si>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</si>
  <si>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</si>
  <si>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</si>
  <si>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</si>
  <si>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</si>
  <si>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</si>
  <si>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</si>
  <si>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</si>
  <si>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</si>
  <si>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</si>
  <si>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</si>
  <si>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</si>
  <si>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</si>
  <si>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</si>
  <si>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</si>
  <si>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</si>
  <si>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</si>
  <si>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</si>
  <si>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</si>
  <si>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</si>
  <si>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</si>
  <si>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</si>
  <si>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</si>
  <si>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</si>
  <si>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</si>
  <si>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</si>
  <si>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</si>
  <si>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</si>
  <si>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</si>
  <si>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</si>
  <si>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</si>
  <si>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</si>
  <si>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</si>
  <si>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</si>
  <si>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</si>
  <si>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</si>
  <si>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</si>
  <si>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</si>
  <si>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</si>
  <si>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</si>
  <si>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</si>
  <si>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</si>
  <si>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</si>
  <si>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</si>
  <si>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</si>
  <si>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</si>
  <si>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</si>
  <si>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</si>
  <si>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</si>
  <si>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</si>
  <si>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</si>
  <si>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</si>
  <si>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</si>
  <si>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</si>
  <si>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</si>
  <si>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</si>
  <si>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</si>
  <si>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</si>
  <si>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</si>
  <si>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</si>
  <si>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</si>
  <si>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</si>
  <si>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</si>
  <si>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</si>
  <si>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</si>
  <si>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</si>
  <si>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</si>
  <si>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</si>
  <si>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</si>
  <si>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</si>
  <si>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</si>
  <si>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</si>
  <si>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</si>
  <si>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</si>
  <si>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</si>
  <si>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</si>
  <si>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</si>
  <si>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</si>
  <si>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</si>
  <si>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</si>
  <si>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</si>
  <si>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</si>
  <si>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</si>
  <si>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</si>
  <si>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</si>
  <si>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</si>
  <si>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</si>
  <si>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</si>
  <si>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</si>
  <si>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</si>
  <si>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</si>
  <si>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</si>
  <si>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</si>
  <si>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</si>
  <si>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</si>
  <si>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</si>
  <si>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</si>
  <si>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</si>
  <si>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</si>
  <si>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</si>
  <si>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</si>
  <si>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</si>
  <si>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</si>
  <si>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</si>
  <si>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</si>
  <si>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</si>
  <si>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</si>
  <si>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</si>
  <si>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</si>
  <si>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</si>
  <si>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</si>
  <si>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</si>
  <si>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</si>
  <si>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</si>
  <si>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</si>
  <si>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</si>
  <si>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</si>
  <si>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</si>
  <si>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</si>
  <si>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</si>
  <si>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</si>
  <si>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</si>
  <si>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</si>
  <si>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</si>
  <si>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</si>
  <si>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</si>
  <si>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</si>
  <si>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</si>
  <si>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</si>
  <si>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</si>
  <si>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</si>
  <si>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</si>
  <si>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</si>
  <si>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</si>
  <si>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</si>
  <si>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</si>
  <si>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</si>
  <si>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</si>
  <si>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</si>
  <si>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</si>
  <si>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</si>
  <si>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</si>
  <si>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</si>
  <si>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</si>
  <si>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</si>
  <si>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</si>
  <si>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</si>
  <si>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</si>
  <si>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</si>
  <si>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</si>
  <si>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</si>
  <si>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</si>
  <si>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</si>
  <si>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</si>
  <si>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</si>
  <si>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</si>
  <si>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</si>
  <si>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</si>
  <si>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</si>
  <si>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</si>
  <si>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</si>
  <si>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</si>
  <si>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</si>
  <si>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</si>
  <si>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</si>
  <si>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</si>
  <si>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</si>
  <si>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</si>
  <si>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</si>
  <si>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</si>
  <si>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</si>
  <si>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</si>
  <si>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</si>
  <si>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</si>
  <si>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</si>
  <si>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</si>
  <si>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</si>
  <si>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</si>
  <si>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</si>
  <si>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</si>
  <si>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</si>
  <si>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</si>
  <si>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</si>
  <si>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</si>
  <si>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</si>
  <si>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</si>
  <si>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</si>
  <si>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</si>
  <si>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</si>
  <si>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</si>
  <si>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</si>
  <si>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</si>
  <si>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</si>
  <si>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</si>
  <si>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</si>
  <si>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</si>
  <si>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</si>
  <si>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</si>
  <si>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</si>
  <si>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</si>
  <si>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</si>
  <si>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</si>
  <si>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</si>
  <si>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</si>
  <si>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</si>
  <si>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</si>
  <si>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</si>
  <si>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</si>
  <si>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</si>
  <si>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</si>
  <si>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</si>
  <si>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</si>
  <si>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</si>
  <si>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</si>
  <si>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</si>
  <si>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</si>
  <si>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</si>
  <si>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</si>
  <si>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</si>
  <si>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</si>
  <si>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</si>
  <si>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</si>
  <si>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</si>
  <si>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</si>
  <si>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</si>
  <si>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</si>
  <si>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</si>
  <si>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</si>
  <si>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</si>
  <si>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</si>
  <si>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</si>
  <si>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</si>
  <si>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</si>
  <si>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</si>
  <si>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</si>
  <si>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</si>
  <si>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</si>
  <si>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</si>
  <si>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</si>
  <si>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</si>
  <si>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</si>
  <si>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</si>
  <si>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</si>
  <si>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</si>
  <si>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</si>
  <si>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</si>
  <si>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</si>
  <si>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</si>
  <si>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</si>
  <si>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</si>
  <si>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</si>
  <si>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</si>
  <si>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</si>
  <si>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</si>
  <si>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</si>
  <si>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</si>
  <si>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</si>
  <si>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</si>
  <si>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</si>
  <si>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</si>
  <si>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</si>
  <si>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</si>
  <si>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</si>
  <si>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</si>
  <si>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</si>
  <si>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</si>
  <si>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</si>
  <si>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</si>
  <si>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</si>
  <si>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</si>
  <si>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</si>
  <si>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</si>
  <si>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</si>
  <si>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医療観察等実施費</t>
    <phoneticPr fontId="5"/>
  </si>
  <si>
    <t>大臣官房地方課
（社会・援護局障害保健福祉部）</t>
    <phoneticPr fontId="5"/>
  </si>
  <si>
    <t>厚生労働省</t>
  </si>
  <si>
    <t>地方厚生局管理室
（精神・障害保健課医療観察法医療体制整備推進室）</t>
    <phoneticPr fontId="5"/>
  </si>
  <si>
    <t>堀井春彦（地方課）
（田中 央吾）</t>
    <phoneticPr fontId="5"/>
  </si>
  <si>
    <t>○</t>
  </si>
  <si>
    <t>-</t>
    <phoneticPr fontId="5"/>
  </si>
  <si>
    <t>　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phoneticPr fontId="5"/>
  </si>
  <si>
    <t>-</t>
    <phoneticPr fontId="5"/>
  </si>
  <si>
    <t>人</t>
    <rPh sb="0" eb="1">
      <t>ニン</t>
    </rPh>
    <phoneticPr fontId="5"/>
  </si>
  <si>
    <t>776</t>
    <phoneticPr fontId="5"/>
  </si>
  <si>
    <t>-</t>
    <phoneticPr fontId="5"/>
  </si>
  <si>
    <t>-</t>
    <phoneticPr fontId="5"/>
  </si>
  <si>
    <t>-</t>
    <phoneticPr fontId="5"/>
  </si>
  <si>
    <t>-</t>
    <phoneticPr fontId="5"/>
  </si>
  <si>
    <t>　</t>
    <phoneticPr fontId="5"/>
  </si>
  <si>
    <t>-</t>
    <phoneticPr fontId="5"/>
  </si>
  <si>
    <t>-</t>
    <phoneticPr fontId="5"/>
  </si>
  <si>
    <t>-</t>
    <phoneticPr fontId="5"/>
  </si>
  <si>
    <t>心神喪失等の状態で重大な他害行為を行った者の医療及び観察等に関する法律施行令（第15条）等</t>
    <phoneticPr fontId="5"/>
  </si>
  <si>
    <t>‐</t>
  </si>
  <si>
    <t>○</t>
    <phoneticPr fontId="5"/>
  </si>
  <si>
    <t>有</t>
  </si>
  <si>
    <t>　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phoneticPr fontId="5"/>
  </si>
  <si>
    <t>　本事業は医療観察法に基づく裁判所の決定を受けた対象者の指定入院医療機関への移送業務等を実施するものであるため、定量的な成果目標の設定にはなじまない。</t>
    <phoneticPr fontId="5"/>
  </si>
  <si>
    <t>　対象者１人当たりの移送業務等にかかる経費を前年度実績の同額程度とする。</t>
    <phoneticPr fontId="5"/>
  </si>
  <si>
    <t>　対象者１人当たりの移送業務等にかかる経費（達成度は目標値／実績）</t>
    <rPh sb="1" eb="3">
      <t>タイショウ</t>
    </rPh>
    <rPh sb="3" eb="4">
      <t>シャ</t>
    </rPh>
    <rPh sb="4" eb="6">
      <t>ヒトリ</t>
    </rPh>
    <rPh sb="6" eb="7">
      <t>ア</t>
    </rPh>
    <rPh sb="10" eb="12">
      <t>イソウ</t>
    </rPh>
    <rPh sb="12" eb="14">
      <t>ギョウム</t>
    </rPh>
    <rPh sb="14" eb="15">
      <t>トウ</t>
    </rPh>
    <rPh sb="19" eb="21">
      <t>ケイヒ</t>
    </rPh>
    <rPh sb="22" eb="24">
      <t>タッセイ</t>
    </rPh>
    <rPh sb="24" eb="25">
      <t>ド</t>
    </rPh>
    <rPh sb="26" eb="29">
      <t>モクヒョウチ</t>
    </rPh>
    <rPh sb="30" eb="32">
      <t>ジッセキ</t>
    </rPh>
    <phoneticPr fontId="5"/>
  </si>
  <si>
    <t>千円</t>
    <rPh sb="0" eb="2">
      <t>センエン</t>
    </rPh>
    <phoneticPr fontId="5"/>
  </si>
  <si>
    <t>　医療観察法に基づく裁判所の入院決定を受けた対象者数</t>
    <phoneticPr fontId="5"/>
  </si>
  <si>
    <t>X／Y
Ｘ：予算執行額
Ｙ：裁判所の入院決定を受けた対象者数</t>
    <phoneticPr fontId="5"/>
  </si>
  <si>
    <t>－</t>
    <phoneticPr fontId="5"/>
  </si>
  <si>
    <t>-</t>
  </si>
  <si>
    <t>-</t>
    <phoneticPr fontId="5"/>
  </si>
  <si>
    <t>-</t>
    <phoneticPr fontId="5"/>
  </si>
  <si>
    <t>-</t>
    <phoneticPr fontId="5"/>
  </si>
  <si>
    <t>－</t>
    <phoneticPr fontId="5"/>
  </si>
  <si>
    <t>-</t>
    <phoneticPr fontId="5"/>
  </si>
  <si>
    <t>　各地方厚生局において、判定医の名簿作成、精神保健福祉士等の専門知識及び技術を有する者の名簿作成、指定医療機関の指定、処遇改善の請求に係る指定入院医療機関との調整、指定医療機関の指導及び監査、法対象者の鑑定入院医療機関等から指定入院医療機関への移送、関係機関との調整等に関することを実施。 
　心神喪失等の状態で重大な他害行為を行った者に対して、継続的かつ適切な医療並びにその確保のために必要な観察及び指導を行うことによって、その病状の改善及びこれに伴う同様の行為の再発の防止を図り、法対象者の社会復帰を促進していく。</t>
    <phoneticPr fontId="5"/>
  </si>
  <si>
    <t>－</t>
    <phoneticPr fontId="5"/>
  </si>
  <si>
    <t>-</t>
    <phoneticPr fontId="5"/>
  </si>
  <si>
    <t>　医療観察法において、国が実施することとされている業務を行うものである。</t>
    <phoneticPr fontId="5"/>
  </si>
  <si>
    <t>△</t>
  </si>
  <si>
    <t>　入院決定を受けた対象者の移送等は医療観察法において、国が実施することとされている。</t>
    <phoneticPr fontId="5"/>
  </si>
  <si>
    <t>入院決定を受けた対象者の指定入院医療機関への移送業務については、同行する移送業者の選定を競争入札で実施しており、単位あたりコストの削減に努めている。</t>
    <rPh sb="38" eb="39">
      <t>ギョウ</t>
    </rPh>
    <phoneticPr fontId="5"/>
  </si>
  <si>
    <t>　入院決定を受けた対象者の移送を確実に実施するための同行者数等について、真に必要なものに限定している。</t>
    <phoneticPr fontId="5"/>
  </si>
  <si>
    <t>－</t>
    <phoneticPr fontId="5"/>
  </si>
  <si>
    <t>　裁判所の決定に基づき対象者の移送等を行うものであるため、定量的な成果目標の設定にはなじまないが、対象者１人当たりの経費を代替指標とすることで、業務にかかるコストの妥当性を確認できている。</t>
    <phoneticPr fontId="5"/>
  </si>
  <si>
    <t>　入院決定を受けた対象者の移送に当たっては、職員の補助を業者委託することにより、適正かつ確実に実施できている。</t>
    <rPh sb="1" eb="3">
      <t>ニュウイン</t>
    </rPh>
    <rPh sb="3" eb="5">
      <t>ケッテイ</t>
    </rPh>
    <rPh sb="6" eb="7">
      <t>ウ</t>
    </rPh>
    <rPh sb="9" eb="12">
      <t>タイショウシャ</t>
    </rPh>
    <rPh sb="13" eb="15">
      <t>イソウ</t>
    </rPh>
    <rPh sb="16" eb="17">
      <t>ア</t>
    </rPh>
    <rPh sb="22" eb="24">
      <t>ショクイン</t>
    </rPh>
    <rPh sb="25" eb="27">
      <t>ホジョ</t>
    </rPh>
    <rPh sb="28" eb="30">
      <t>ギョウシャ</t>
    </rPh>
    <rPh sb="30" eb="32">
      <t>イタク</t>
    </rPh>
    <rPh sb="40" eb="42">
      <t>テキセイ</t>
    </rPh>
    <rPh sb="44" eb="46">
      <t>カクジツ</t>
    </rPh>
    <rPh sb="47" eb="49">
      <t>ジッシ</t>
    </rPh>
    <phoneticPr fontId="5"/>
  </si>
  <si>
    <t>　裁判所の決定を受けた対象者数には変動があるものの、概ね見込みどおりの実績となっている。</t>
    <phoneticPr fontId="5"/>
  </si>
  <si>
    <t>　医療観察等実施費は、医療観察法に基づく入院又は通院に関して必要な経費である。
　医療観察の実施は、生活環境の調査等、対象者の社会復帰に向けた準備に必要な経費である。</t>
    <phoneticPr fontId="5"/>
  </si>
  <si>
    <t>法務省</t>
  </si>
  <si>
    <t>医療観察の実施</t>
    <phoneticPr fontId="5"/>
  </si>
  <si>
    <t>　入院決定を受けた対象者の移送に係る経費については、各地方厚生局が一般競争入札により委託業者と直接契約し、移送業務は厚生局職員と委託業者が同行の下で実施しており、支出内容は適正に把握している。
　各年度の医療観察法に基づく裁判所の決定を受けた対象者数には変動があり、指定入院医療機関の病床の空き状況により移送先が遠方になるとコストが増加するなどの変動も生じるが、概ね見込みどおりの実績となっており、適正に予算計上できているものと考える。</t>
    <phoneticPr fontId="5"/>
  </si>
  <si>
    <t>　引き続き、対象者数の変動等の実績を踏まえ、適正な予算措置を講じていくものとする。</t>
    <phoneticPr fontId="5"/>
  </si>
  <si>
    <t>641</t>
    <phoneticPr fontId="5"/>
  </si>
  <si>
    <t>581</t>
    <phoneticPr fontId="5"/>
  </si>
  <si>
    <t>518</t>
    <phoneticPr fontId="5"/>
  </si>
  <si>
    <t>774</t>
    <phoneticPr fontId="5"/>
  </si>
  <si>
    <t>789</t>
    <phoneticPr fontId="5"/>
  </si>
  <si>
    <t>756</t>
    <phoneticPr fontId="5"/>
  </si>
  <si>
    <t>-</t>
    <phoneticPr fontId="5"/>
  </si>
  <si>
    <t>-</t>
    <phoneticPr fontId="5"/>
  </si>
  <si>
    <t>-</t>
    <phoneticPr fontId="5"/>
  </si>
  <si>
    <t>-</t>
    <phoneticPr fontId="5"/>
  </si>
  <si>
    <t>67,335/245</t>
    <phoneticPr fontId="5"/>
  </si>
  <si>
    <t>－</t>
    <phoneticPr fontId="5"/>
  </si>
  <si>
    <t>-</t>
    <phoneticPr fontId="5"/>
  </si>
  <si>
    <t>-</t>
    <phoneticPr fontId="5"/>
  </si>
  <si>
    <t>-</t>
    <phoneticPr fontId="5"/>
  </si>
  <si>
    <t>-</t>
    <phoneticPr fontId="5"/>
  </si>
  <si>
    <t>-</t>
    <phoneticPr fontId="5"/>
  </si>
  <si>
    <t>-</t>
    <phoneticPr fontId="5"/>
  </si>
  <si>
    <t>　入院決定を受けた対象者数が当初の見込みを下回り、退院決定者が増えたことによるものである。</t>
    <phoneticPr fontId="5"/>
  </si>
  <si>
    <t>-</t>
    <phoneticPr fontId="5"/>
  </si>
  <si>
    <t>－</t>
    <phoneticPr fontId="5"/>
  </si>
  <si>
    <t>　医療観察法に基づく裁判所の入院決定を受けた対象者１人当たりの指定入院医療機関への移送業務等にかかる経費の適正化を図ることを目標としているが、29年度は退院者が増え、遠方の医療機関に移送せざるを得ない状況でなくなったため、前年度を下回る実績となった。</t>
    <phoneticPr fontId="5"/>
  </si>
  <si>
    <t>-</t>
    <phoneticPr fontId="5"/>
  </si>
  <si>
    <t>　医療観察法において、国が実施することとされている業務を行うものであり、優先度は高い。</t>
    <rPh sb="36" eb="39">
      <t>ユウセンド</t>
    </rPh>
    <rPh sb="40" eb="41">
      <t>タカ</t>
    </rPh>
    <phoneticPr fontId="5"/>
  </si>
  <si>
    <t>－</t>
    <phoneticPr fontId="5"/>
  </si>
  <si>
    <t>-</t>
    <phoneticPr fontId="5"/>
  </si>
  <si>
    <t>-</t>
    <phoneticPr fontId="5"/>
  </si>
  <si>
    <t>-</t>
    <phoneticPr fontId="5"/>
  </si>
  <si>
    <t>-</t>
    <phoneticPr fontId="5"/>
  </si>
  <si>
    <t>-</t>
    <phoneticPr fontId="5"/>
  </si>
  <si>
    <t>心神喪失者等医療観察法入院決定者移送費</t>
    <phoneticPr fontId="5"/>
  </si>
  <si>
    <t>心神喪失者等医療観察法入院決定者執行旅費</t>
    <phoneticPr fontId="5"/>
  </si>
  <si>
    <t>職員旅費</t>
    <phoneticPr fontId="5"/>
  </si>
  <si>
    <t>監査旅費</t>
    <phoneticPr fontId="5"/>
  </si>
  <si>
    <t>委員等旅費</t>
    <phoneticPr fontId="5"/>
  </si>
  <si>
    <t>A.関東信越厚生局</t>
    <phoneticPr fontId="5"/>
  </si>
  <si>
    <t>-</t>
    <phoneticPr fontId="5"/>
  </si>
  <si>
    <t>指定入院医療機関への移送に係る委託費等</t>
    <phoneticPr fontId="5"/>
  </si>
  <si>
    <t>B.全日救患者輸送株式会社</t>
    <phoneticPr fontId="5"/>
  </si>
  <si>
    <t>指定入院医療機関への移送費</t>
    <phoneticPr fontId="5"/>
  </si>
  <si>
    <t>C.有限会社アシスト</t>
    <phoneticPr fontId="5"/>
  </si>
  <si>
    <t>移送費</t>
    <phoneticPr fontId="5"/>
  </si>
  <si>
    <t>指定入院医療機関への移送費</t>
    <phoneticPr fontId="5"/>
  </si>
  <si>
    <t>指定入院医療機関への移送費</t>
    <phoneticPr fontId="5"/>
  </si>
  <si>
    <t>移送費</t>
    <phoneticPr fontId="5"/>
  </si>
  <si>
    <t>関東信越厚生局</t>
    <phoneticPr fontId="5"/>
  </si>
  <si>
    <t>指定入院医療機関への移送費等（予算の配賦）</t>
    <phoneticPr fontId="5"/>
  </si>
  <si>
    <t>-</t>
    <phoneticPr fontId="5"/>
  </si>
  <si>
    <t>九州厚生局</t>
    <phoneticPr fontId="5"/>
  </si>
  <si>
    <t>指定入院医療機関への移送費等（予算の配賦）</t>
    <phoneticPr fontId="5"/>
  </si>
  <si>
    <t>-</t>
    <phoneticPr fontId="5"/>
  </si>
  <si>
    <t>-</t>
    <phoneticPr fontId="5"/>
  </si>
  <si>
    <t>北海道厚生局</t>
    <phoneticPr fontId="5"/>
  </si>
  <si>
    <t>指定入院医療機関への移送費等（予算の配賦）</t>
    <phoneticPr fontId="5"/>
  </si>
  <si>
    <t>中国四国厚生局</t>
    <phoneticPr fontId="5"/>
  </si>
  <si>
    <t>近畿厚生局</t>
    <phoneticPr fontId="5"/>
  </si>
  <si>
    <t>東北厚生局</t>
    <phoneticPr fontId="5"/>
  </si>
  <si>
    <t>-</t>
    <phoneticPr fontId="5"/>
  </si>
  <si>
    <t>東海北陸厚生局</t>
    <phoneticPr fontId="5"/>
  </si>
  <si>
    <t>全日救患者輸送株式会社</t>
    <phoneticPr fontId="5"/>
  </si>
  <si>
    <t>指定入院医療機関への移送費</t>
    <phoneticPr fontId="5"/>
  </si>
  <si>
    <t>有限会社アシスト</t>
    <phoneticPr fontId="5"/>
  </si>
  <si>
    <t>指定入院医療機関への移送費</t>
    <phoneticPr fontId="5"/>
  </si>
  <si>
    <t>有限会社広吉</t>
    <phoneticPr fontId="5"/>
  </si>
  <si>
    <t>医師A</t>
    <phoneticPr fontId="5"/>
  </si>
  <si>
    <t>医師Ｂ</t>
    <phoneticPr fontId="5"/>
  </si>
  <si>
    <t>医師Ｃ</t>
    <phoneticPr fontId="5"/>
  </si>
  <si>
    <t>医師Ｄ</t>
    <phoneticPr fontId="5"/>
  </si>
  <si>
    <t>医師Ｅ</t>
    <phoneticPr fontId="5"/>
  </si>
  <si>
    <t>医師Ｆ</t>
    <phoneticPr fontId="5"/>
  </si>
  <si>
    <t>医師Ｇ</t>
    <phoneticPr fontId="5"/>
  </si>
  <si>
    <t>医師Ｈ</t>
    <phoneticPr fontId="5"/>
  </si>
  <si>
    <t>医師Ｉ</t>
    <phoneticPr fontId="5"/>
  </si>
  <si>
    <t>医師Ｊ</t>
    <phoneticPr fontId="5"/>
  </si>
  <si>
    <t>-</t>
    <phoneticPr fontId="5"/>
  </si>
  <si>
    <t>指定入院医療機関等の指導監査（手当）</t>
    <phoneticPr fontId="5"/>
  </si>
  <si>
    <t>-</t>
    <phoneticPr fontId="5"/>
  </si>
  <si>
    <t>個人A</t>
    <phoneticPr fontId="5"/>
  </si>
  <si>
    <t>-</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</si>
  <si>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</si>
  <si>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</si>
  <si>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</si>
  <si>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</si>
  <si>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</si>
  <si>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</si>
  <si>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</si>
  <si>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</si>
  <si>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個人Ｊ</t>
    <phoneticPr fontId="5"/>
  </si>
  <si>
    <t>-</t>
    <phoneticPr fontId="5"/>
  </si>
  <si>
    <t>60,915/275</t>
    <phoneticPr fontId="5"/>
  </si>
  <si>
    <t>79,409/275</t>
    <phoneticPr fontId="5"/>
  </si>
  <si>
    <t>移送費</t>
    <rPh sb="0" eb="3">
      <t>イソウヒ</t>
    </rPh>
    <phoneticPr fontId="5"/>
  </si>
  <si>
    <t>D.有限会社広吉</t>
    <phoneticPr fontId="5"/>
  </si>
  <si>
    <t>指定入院医療機関への移送にかかる旅費等（旅費）</t>
    <phoneticPr fontId="5"/>
  </si>
  <si>
    <t>　入院決定を受けた対象者の指定入院医療機関への移送業務については、同行する移送業者を一般競争入札で選定しており、競争性が確保されている。この他については、会計法第２９条の３第４項に基づく随意契約となっている。
　なお、１者応札となったものについては、公告期間の延長などの見直しを行うこととしている。</t>
    <rPh sb="70" eb="71">
      <t>タ</t>
    </rPh>
    <rPh sb="77" eb="80">
      <t>カイケイホウ</t>
    </rPh>
    <rPh sb="80" eb="81">
      <t>ダイ</t>
    </rPh>
    <rPh sb="83" eb="84">
      <t>ジョウ</t>
    </rPh>
    <rPh sb="86" eb="87">
      <t>ダイ</t>
    </rPh>
    <rPh sb="88" eb="89">
      <t>コウ</t>
    </rPh>
    <rPh sb="90" eb="91">
      <t>モト</t>
    </rPh>
    <rPh sb="93" eb="95">
      <t>ズイイ</t>
    </rPh>
    <rPh sb="95" eb="97">
      <t>ケイヤク</t>
    </rPh>
    <phoneticPr fontId="5"/>
  </si>
  <si>
    <t>-</t>
    <phoneticPr fontId="5"/>
  </si>
  <si>
    <t>-</t>
    <phoneticPr fontId="5"/>
  </si>
  <si>
    <t>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</si>
  <si>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障害者の地域における生活を総合的に支援するため、障害者の生活の場、働く場や地域における支援体制を整備すること（施策目標Ⅸ-1-1）</t>
    <phoneticPr fontId="5"/>
  </si>
  <si>
    <t>59,595/260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</si>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</sst>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130968</xdr:colOff>
      <xdr:row>740</xdr:row>
      <xdr:rowOff>190499</xdr:rowOff>
    </xdr:from>
    <xdr:to>
      <xdr:col>48</xdr:col>
      <xdr:colOff>195682</xdr:colOff>
      <xdr:row>774</xdr:row>
      <xdr:rowOff>260816</xdr:rowOff>
    </xdr:to>
    <xdr:grpSp>
      <xdr:nvGrpSpPr>
        <xdr:cNvPr id="2" name="グループ化 1"/>
        <xdr:cNvGrpSpPr/>
      </xdr:nvGrpSpPr>
      <xdr:grpSpPr>
        <a:xfrm>
          <a:off x="1531143" y="45548549"/>
          <a:ext cx="8265739" cy="12595692"/>
          <a:chOff x="1702033" y="52084942"/>
          <a:chExt cx="8459998" cy="12211814"/>
        </a:xfrm>
      </xdr:grpSpPr>
      <xdr:grpSp>
        <xdr:nvGrpSpPr>
          <xdr:cNvPr id="3" name="グループ化 2"/>
          <xdr:cNvGrpSpPr/>
        </xdr:nvGrpSpPr>
        <xdr:grpSpPr>
          <a:xfrm>
            <a:off x="1702033" y="52084942"/>
            <a:ext cx="7662173" cy="12211814"/>
            <a:chOff x="1644242" y="52014783"/>
            <a:chExt cx="7551875" cy="12471985"/>
          </a:xfrm>
        </xdr:grpSpPr>
        <xdr:grpSp>
          <xdr:nvGrpSpPr>
            <xdr:cNvPr id="7" name="グループ化 6"/>
            <xdr:cNvGrpSpPr/>
          </xdr:nvGrpSpPr>
          <xdr:grpSpPr>
            <a:xfrm>
              <a:off x="1644242" y="52014783"/>
              <a:ext cx="7551875" cy="12471985"/>
              <a:chOff x="2286000" y="31781910"/>
              <a:chExt cx="7752772" cy="12392710"/>
            </a:xfrm>
          </xdr:grpSpPr>
          <xdr:grpSp>
            <xdr:nvGrpSpPr>
              <xdr:cNvPr id="9" name="グループ化 8"/>
              <xdr:cNvGrpSpPr/>
            </xdr:nvGrpSpPr>
            <xdr:grpSpPr>
              <a:xfrm>
                <a:off x="2309949" y="37581033"/>
                <a:ext cx="7475168" cy="2784474"/>
                <a:chOff x="2309949" y="37581033"/>
                <a:chExt cx="7475168" cy="2784474"/>
              </a:xfrm>
            </xdr:grpSpPr>
            <xdr:sp macro="" textlink="">
              <xdr:nvSpPr>
                <xdr:cNvPr id="27" name="正方形/長方形 26"/>
                <xdr:cNvSpPr/>
              </xdr:nvSpPr>
              <xdr:spPr>
                <a:xfrm>
                  <a:off x="2828636" y="37581033"/>
                  <a:ext cx="227330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（５２百万円）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8"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29" name="正方形/長方形 28"/>
                <xdr:cNvSpPr/>
              </xdr:nvSpPr>
              <xdr:spPr>
                <a:xfrm>
                  <a:off x="2878592" y="39283820"/>
                  <a:ext cx="1943945"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Ｂ　全日救患者輸送株式会社</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３４百万円</a:t>
                  </a:r>
                </a:p>
              </xdr:txBody>
            </xdr:sp>
            <xdr:sp macro="" textlink="">
              <xdr:nvSpPr>
                <xdr:cNvPr id="30" name="テキスト ボックス 29"/>
                <xdr:cNvSpPr txBox="1"/>
              </xdr:nvSpPr>
              <xdr:spPr>
                <a:xfrm>
                  <a:off x="2903996" y="38965110"/>
                  <a:ext cx="1800377"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一般競争入札等</a:t>
                  </a:r>
                  <a:r>
                    <a:rPr kumimoji="1" lang="en-US" altLang="ja-JP" sz="1100">
                      <a:solidFill>
                        <a:schemeClr val="tx1"/>
                      </a:solidFill>
                    </a:rPr>
                    <a:t>】</a:t>
                  </a:r>
                  <a:endParaRPr kumimoji="1" lang="ja-JP" altLang="en-US" sz="1100">
                    <a:solidFill>
                      <a:schemeClr val="tx1"/>
                    </a:solidFill>
                  </a:endParaRPr>
                </a:p>
              </xdr:txBody>
            </xdr:sp>
            <xdr:cxnSp macro="">
              <xdr:nvCxnSpPr>
                <xdr:cNvPr id="31" name="直線矢印コネクタ 30"/>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2" name="直線コネクタ 31"/>
                <xdr:cNvCxnSpPr/>
              </xdr:nvCxnSpPr>
              <xdr:spPr>
                <a:xfrm rot="10800000">
                  <a:off x="3592753" y="38463682"/>
                  <a:ext cx="619236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rot="5400000">
                  <a:off x="6313118" y="38724032"/>
                  <a:ext cx="519906"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3"/>
                <xdr:cNvSpPr txBox="1"/>
              </xdr:nvSpPr>
              <xdr:spPr>
                <a:xfrm>
                  <a:off x="5987286" y="38990732"/>
                  <a:ext cx="1586346" cy="289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35" name="正方形/長方形 34"/>
                <xdr:cNvSpPr/>
              </xdr:nvSpPr>
              <xdr:spPr>
                <a:xfrm>
                  <a:off x="5961874" y="39279657"/>
                  <a:ext cx="1943945" cy="660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Ｃ　有限会社　アシスト</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１１百万円</a:t>
                  </a:r>
                </a:p>
              </xdr:txBody>
            </xdr:sp>
            <xdr:sp macro="" textlink="">
              <xdr:nvSpPr>
                <xdr:cNvPr id="36" name="テキスト ボックス 35"/>
                <xdr:cNvSpPr txBox="1"/>
              </xdr:nvSpPr>
              <xdr:spPr>
                <a:xfrm>
                  <a:off x="3262343" y="39921007"/>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10" name="グループ化 9"/>
              <xdr:cNvGrpSpPr/>
            </xdr:nvGrpSpPr>
            <xdr:grpSpPr>
              <a:xfrm>
                <a:off x="2286000" y="36014688"/>
                <a:ext cx="6272645" cy="8159932"/>
                <a:chOff x="2286000" y="36014688"/>
                <a:chExt cx="6272645" cy="8159932"/>
              </a:xfrm>
            </xdr:grpSpPr>
            <xdr:sp macro="" textlink="">
              <xdr:nvSpPr>
                <xdr:cNvPr id="19" name="正方形/長方形 18"/>
                <xdr:cNvSpPr/>
              </xdr:nvSpPr>
              <xdr:spPr>
                <a:xfrm>
                  <a:off x="3244579" y="41559965"/>
                  <a:ext cx="5314066" cy="506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aseline="0">
                      <a:solidFill>
                        <a:schemeClr val="tx1"/>
                      </a:solidFill>
                      <a:latin typeface="ＭＳ ゴシック" pitchFamily="49" charset="-128"/>
                      <a:ea typeface="ＭＳ ゴシック" pitchFamily="49" charset="-128"/>
                    </a:rPr>
                    <a:t>Ｅ　</a:t>
                  </a:r>
                  <a:r>
                    <a:rPr kumimoji="1" lang="ja-JP" altLang="en-US" sz="1100">
                      <a:solidFill>
                        <a:schemeClr val="tx1"/>
                      </a:solidFill>
                      <a:latin typeface="ＭＳ ゴシック" pitchFamily="49" charset="-128"/>
                      <a:ea typeface="ＭＳ ゴシック" pitchFamily="49" charset="-128"/>
                    </a:rPr>
                    <a:t>指導監査顧問医師（非常勤）１６名・６税務署　１百万円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20" name="正方形/長方形 19"/>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Ｆ　うち事務費　　７百万円</a:t>
                  </a:r>
                  <a:endParaRPr kumimoji="1" lang="en-US" altLang="ja-JP" sz="1100">
                    <a:solidFill>
                      <a:schemeClr val="tx1"/>
                    </a:solidFill>
                  </a:endParaRPr>
                </a:p>
              </xdr:txBody>
            </xdr:sp>
            <xdr:cxnSp macro="">
              <xdr:nvCxnSpPr>
                <xdr:cNvPr id="21" name="直線矢印コネクタ 20"/>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（１百万円）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3" name="直線矢印コネクタ 22"/>
                <xdr:cNvCxnSpPr>
                  <a:stCxn id="22"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4316982" y="42212933"/>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5" name="直線コネクタ 24"/>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3356470" y="43834985"/>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11" name="グループ化 10"/>
              <xdr:cNvGrpSpPr/>
            </xdr:nvGrpSpPr>
            <xdr:grpSpPr>
              <a:xfrm>
                <a:off x="2299979" y="31781910"/>
                <a:ext cx="7738793" cy="4994520"/>
                <a:chOff x="2299979" y="31781910"/>
                <a:chExt cx="7738793" cy="4994520"/>
              </a:xfrm>
            </xdr:grpSpPr>
            <xdr:sp macro="" textlink="">
              <xdr:nvSpPr>
                <xdr:cNvPr id="12" name="正方形/長方形 11"/>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６１百万円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3" name="テキスト ボックス 12"/>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4" name="正方形/長方形 13"/>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６１</a:t>
                  </a:r>
                  <a:r>
                    <a:rPr kumimoji="1" lang="ja-JP" altLang="en-US" sz="1100">
                      <a:solidFill>
                        <a:schemeClr val="tx1"/>
                      </a:solidFill>
                    </a:rPr>
                    <a:t>百万円</a:t>
                  </a:r>
                </a:p>
              </xdr:txBody>
            </xdr:sp>
            <xdr:cxnSp macro="">
              <xdr:nvCxnSpPr>
                <xdr:cNvPr id="15" name="直線矢印コネクタ 22"/>
                <xdr:cNvCxnSpPr>
                  <a:cxnSpLocks noChangeShapeType="1"/>
                  <a:stCxn id="14" idx="2"/>
                  <a:endCxn id="12"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6" name="直線コネクタ 15"/>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solidFill>
                        <a:schemeClr val="dk1"/>
                      </a:solidFill>
                      <a:effectLst/>
                      <a:latin typeface="+mn-lt"/>
                      <a:ea typeface="+mn-ea"/>
                      <a:cs typeface="+mn-cs"/>
                    </a:rPr>
                    <a:t>]</a:t>
                  </a:r>
                  <a:endParaRPr kumimoji="1" lang="en-US" altLang="ja-JP" sz="1100"/>
                </a:p>
              </xdr:txBody>
            </xdr:sp>
          </xdr:grpSp>
        </xdr:grpSp>
        <xdr:cxnSp macro="">
          <xdr:nvCxnSpPr>
            <xdr:cNvPr id="8" name="直線矢印コネクタ 44"/>
            <xdr:cNvCxnSpPr>
              <a:cxnSpLocks noChangeShapeType="1"/>
              <a:stCxn id="20"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xnSp macro="">
        <xdr:nvCxnSpPr>
          <xdr:cNvPr id="4" name="直線矢印コネクタ 3"/>
          <xdr:cNvCxnSpPr/>
        </xdr:nvCxnSpPr>
        <xdr:spPr>
          <a:xfrm>
            <a:off x="9097718" y="58653556"/>
            <a:ext cx="785" cy="512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8440729" y="59172131"/>
            <a:ext cx="1567808" cy="28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6" name="正方形/長方形 5"/>
          <xdr:cNvSpPr/>
        </xdr:nvSpPr>
        <xdr:spPr>
          <a:xfrm>
            <a:off x="8240803" y="59456838"/>
            <a:ext cx="1921228" cy="650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Ｄ　有限会社　広吉</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７百万円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750</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47.25" customHeight="1" x14ac:dyDescent="0.15">
      <c r="A5" s="693" t="s">
        <v>67</v>
      </c>
      <c r="B5" s="694"/>
      <c r="C5" s="694"/>
      <c r="D5" s="694"/>
      <c r="E5" s="694"/>
      <c r="F5" s="695"/>
      <c r="G5" s="840" t="s">
        <v>180</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566</v>
      </c>
      <c r="H7" s="497"/>
      <c r="I7" s="497"/>
      <c r="J7" s="497"/>
      <c r="K7" s="497"/>
      <c r="L7" s="497"/>
      <c r="M7" s="497"/>
      <c r="N7" s="497"/>
      <c r="O7" s="497"/>
      <c r="P7" s="497"/>
      <c r="Q7" s="497"/>
      <c r="R7" s="497"/>
      <c r="S7" s="497"/>
      <c r="T7" s="497"/>
      <c r="U7" s="497"/>
      <c r="V7" s="497"/>
      <c r="W7" s="497"/>
      <c r="X7" s="498"/>
      <c r="Y7" s="922" t="s">
        <v>545</v>
      </c>
      <c r="Z7" s="441"/>
      <c r="AA7" s="441"/>
      <c r="AB7" s="441"/>
      <c r="AC7" s="441"/>
      <c r="AD7" s="923"/>
      <c r="AE7" s="912" t="s">
        <v>553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90</v>
      </c>
      <c r="Q13" s="659"/>
      <c r="R13" s="659"/>
      <c r="S13" s="659"/>
      <c r="T13" s="659"/>
      <c r="U13" s="659"/>
      <c r="V13" s="660"/>
      <c r="W13" s="658">
        <v>88</v>
      </c>
      <c r="X13" s="659"/>
      <c r="Y13" s="659"/>
      <c r="Z13" s="659"/>
      <c r="AA13" s="659"/>
      <c r="AB13" s="659"/>
      <c r="AC13" s="660"/>
      <c r="AD13" s="658">
        <v>79</v>
      </c>
      <c r="AE13" s="659"/>
      <c r="AF13" s="659"/>
      <c r="AG13" s="659"/>
      <c r="AH13" s="659"/>
      <c r="AI13" s="659"/>
      <c r="AJ13" s="660"/>
      <c r="AK13" s="658">
        <v>79</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626</v>
      </c>
      <c r="Q14" s="659"/>
      <c r="R14" s="659"/>
      <c r="S14" s="659"/>
      <c r="T14" s="659"/>
      <c r="U14" s="659"/>
      <c r="V14" s="660"/>
      <c r="W14" s="658" t="s">
        <v>627</v>
      </c>
      <c r="X14" s="659"/>
      <c r="Y14" s="659"/>
      <c r="Z14" s="659"/>
      <c r="AA14" s="659"/>
      <c r="AB14" s="659"/>
      <c r="AC14" s="660"/>
      <c r="AD14" s="658" t="s">
        <v>628</v>
      </c>
      <c r="AE14" s="659"/>
      <c r="AF14" s="659"/>
      <c r="AG14" s="659"/>
      <c r="AH14" s="659"/>
      <c r="AI14" s="659"/>
      <c r="AJ14" s="660"/>
      <c r="AK14" s="658" t="s">
        <v>629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626</v>
      </c>
      <c r="Q15" s="659"/>
      <c r="R15" s="659"/>
      <c r="S15" s="659"/>
      <c r="T15" s="659"/>
      <c r="U15" s="659"/>
      <c r="V15" s="660"/>
      <c r="W15" s="658" t="s">
        <v>629</v>
      </c>
      <c r="X15" s="659"/>
      <c r="Y15" s="659"/>
      <c r="Z15" s="659"/>
      <c r="AA15" s="659"/>
      <c r="AB15" s="659"/>
      <c r="AC15" s="660"/>
      <c r="AD15" s="658" t="s">
        <v>630</v>
      </c>
      <c r="AE15" s="659"/>
      <c r="AF15" s="659"/>
      <c r="AG15" s="659"/>
      <c r="AH15" s="659"/>
      <c r="AI15" s="659"/>
      <c r="AJ15" s="660"/>
      <c r="AK15" s="658" t="s">
        <v>629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627</v>
      </c>
      <c r="Q16" s="659"/>
      <c r="R16" s="659"/>
      <c r="S16" s="659"/>
      <c r="T16" s="659"/>
      <c r="U16" s="659"/>
      <c r="V16" s="660"/>
      <c r="W16" s="658" t="s">
        <v>626</v>
      </c>
      <c r="X16" s="659"/>
      <c r="Y16" s="659"/>
      <c r="Z16" s="659"/>
      <c r="AA16" s="659"/>
      <c r="AB16" s="659"/>
      <c r="AC16" s="660"/>
      <c r="AD16" s="658" t="s">
        <v>630</v>
      </c>
      <c r="AE16" s="659"/>
      <c r="AF16" s="659"/>
      <c r="AG16" s="659"/>
      <c r="AH16" s="659"/>
      <c r="AI16" s="659"/>
      <c r="AJ16" s="660"/>
      <c r="AK16" s="658" t="s">
        <v>629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628</v>
      </c>
      <c r="Q17" s="659"/>
      <c r="R17" s="659"/>
      <c r="S17" s="659"/>
      <c r="T17" s="659"/>
      <c r="U17" s="659"/>
      <c r="V17" s="660"/>
      <c r="W17" s="658" t="s">
        <v>627</v>
      </c>
      <c r="X17" s="659"/>
      <c r="Y17" s="659"/>
      <c r="Z17" s="659"/>
      <c r="AA17" s="659"/>
      <c r="AB17" s="659"/>
      <c r="AC17" s="660"/>
      <c r="AD17" s="658" t="s">
        <v>629</v>
      </c>
      <c r="AE17" s="659"/>
      <c r="AF17" s="659"/>
      <c r="AG17" s="659"/>
      <c r="AH17" s="659"/>
      <c r="AI17" s="659"/>
      <c r="AJ17" s="660"/>
      <c r="AK17" s="658" t="s">
        <v>629</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90</v>
      </c>
      <c r="Q18" s="880"/>
      <c r="R18" s="880"/>
      <c r="S18" s="880"/>
      <c r="T18" s="880"/>
      <c r="U18" s="880"/>
      <c r="V18" s="881"/>
      <c r="W18" s="879">
        <f>SUM(W13:AC17)</f>
        <v>88</v>
      </c>
      <c r="X18" s="880"/>
      <c r="Y18" s="880"/>
      <c r="Z18" s="880"/>
      <c r="AA18" s="880"/>
      <c r="AB18" s="880"/>
      <c r="AC18" s="881"/>
      <c r="AD18" s="879">
        <f>SUM(AD13:AJ17)</f>
        <v>79</v>
      </c>
      <c r="AE18" s="880"/>
      <c r="AF18" s="880"/>
      <c r="AG18" s="880"/>
      <c r="AH18" s="880"/>
      <c r="AI18" s="880"/>
      <c r="AJ18" s="881"/>
      <c r="AK18" s="879">
        <f>SUM(AK13:AQ17)</f>
        <v>79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60</v>
      </c>
      <c r="Q19" s="659"/>
      <c r="R19" s="659"/>
      <c r="S19" s="659"/>
      <c r="T19" s="659"/>
      <c r="U19" s="659"/>
      <c r="V19" s="660"/>
      <c r="W19" s="658">
        <v>67</v>
      </c>
      <c r="X19" s="659"/>
      <c r="Y19" s="659"/>
      <c r="Z19" s="659"/>
      <c r="AA19" s="659"/>
      <c r="AB19" s="659"/>
      <c r="AC19" s="660"/>
      <c r="AD19" s="658">
        <v>61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0.66666666666666663</v>
      </c>
      <c r="Q20" s="311"/>
      <c r="R20" s="311"/>
      <c r="S20" s="311"/>
      <c r="T20" s="311"/>
      <c r="U20" s="311"/>
      <c r="V20" s="311"/>
      <c r="W20" s="311">
        <f t="shared" ref="W20" si="0">IF(W18=0, "-", SUM(W19)/W18)</f>
        <v>0.76136363636363635</v>
      </c>
      <c r="X20" s="311"/>
      <c r="Y20" s="311"/>
      <c r="Z20" s="311"/>
      <c r="AA20" s="311"/>
      <c r="AB20" s="311"/>
      <c r="AC20" s="311"/>
      <c r="AD20" s="311">
        <f t="shared" ref="AD20" si="1">IF(AD18=0, "-", SUM(AD19)/AD18)</f>
        <v>0.77215189873417722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495</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0.76136363636363635</v>
      </c>
      <c r="X21" s="311"/>
      <c r="Y21" s="311"/>
      <c r="Z21" s="311"/>
      <c r="AA21" s="311"/>
      <c r="AB21" s="311"/>
      <c r="AC21" s="311"/>
      <c r="AD21" s="311">
        <f t="shared" ref="AD21" si="3">IF(AD19=0, "-", SUM(AD19)/SUM(AD13,AD14))</f>
        <v>0.77215189873417722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631</v>
      </c>
      <c r="H23" s="953"/>
      <c r="I23" s="953"/>
      <c r="J23" s="953"/>
      <c r="K23" s="953"/>
      <c r="L23" s="953"/>
      <c r="M23" s="953"/>
      <c r="N23" s="953"/>
      <c r="O23" s="954"/>
      <c r="P23" s="919">
        <v>67</v>
      </c>
      <c r="Q23" s="920"/>
      <c r="R23" s="920"/>
      <c r="S23" s="920"/>
      <c r="T23" s="920"/>
      <c r="U23" s="920"/>
      <c r="V23" s="937"/>
      <c r="W23" s="919"/>
      <c r="X23" s="920"/>
      <c r="Y23" s="920"/>
      <c r="Z23" s="920"/>
      <c r="AA23" s="920"/>
      <c r="AB23" s="920"/>
      <c r="AC23" s="937"/>
      <c r="AD23" s="974" t="s">
        <v>562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632</v>
      </c>
      <c r="H24" s="956"/>
      <c r="I24" s="956"/>
      <c r="J24" s="956"/>
      <c r="K24" s="956"/>
      <c r="L24" s="956"/>
      <c r="M24" s="956"/>
      <c r="N24" s="956"/>
      <c r="O24" s="957"/>
      <c r="P24" s="658">
        <v>7</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633</v>
      </c>
      <c r="H25" s="956"/>
      <c r="I25" s="956"/>
      <c r="J25" s="956"/>
      <c r="K25" s="956"/>
      <c r="L25" s="956"/>
      <c r="M25" s="956"/>
      <c r="N25" s="956"/>
      <c r="O25" s="957"/>
      <c r="P25" s="658">
        <v>2</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634</v>
      </c>
      <c r="H26" s="956"/>
      <c r="I26" s="956"/>
      <c r="J26" s="956"/>
      <c r="K26" s="956"/>
      <c r="L26" s="956"/>
      <c r="M26" s="956"/>
      <c r="N26" s="956"/>
      <c r="O26" s="957"/>
      <c r="P26" s="658">
        <v>1</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635</v>
      </c>
      <c r="H27" s="956"/>
      <c r="I27" s="956"/>
      <c r="J27" s="956"/>
      <c r="K27" s="956"/>
      <c r="L27" s="956"/>
      <c r="M27" s="956"/>
      <c r="N27" s="956"/>
      <c r="O27" s="957"/>
      <c r="P27" s="658">
        <v>1</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476</v>
      </c>
      <c r="H28" s="959"/>
      <c r="I28" s="959"/>
      <c r="J28" s="959"/>
      <c r="K28" s="959"/>
      <c r="L28" s="959"/>
      <c r="M28" s="959"/>
      <c r="N28" s="959"/>
      <c r="O28" s="960"/>
      <c r="P28" s="879">
        <f>P29-SUM(P23:P27)</f>
        <v>1</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79</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561</v>
      </c>
      <c r="AR31" s="193"/>
      <c r="AS31" s="126" t="s">
        <v>356</v>
      </c>
      <c r="AT31" s="127"/>
      <c r="AU31" s="192" t="s">
        <v>561</v>
      </c>
      <c r="AV31" s="192"/>
      <c r="AW31" s="396" t="s">
        <v>300</v>
      </c>
      <c r="AX31" s="397"/>
    </row>
    <row r="32" spans="1:50" ht="23.25" customHeight="1" x14ac:dyDescent="0.15">
      <c r="A32" s="401"/>
      <c r="B32" s="399"/>
      <c r="C32" s="399"/>
      <c r="D32" s="399"/>
      <c r="E32" s="399"/>
      <c r="F32" s="400"/>
      <c r="G32" s="562" t="s">
        <v>555</v>
      </c>
      <c r="H32" s="563"/>
      <c r="I32" s="563"/>
      <c r="J32" s="563"/>
      <c r="K32" s="563"/>
      <c r="L32" s="563"/>
      <c r="M32" s="563"/>
      <c r="N32" s="563"/>
      <c r="O32" s="564"/>
      <c r="P32" s="98" t="s">
        <v>607</v>
      </c>
      <c r="Q32" s="98"/>
      <c r="R32" s="98"/>
      <c r="S32" s="98"/>
      <c r="T32" s="98"/>
      <c r="U32" s="98"/>
      <c r="V32" s="98"/>
      <c r="W32" s="98"/>
      <c r="X32" s="99"/>
      <c r="Y32" s="469" t="s">
        <v>12</v>
      </c>
      <c r="Z32" s="529"/>
      <c r="AA32" s="530"/>
      <c r="AB32" s="459" t="s">
        <v>608</v>
      </c>
      <c r="AC32" s="459"/>
      <c r="AD32" s="459"/>
      <c r="AE32" s="211" t="s">
        <v>609</v>
      </c>
      <c r="AF32" s="212"/>
      <c r="AG32" s="212"/>
      <c r="AH32" s="212"/>
      <c r="AI32" s="211" t="s">
        <v>610</v>
      </c>
      <c r="AJ32" s="212"/>
      <c r="AK32" s="212"/>
      <c r="AL32" s="212"/>
      <c r="AM32" s="211" t="s">
        <v>610</v>
      </c>
      <c r="AN32" s="212"/>
      <c r="AO32" s="212"/>
      <c r="AP32" s="212"/>
      <c r="AQ32" s="333" t="s">
        <v>561</v>
      </c>
      <c r="AR32" s="200"/>
      <c r="AS32" s="200"/>
      <c r="AT32" s="334"/>
      <c r="AU32" s="212" t="s">
        <v>561</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620</v>
      </c>
      <c r="AC33" s="521"/>
      <c r="AD33" s="521"/>
      <c r="AE33" s="211" t="s">
        <v>558</v>
      </c>
      <c r="AF33" s="212"/>
      <c r="AG33" s="212"/>
      <c r="AH33" s="212"/>
      <c r="AI33" s="211" t="s">
        <v>559</v>
      </c>
      <c r="AJ33" s="212"/>
      <c r="AK33" s="212"/>
      <c r="AL33" s="212"/>
      <c r="AM33" s="211" t="s">
        <v>560</v>
      </c>
      <c r="AN33" s="212"/>
      <c r="AO33" s="212"/>
      <c r="AP33" s="212"/>
      <c r="AQ33" s="333" t="s">
        <v>560</v>
      </c>
      <c r="AR33" s="200"/>
      <c r="AS33" s="200"/>
      <c r="AT33" s="334"/>
      <c r="AU33" s="212" t="s">
        <v>560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560</v>
      </c>
      <c r="AF34" s="212"/>
      <c r="AG34" s="212"/>
      <c r="AH34" s="212"/>
      <c r="AI34" s="211" t="s">
        <v>561</v>
      </c>
      <c r="AJ34" s="212"/>
      <c r="AK34" s="212"/>
      <c r="AL34" s="212"/>
      <c r="AM34" s="211" t="s">
        <v>561</v>
      </c>
      <c r="AN34" s="212"/>
      <c r="AO34" s="212"/>
      <c r="AP34" s="212"/>
      <c r="AQ34" s="333" t="s">
        <v>561</v>
      </c>
      <c r="AR34" s="200"/>
      <c r="AS34" s="200"/>
      <c r="AT34" s="334"/>
      <c r="AU34" s="212" t="s">
        <v>560</v>
      </c>
      <c r="AV34" s="212"/>
      <c r="AW34" s="212"/>
      <c r="AX34" s="214"/>
    </row>
    <row r="35" spans="1:50" ht="23.25" customHeight="1" x14ac:dyDescent="0.15">
      <c r="A35" s="219" t="s">
        <v>525</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489</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489</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496</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490</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484</v>
      </c>
      <c r="AP79" s="272"/>
      <c r="AQ79" s="272"/>
      <c r="AR79" s="81" t="s">
        <v>482</v>
      </c>
      <c r="AS79" s="271"/>
      <c r="AT79" s="272"/>
      <c r="AU79" s="272"/>
      <c r="AV79" s="272"/>
      <c r="AW79" s="272"/>
      <c r="AX79" s="947"/>
    </row>
    <row r="80" spans="1:50" ht="18.75" customHeight="1" x14ac:dyDescent="0.15">
      <c r="A80" s="865"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66"/>
      <c r="B82" s="525"/>
      <c r="C82" s="426"/>
      <c r="D82" s="426"/>
      <c r="E82" s="426"/>
      <c r="F82" s="427"/>
      <c r="G82" s="677" t="s">
        <v>571</v>
      </c>
      <c r="H82" s="677"/>
      <c r="I82" s="677"/>
      <c r="J82" s="677"/>
      <c r="K82" s="677"/>
      <c r="L82" s="677"/>
      <c r="M82" s="677"/>
      <c r="N82" s="677"/>
      <c r="O82" s="677"/>
      <c r="P82" s="677"/>
      <c r="Q82" s="677"/>
      <c r="R82" s="677"/>
      <c r="S82" s="677"/>
      <c r="T82" s="677"/>
      <c r="U82" s="677"/>
      <c r="V82" s="677"/>
      <c r="W82" s="677"/>
      <c r="X82" s="677"/>
      <c r="Y82" s="677"/>
      <c r="Z82" s="677"/>
      <c r="AA82" s="678"/>
      <c r="AB82" s="885" t="s">
        <v>622</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470</v>
      </c>
      <c r="AN85" s="243"/>
      <c r="AO85" s="243"/>
      <c r="AP85" s="237"/>
      <c r="AQ85" s="152" t="s">
        <v>355</v>
      </c>
      <c r="AR85" s="123"/>
      <c r="AS85" s="123"/>
      <c r="AT85" s="124"/>
      <c r="AU85" s="531" t="s">
        <v>253</v>
      </c>
      <c r="AV85" s="531"/>
      <c r="AW85" s="531"/>
      <c r="AX85" s="532"/>
      <c r="AY85" s="10"/>
      <c r="AZ85" s="10"/>
      <c r="BA85" s="10"/>
      <c r="BB85" s="10"/>
      <c r="BC85" s="10"/>
    </row>
    <row r="86" spans="1:60" ht="18.75"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t="s">
        <v>564</v>
      </c>
      <c r="AR86" s="192"/>
      <c r="AS86" s="126" t="s">
        <v>356</v>
      </c>
      <c r="AT86" s="127"/>
      <c r="AU86" s="192">
        <v>30</v>
      </c>
      <c r="AV86" s="192"/>
      <c r="AW86" s="396" t="s">
        <v>300</v>
      </c>
      <c r="AX86" s="397"/>
      <c r="AY86" s="10"/>
      <c r="AZ86" s="10"/>
      <c r="BA86" s="10"/>
      <c r="BB86" s="10"/>
      <c r="BC86" s="10"/>
      <c r="BD86" s="10"/>
      <c r="BE86" s="10"/>
      <c r="BF86" s="10"/>
      <c r="BG86" s="10"/>
      <c r="BH86" s="10"/>
    </row>
    <row r="87" spans="1:60" ht="23.25" customHeight="1" x14ac:dyDescent="0.15">
      <c r="A87" s="866"/>
      <c r="B87" s="426"/>
      <c r="C87" s="426"/>
      <c r="D87" s="426"/>
      <c r="E87" s="426"/>
      <c r="F87" s="427"/>
      <c r="G87" s="97" t="s">
        <v>572</v>
      </c>
      <c r="H87" s="98"/>
      <c r="I87" s="98"/>
      <c r="J87" s="98"/>
      <c r="K87" s="98"/>
      <c r="L87" s="98"/>
      <c r="M87" s="98"/>
      <c r="N87" s="98"/>
      <c r="O87" s="99"/>
      <c r="P87" s="98" t="s">
        <v>573</v>
      </c>
      <c r="Q87" s="512"/>
      <c r="R87" s="512"/>
      <c r="S87" s="512"/>
      <c r="T87" s="512"/>
      <c r="U87" s="512"/>
      <c r="V87" s="512"/>
      <c r="W87" s="512"/>
      <c r="X87" s="513"/>
      <c r="Y87" s="559" t="s">
        <v>62</v>
      </c>
      <c r="Z87" s="560"/>
      <c r="AA87" s="561"/>
      <c r="AB87" s="459" t="s">
        <v>574</v>
      </c>
      <c r="AC87" s="459"/>
      <c r="AD87" s="459"/>
      <c r="AE87" s="211">
        <v>229</v>
      </c>
      <c r="AF87" s="212"/>
      <c r="AG87" s="212"/>
      <c r="AH87" s="212"/>
      <c r="AI87" s="211">
        <v>275</v>
      </c>
      <c r="AJ87" s="212"/>
      <c r="AK87" s="212"/>
      <c r="AL87" s="212"/>
      <c r="AM87" s="211">
        <v>222</v>
      </c>
      <c r="AN87" s="212"/>
      <c r="AO87" s="212"/>
      <c r="AP87" s="212"/>
      <c r="AQ87" s="333" t="s">
        <v>563</v>
      </c>
      <c r="AR87" s="200"/>
      <c r="AS87" s="200"/>
      <c r="AT87" s="334"/>
      <c r="AU87" s="212" t="s">
        <v>564</v>
      </c>
      <c r="AV87" s="212"/>
      <c r="AW87" s="212"/>
      <c r="AX87" s="214"/>
    </row>
    <row r="88" spans="1:60" ht="23.25"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t="s">
        <v>574</v>
      </c>
      <c r="AC88" s="521"/>
      <c r="AD88" s="521"/>
      <c r="AE88" s="211">
        <v>283</v>
      </c>
      <c r="AF88" s="212"/>
      <c r="AG88" s="212"/>
      <c r="AH88" s="212"/>
      <c r="AI88" s="211">
        <v>229</v>
      </c>
      <c r="AJ88" s="212"/>
      <c r="AK88" s="212"/>
      <c r="AL88" s="212"/>
      <c r="AM88" s="211">
        <v>275</v>
      </c>
      <c r="AN88" s="212"/>
      <c r="AO88" s="212"/>
      <c r="AP88" s="212"/>
      <c r="AQ88" s="333" t="s">
        <v>565</v>
      </c>
      <c r="AR88" s="200"/>
      <c r="AS88" s="200"/>
      <c r="AT88" s="334"/>
      <c r="AU88" s="212">
        <v>222</v>
      </c>
      <c r="AV88" s="212"/>
      <c r="AW88" s="212"/>
      <c r="AX88" s="214"/>
      <c r="AY88" s="10"/>
      <c r="AZ88" s="10"/>
      <c r="BA88" s="10"/>
      <c r="BB88" s="10"/>
      <c r="BC88" s="10"/>
    </row>
    <row r="89" spans="1:60" ht="23.25" customHeight="1" thickBot="1" x14ac:dyDescent="0.2">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v>130</v>
      </c>
      <c r="AF89" s="212"/>
      <c r="AG89" s="212"/>
      <c r="AH89" s="212"/>
      <c r="AI89" s="211">
        <v>84</v>
      </c>
      <c r="AJ89" s="212"/>
      <c r="AK89" s="212"/>
      <c r="AL89" s="212"/>
      <c r="AM89" s="211">
        <v>81</v>
      </c>
      <c r="AN89" s="212"/>
      <c r="AO89" s="212"/>
      <c r="AP89" s="212"/>
      <c r="AQ89" s="333" t="s">
        <v>563</v>
      </c>
      <c r="AR89" s="200"/>
      <c r="AS89" s="200"/>
      <c r="AT89" s="334"/>
      <c r="AU89" s="212" t="s">
        <v>563</v>
      </c>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470</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470</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470</v>
      </c>
      <c r="AN100" s="538"/>
      <c r="AO100" s="538"/>
      <c r="AP100" s="539"/>
      <c r="AQ100" s="313" t="s">
        <v>492</v>
      </c>
      <c r="AR100" s="314"/>
      <c r="AS100" s="314"/>
      <c r="AT100" s="315"/>
      <c r="AU100" s="313" t="s">
        <v>538</v>
      </c>
      <c r="AV100" s="314"/>
      <c r="AW100" s="314"/>
      <c r="AX100" s="316"/>
    </row>
    <row r="101" spans="1:60" ht="23.25" customHeight="1" x14ac:dyDescent="0.15">
      <c r="A101" s="420"/>
      <c r="B101" s="421"/>
      <c r="C101" s="421"/>
      <c r="D101" s="421"/>
      <c r="E101" s="421"/>
      <c r="F101" s="422"/>
      <c r="G101" s="98" t="s">
        <v>575</v>
      </c>
      <c r="H101" s="98"/>
      <c r="I101" s="98"/>
      <c r="J101" s="98"/>
      <c r="K101" s="98"/>
      <c r="L101" s="98"/>
      <c r="M101" s="98"/>
      <c r="N101" s="98"/>
      <c r="O101" s="98"/>
      <c r="P101" s="98"/>
      <c r="Q101" s="98"/>
      <c r="R101" s="98"/>
      <c r="S101" s="98"/>
      <c r="T101" s="98"/>
      <c r="U101" s="98"/>
      <c r="V101" s="98"/>
      <c r="W101" s="98"/>
      <c r="X101" s="99"/>
      <c r="Y101" s="540" t="s">
        <v>55</v>
      </c>
      <c r="Z101" s="541"/>
      <c r="AA101" s="542"/>
      <c r="AB101" s="459" t="s">
        <v>556</v>
      </c>
      <c r="AC101" s="459"/>
      <c r="AD101" s="459"/>
      <c r="AE101" s="211">
        <v>260</v>
      </c>
      <c r="AF101" s="212"/>
      <c r="AG101" s="212"/>
      <c r="AH101" s="213"/>
      <c r="AI101" s="211">
        <v>245</v>
      </c>
      <c r="AJ101" s="212"/>
      <c r="AK101" s="212"/>
      <c r="AL101" s="213"/>
      <c r="AM101" s="211">
        <v>275</v>
      </c>
      <c r="AN101" s="212"/>
      <c r="AO101" s="212"/>
      <c r="AP101" s="213"/>
      <c r="AQ101" s="211" t="s">
        <v>559</v>
      </c>
      <c r="AR101" s="212"/>
      <c r="AS101" s="212"/>
      <c r="AT101" s="213"/>
      <c r="AU101" s="211" t="s">
        <v>559</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556</v>
      </c>
      <c r="AC102" s="459"/>
      <c r="AD102" s="459"/>
      <c r="AE102" s="416">
        <v>268</v>
      </c>
      <c r="AF102" s="416"/>
      <c r="AG102" s="416"/>
      <c r="AH102" s="416"/>
      <c r="AI102" s="416">
        <v>260</v>
      </c>
      <c r="AJ102" s="416"/>
      <c r="AK102" s="416"/>
      <c r="AL102" s="416"/>
      <c r="AM102" s="416">
        <v>245</v>
      </c>
      <c r="AN102" s="416"/>
      <c r="AO102" s="416"/>
      <c r="AP102" s="416"/>
      <c r="AQ102" s="266">
        <v>275</v>
      </c>
      <c r="AR102" s="267"/>
      <c r="AS102" s="267"/>
      <c r="AT102" s="312"/>
      <c r="AU102" s="266" t="s">
        <v>559</v>
      </c>
      <c r="AV102" s="267"/>
      <c r="AW102" s="267"/>
      <c r="AX102" s="312"/>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7" t="s">
        <v>492</v>
      </c>
      <c r="AR103" s="278"/>
      <c r="AS103" s="278"/>
      <c r="AT103" s="317"/>
      <c r="AU103" s="277" t="s">
        <v>538</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7" t="s">
        <v>492</v>
      </c>
      <c r="AR106" s="278"/>
      <c r="AS106" s="278"/>
      <c r="AT106" s="317"/>
      <c r="AU106" s="277" t="s">
        <v>538</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7" t="s">
        <v>492</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7" t="s">
        <v>492</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2" t="s">
        <v>539</v>
      </c>
      <c r="AR115" s="593"/>
      <c r="AS115" s="593"/>
      <c r="AT115" s="593"/>
      <c r="AU115" s="593"/>
      <c r="AV115" s="593"/>
      <c r="AW115" s="593"/>
      <c r="AX115" s="594"/>
    </row>
    <row r="116" spans="1:50" ht="23.25" customHeight="1" x14ac:dyDescent="0.15">
      <c r="A116" s="437"/>
      <c r="B116" s="438"/>
      <c r="C116" s="438"/>
      <c r="D116" s="438"/>
      <c r="E116" s="438"/>
      <c r="F116" s="439"/>
      <c r="G116" s="391" t="s">
        <v>576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574</v>
      </c>
      <c r="AC116" s="461"/>
      <c r="AD116" s="462"/>
      <c r="AE116" s="416">
        <v>229</v>
      </c>
      <c r="AF116" s="416"/>
      <c r="AG116" s="416"/>
      <c r="AH116" s="416"/>
      <c r="AI116" s="416">
        <v>275</v>
      </c>
      <c r="AJ116" s="416"/>
      <c r="AK116" s="416"/>
      <c r="AL116" s="416"/>
      <c r="AM116" s="416">
        <v>222</v>
      </c>
      <c r="AN116" s="416"/>
      <c r="AO116" s="416"/>
      <c r="AP116" s="416"/>
      <c r="AQ116" s="211">
        <v>289</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500</v>
      </c>
      <c r="AC117" s="471"/>
      <c r="AD117" s="472"/>
      <c r="AE117" s="549" t="s">
        <v>700</v>
      </c>
      <c r="AF117" s="549"/>
      <c r="AG117" s="549"/>
      <c r="AH117" s="549"/>
      <c r="AI117" s="549" t="s">
        <v>611</v>
      </c>
      <c r="AJ117" s="549"/>
      <c r="AK117" s="549"/>
      <c r="AL117" s="549"/>
      <c r="AM117" s="549" t="s">
        <v>690</v>
      </c>
      <c r="AN117" s="549"/>
      <c r="AO117" s="549"/>
      <c r="AP117" s="549"/>
      <c r="AQ117" s="549" t="s">
        <v>691</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2" t="s">
        <v>539</v>
      </c>
      <c r="AR118" s="593"/>
      <c r="AS118" s="593"/>
      <c r="AT118" s="593"/>
      <c r="AU118" s="593"/>
      <c r="AV118" s="593"/>
      <c r="AW118" s="593"/>
      <c r="AX118" s="594"/>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2" t="s">
        <v>539</v>
      </c>
      <c r="AR121" s="593"/>
      <c r="AS121" s="593"/>
      <c r="AT121" s="593"/>
      <c r="AU121" s="593"/>
      <c r="AV121" s="593"/>
      <c r="AW121" s="593"/>
      <c r="AX121" s="594"/>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2" t="s">
        <v>539</v>
      </c>
      <c r="AR124" s="593"/>
      <c r="AS124" s="593"/>
      <c r="AT124" s="593"/>
      <c r="AU124" s="593"/>
      <c r="AV124" s="593"/>
      <c r="AW124" s="593"/>
      <c r="AX124" s="594"/>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470</v>
      </c>
      <c r="AN127" s="414"/>
      <c r="AO127" s="414"/>
      <c r="AP127" s="415"/>
      <c r="AQ127" s="592" t="s">
        <v>539</v>
      </c>
      <c r="AR127" s="593"/>
      <c r="AS127" s="593"/>
      <c r="AT127" s="593"/>
      <c r="AU127" s="593"/>
      <c r="AV127" s="593"/>
      <c r="AW127" s="593"/>
      <c r="AX127" s="594"/>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698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699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579</v>
      </c>
      <c r="AF134" s="200"/>
      <c r="AG134" s="200"/>
      <c r="AH134" s="200"/>
      <c r="AI134" s="199" t="s">
        <v>580</v>
      </c>
      <c r="AJ134" s="200"/>
      <c r="AK134" s="200"/>
      <c r="AL134" s="200"/>
      <c r="AM134" s="199" t="s">
        <v>579</v>
      </c>
      <c r="AN134" s="200"/>
      <c r="AO134" s="200"/>
      <c r="AP134" s="200"/>
      <c r="AQ134" s="199" t="s">
        <v>580</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581</v>
      </c>
      <c r="AF135" s="200"/>
      <c r="AG135" s="200"/>
      <c r="AH135" s="200"/>
      <c r="AI135" s="199" t="s">
        <v>581</v>
      </c>
      <c r="AJ135" s="200"/>
      <c r="AK135" s="200"/>
      <c r="AL135" s="200"/>
      <c r="AM135" s="199" t="s">
        <v>581</v>
      </c>
      <c r="AN135" s="200"/>
      <c r="AO135" s="200"/>
      <c r="AP135" s="200"/>
      <c r="AQ135" s="199" t="s">
        <v>581</v>
      </c>
      <c r="AR135" s="200"/>
      <c r="AS135" s="200"/>
      <c r="AT135" s="200"/>
      <c r="AU135" s="199" t="s">
        <v>583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51" customHeight="1" x14ac:dyDescent="0.15">
      <c r="A248" s="182"/>
      <c r="B248" s="179"/>
      <c r="C248" s="173"/>
      <c r="D248" s="179"/>
      <c r="E248" s="118" t="s">
        <v>584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5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578</v>
      </c>
      <c r="K430" s="901"/>
      <c r="L430" s="901"/>
      <c r="M430" s="901"/>
      <c r="N430" s="901"/>
      <c r="O430" s="901"/>
      <c r="P430" s="901"/>
      <c r="Q430" s="901"/>
      <c r="R430" s="901"/>
      <c r="S430" s="901"/>
      <c r="T430" s="902"/>
      <c r="U430" s="589" t="s">
        <v>582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1"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581</v>
      </c>
      <c r="AF433" s="200"/>
      <c r="AG433" s="200"/>
      <c r="AH433" s="200"/>
      <c r="AI433" s="333" t="s">
        <v>581</v>
      </c>
      <c r="AJ433" s="200"/>
      <c r="AK433" s="200"/>
      <c r="AL433" s="200"/>
      <c r="AM433" s="333" t="s">
        <v>581</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581</v>
      </c>
      <c r="AF434" s="200"/>
      <c r="AG434" s="200"/>
      <c r="AH434" s="334"/>
      <c r="AI434" s="333" t="s">
        <v>581</v>
      </c>
      <c r="AJ434" s="200"/>
      <c r="AK434" s="200"/>
      <c r="AL434" s="200"/>
      <c r="AM434" s="333" t="s">
        <v>583</v>
      </c>
      <c r="AN434" s="200"/>
      <c r="AO434" s="200"/>
      <c r="AP434" s="334"/>
      <c r="AQ434" s="333" t="s">
        <v>581</v>
      </c>
      <c r="AR434" s="200"/>
      <c r="AS434" s="200"/>
      <c r="AT434" s="334"/>
      <c r="AU434" s="200" t="s">
        <v>623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581</v>
      </c>
      <c r="AF435" s="200"/>
      <c r="AG435" s="200"/>
      <c r="AH435" s="334"/>
      <c r="AI435" s="333" t="s">
        <v>583</v>
      </c>
      <c r="AJ435" s="200"/>
      <c r="AK435" s="200"/>
      <c r="AL435" s="200"/>
      <c r="AM435" s="333" t="s">
        <v>581</v>
      </c>
      <c r="AN435" s="200"/>
      <c r="AO435" s="200"/>
      <c r="AP435" s="334"/>
      <c r="AQ435" s="333" t="s">
        <v>581</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91" t="s">
        <v>581</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583</v>
      </c>
      <c r="AF458" s="200"/>
      <c r="AG458" s="200"/>
      <c r="AH458" s="200"/>
      <c r="AI458" s="333" t="s">
        <v>583</v>
      </c>
      <c r="AJ458" s="200"/>
      <c r="AK458" s="200"/>
      <c r="AL458" s="200"/>
      <c r="AM458" s="333" t="s">
        <v>586</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581</v>
      </c>
      <c r="AF459" s="200"/>
      <c r="AG459" s="200"/>
      <c r="AH459" s="334"/>
      <c r="AI459" s="333" t="s">
        <v>581</v>
      </c>
      <c r="AJ459" s="200"/>
      <c r="AK459" s="200"/>
      <c r="AL459" s="200"/>
      <c r="AM459" s="333" t="s">
        <v>583</v>
      </c>
      <c r="AN459" s="200"/>
      <c r="AO459" s="200"/>
      <c r="AP459" s="334"/>
      <c r="AQ459" s="333" t="s">
        <v>581</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581</v>
      </c>
      <c r="AF460" s="200"/>
      <c r="AG460" s="200"/>
      <c r="AH460" s="334"/>
      <c r="AI460" s="333" t="s">
        <v>583</v>
      </c>
      <c r="AJ460" s="200"/>
      <c r="AK460" s="200"/>
      <c r="AL460" s="200"/>
      <c r="AM460" s="333" t="s">
        <v>581</v>
      </c>
      <c r="AN460" s="200"/>
      <c r="AO460" s="200"/>
      <c r="AP460" s="334"/>
      <c r="AQ460" s="333" t="s">
        <v>581</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8.2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8.25"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9" t="s">
        <v>384</v>
      </c>
      <c r="H484" s="116"/>
      <c r="I484" s="116"/>
      <c r="J484" s="900" t="s">
        <v>578</v>
      </c>
      <c r="K484" s="901"/>
      <c r="L484" s="901"/>
      <c r="M484" s="901"/>
      <c r="N484" s="901"/>
      <c r="O484" s="901"/>
      <c r="P484" s="901"/>
      <c r="Q484" s="901"/>
      <c r="R484" s="901"/>
      <c r="S484" s="901"/>
      <c r="T484" s="902"/>
      <c r="U484" s="589" t="s">
        <v>612</v>
      </c>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614</v>
      </c>
      <c r="AF486" s="193"/>
      <c r="AG486" s="126" t="s">
        <v>356</v>
      </c>
      <c r="AH486" s="127"/>
      <c r="AI486" s="149"/>
      <c r="AJ486" s="149"/>
      <c r="AK486" s="149"/>
      <c r="AL486" s="147"/>
      <c r="AM486" s="149"/>
      <c r="AN486" s="149"/>
      <c r="AO486" s="149"/>
      <c r="AP486" s="147"/>
      <c r="AQ486" s="591" t="s">
        <v>613</v>
      </c>
      <c r="AR486" s="193"/>
      <c r="AS486" s="126" t="s">
        <v>356</v>
      </c>
      <c r="AT486" s="127"/>
      <c r="AU486" s="193" t="s">
        <v>615</v>
      </c>
      <c r="AV486" s="193"/>
      <c r="AW486" s="126" t="s">
        <v>300</v>
      </c>
      <c r="AX486" s="188"/>
    </row>
    <row r="487" spans="1:50" ht="23.25" customHeight="1" x14ac:dyDescent="0.15">
      <c r="A487" s="182"/>
      <c r="B487" s="179"/>
      <c r="C487" s="173"/>
      <c r="D487" s="179"/>
      <c r="E487" s="335"/>
      <c r="F487" s="336"/>
      <c r="G487" s="97" t="s">
        <v>613</v>
      </c>
      <c r="H487" s="98"/>
      <c r="I487" s="98"/>
      <c r="J487" s="98"/>
      <c r="K487" s="98"/>
      <c r="L487" s="98"/>
      <c r="M487" s="98"/>
      <c r="N487" s="98"/>
      <c r="O487" s="98"/>
      <c r="P487" s="98"/>
      <c r="Q487" s="98"/>
      <c r="R487" s="98"/>
      <c r="S487" s="98"/>
      <c r="T487" s="98"/>
      <c r="U487" s="98"/>
      <c r="V487" s="98"/>
      <c r="W487" s="98"/>
      <c r="X487" s="99"/>
      <c r="Y487" s="194" t="s">
        <v>12</v>
      </c>
      <c r="Z487" s="195"/>
      <c r="AA487" s="196"/>
      <c r="AB487" s="206" t="s">
        <v>615</v>
      </c>
      <c r="AC487" s="206"/>
      <c r="AD487" s="206"/>
      <c r="AE487" s="333" t="s">
        <v>615</v>
      </c>
      <c r="AF487" s="200"/>
      <c r="AG487" s="200"/>
      <c r="AH487" s="200"/>
      <c r="AI487" s="333" t="s">
        <v>615</v>
      </c>
      <c r="AJ487" s="200"/>
      <c r="AK487" s="200"/>
      <c r="AL487" s="200"/>
      <c r="AM487" s="333" t="s">
        <v>615</v>
      </c>
      <c r="AN487" s="200"/>
      <c r="AO487" s="200"/>
      <c r="AP487" s="334"/>
      <c r="AQ487" s="333" t="s">
        <v>615</v>
      </c>
      <c r="AR487" s="200"/>
      <c r="AS487" s="200"/>
      <c r="AT487" s="334"/>
      <c r="AU487" s="200" t="s">
        <v>615</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616</v>
      </c>
      <c r="AC488" s="198"/>
      <c r="AD488" s="198"/>
      <c r="AE488" s="333" t="s">
        <v>616</v>
      </c>
      <c r="AF488" s="200"/>
      <c r="AG488" s="200"/>
      <c r="AH488" s="334"/>
      <c r="AI488" s="333" t="s">
        <v>615</v>
      </c>
      <c r="AJ488" s="200"/>
      <c r="AK488" s="200"/>
      <c r="AL488" s="200"/>
      <c r="AM488" s="333" t="s">
        <v>616</v>
      </c>
      <c r="AN488" s="200"/>
      <c r="AO488" s="200"/>
      <c r="AP488" s="334"/>
      <c r="AQ488" s="333" t="s">
        <v>616</v>
      </c>
      <c r="AR488" s="200"/>
      <c r="AS488" s="200"/>
      <c r="AT488" s="334"/>
      <c r="AU488" s="200" t="s">
        <v>615</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t="s">
        <v>615</v>
      </c>
      <c r="AF489" s="200"/>
      <c r="AG489" s="200"/>
      <c r="AH489" s="334"/>
      <c r="AI489" s="333" t="s">
        <v>615</v>
      </c>
      <c r="AJ489" s="200"/>
      <c r="AK489" s="200"/>
      <c r="AL489" s="200"/>
      <c r="AM489" s="333" t="s">
        <v>616</v>
      </c>
      <c r="AN489" s="200"/>
      <c r="AO489" s="200"/>
      <c r="AP489" s="334"/>
      <c r="AQ489" s="333" t="s">
        <v>616</v>
      </c>
      <c r="AR489" s="200"/>
      <c r="AS489" s="200"/>
      <c r="AT489" s="334"/>
      <c r="AU489" s="200" t="s">
        <v>616</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617</v>
      </c>
      <c r="AF511" s="193"/>
      <c r="AG511" s="126" t="s">
        <v>356</v>
      </c>
      <c r="AH511" s="127"/>
      <c r="AI511" s="149"/>
      <c r="AJ511" s="149"/>
      <c r="AK511" s="149"/>
      <c r="AL511" s="147"/>
      <c r="AM511" s="149"/>
      <c r="AN511" s="149"/>
      <c r="AO511" s="149"/>
      <c r="AP511" s="147"/>
      <c r="AQ511" s="591" t="s">
        <v>617</v>
      </c>
      <c r="AR511" s="193"/>
      <c r="AS511" s="126" t="s">
        <v>356</v>
      </c>
      <c r="AT511" s="127"/>
      <c r="AU511" s="193" t="s">
        <v>617</v>
      </c>
      <c r="AV511" s="193"/>
      <c r="AW511" s="126" t="s">
        <v>300</v>
      </c>
      <c r="AX511" s="188"/>
    </row>
    <row r="512" spans="1:50" ht="23.25" customHeight="1" x14ac:dyDescent="0.15">
      <c r="A512" s="182"/>
      <c r="B512" s="179"/>
      <c r="C512" s="173"/>
      <c r="D512" s="179"/>
      <c r="E512" s="335"/>
      <c r="F512" s="336"/>
      <c r="G512" s="97" t="s">
        <v>617</v>
      </c>
      <c r="H512" s="98"/>
      <c r="I512" s="98"/>
      <c r="J512" s="98"/>
      <c r="K512" s="98"/>
      <c r="L512" s="98"/>
      <c r="M512" s="98"/>
      <c r="N512" s="98"/>
      <c r="O512" s="98"/>
      <c r="P512" s="98"/>
      <c r="Q512" s="98"/>
      <c r="R512" s="98"/>
      <c r="S512" s="98"/>
      <c r="T512" s="98"/>
      <c r="U512" s="98"/>
      <c r="V512" s="98"/>
      <c r="W512" s="98"/>
      <c r="X512" s="99"/>
      <c r="Y512" s="194" t="s">
        <v>12</v>
      </c>
      <c r="Z512" s="195"/>
      <c r="AA512" s="196"/>
      <c r="AB512" s="206" t="s">
        <v>617</v>
      </c>
      <c r="AC512" s="206"/>
      <c r="AD512" s="206"/>
      <c r="AE512" s="333" t="s">
        <v>617</v>
      </c>
      <c r="AF512" s="200"/>
      <c r="AG512" s="200"/>
      <c r="AH512" s="200"/>
      <c r="AI512" s="333" t="s">
        <v>617</v>
      </c>
      <c r="AJ512" s="200"/>
      <c r="AK512" s="200"/>
      <c r="AL512" s="200"/>
      <c r="AM512" s="333" t="s">
        <v>617</v>
      </c>
      <c r="AN512" s="200"/>
      <c r="AO512" s="200"/>
      <c r="AP512" s="334"/>
      <c r="AQ512" s="333" t="s">
        <v>617</v>
      </c>
      <c r="AR512" s="200"/>
      <c r="AS512" s="200"/>
      <c r="AT512" s="334"/>
      <c r="AU512" s="200" t="s">
        <v>617</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617</v>
      </c>
      <c r="AC513" s="198"/>
      <c r="AD513" s="198"/>
      <c r="AE513" s="333" t="s">
        <v>617</v>
      </c>
      <c r="AF513" s="200"/>
      <c r="AG513" s="200"/>
      <c r="AH513" s="334"/>
      <c r="AI513" s="333" t="s">
        <v>615</v>
      </c>
      <c r="AJ513" s="200"/>
      <c r="AK513" s="200"/>
      <c r="AL513" s="200"/>
      <c r="AM513" s="333" t="s">
        <v>617</v>
      </c>
      <c r="AN513" s="200"/>
      <c r="AO513" s="200"/>
      <c r="AP513" s="334"/>
      <c r="AQ513" s="333" t="s">
        <v>617</v>
      </c>
      <c r="AR513" s="200"/>
      <c r="AS513" s="200"/>
      <c r="AT513" s="334"/>
      <c r="AU513" s="200" t="s">
        <v>618</v>
      </c>
      <c r="AV513" s="200"/>
      <c r="AW513" s="200"/>
      <c r="AX513" s="201"/>
    </row>
    <row r="514" spans="1:50" ht="23.25" customHeight="1" thickBo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t="s">
        <v>615</v>
      </c>
      <c r="AF514" s="200"/>
      <c r="AG514" s="200"/>
      <c r="AH514" s="334"/>
      <c r="AI514" s="333" t="s">
        <v>615</v>
      </c>
      <c r="AJ514" s="200"/>
      <c r="AK514" s="200"/>
      <c r="AL514" s="200"/>
      <c r="AM514" s="333" t="s">
        <v>618</v>
      </c>
      <c r="AN514" s="200"/>
      <c r="AO514" s="200"/>
      <c r="AP514" s="334"/>
      <c r="AQ514" s="333" t="s">
        <v>617</v>
      </c>
      <c r="AR514" s="200"/>
      <c r="AS514" s="200"/>
      <c r="AT514" s="334"/>
      <c r="AU514" s="200" t="s">
        <v>615</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39"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3" t="s">
        <v>587</v>
      </c>
      <c r="AH702" s="384"/>
      <c r="AI702" s="384"/>
      <c r="AJ702" s="384"/>
      <c r="AK702" s="384"/>
      <c r="AL702" s="384"/>
      <c r="AM702" s="384"/>
      <c r="AN702" s="384"/>
      <c r="AO702" s="384"/>
      <c r="AP702" s="384"/>
      <c r="AQ702" s="384"/>
      <c r="AR702" s="384"/>
      <c r="AS702" s="384"/>
      <c r="AT702" s="384"/>
      <c r="AU702" s="384"/>
      <c r="AV702" s="384"/>
      <c r="AW702" s="384"/>
      <c r="AX702" s="385"/>
    </row>
    <row r="703" spans="1:50" ht="3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552</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624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588</v>
      </c>
      <c r="AE705" s="716"/>
      <c r="AF705" s="716"/>
      <c r="AG705" s="118" t="s">
        <v>695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569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568</v>
      </c>
      <c r="AE708" s="606"/>
      <c r="AF708" s="606"/>
      <c r="AG708" s="743" t="s">
        <v>589</v>
      </c>
      <c r="AH708" s="744"/>
      <c r="AI708" s="744"/>
      <c r="AJ708" s="744"/>
      <c r="AK708" s="744"/>
      <c r="AL708" s="744"/>
      <c r="AM708" s="744"/>
      <c r="AN708" s="744"/>
      <c r="AO708" s="744"/>
      <c r="AP708" s="744"/>
      <c r="AQ708" s="744"/>
      <c r="AR708" s="744"/>
      <c r="AS708" s="744"/>
      <c r="AT708" s="744"/>
      <c r="AU708" s="744"/>
      <c r="AV708" s="744"/>
      <c r="AW708" s="744"/>
      <c r="AX708" s="745"/>
    </row>
    <row r="709" spans="1:50" ht="48.7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552</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567</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552</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50.25" customHeight="1" x14ac:dyDescent="0.15">
      <c r="A712" s="643"/>
      <c r="B712" s="645"/>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552</v>
      </c>
      <c r="AE712" s="784"/>
      <c r="AF712" s="784"/>
      <c r="AG712" s="811" t="s">
        <v>619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567</v>
      </c>
      <c r="AE713" s="322"/>
      <c r="AF713" s="664"/>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567</v>
      </c>
      <c r="AE714" s="809"/>
      <c r="AF714" s="810"/>
      <c r="AG714" s="737" t="s">
        <v>577</v>
      </c>
      <c r="AH714" s="738"/>
      <c r="AI714" s="738"/>
      <c r="AJ714" s="738"/>
      <c r="AK714" s="738"/>
      <c r="AL714" s="738"/>
      <c r="AM714" s="738"/>
      <c r="AN714" s="738"/>
      <c r="AO714" s="738"/>
      <c r="AP714" s="738"/>
      <c r="AQ714" s="738"/>
      <c r="AR714" s="738"/>
      <c r="AS714" s="738"/>
      <c r="AT714" s="738"/>
      <c r="AU714" s="738"/>
      <c r="AV714" s="738"/>
      <c r="AW714" s="738"/>
      <c r="AX714" s="739"/>
    </row>
    <row r="715" spans="1:50" ht="66.75" customHeight="1" x14ac:dyDescent="0.15">
      <c r="A715" s="641"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552</v>
      </c>
      <c r="AE715" s="606"/>
      <c r="AF715" s="657"/>
      <c r="AG715" s="743" t="s">
        <v>593</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552</v>
      </c>
      <c r="AE716" s="628"/>
      <c r="AF716" s="628"/>
      <c r="AG716" s="94" t="s">
        <v>594</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552</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567</v>
      </c>
      <c r="AE718" s="322"/>
      <c r="AF718" s="322"/>
      <c r="AG718" s="120" t="s">
        <v>625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597</v>
      </c>
      <c r="D721" s="290"/>
      <c r="E721" s="290"/>
      <c r="F721" s="291"/>
      <c r="G721" s="280"/>
      <c r="H721" s="281"/>
      <c r="I721" s="83" t="str">
        <f>IF(OR(G721="　", G721=""), "", "-")</f>
        <v/>
      </c>
      <c r="J721" s="284"/>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599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39" customHeight="1" thickBot="1" x14ac:dyDescent="0.2">
      <c r="A727" s="804"/>
      <c r="B727" s="805"/>
      <c r="C727" s="749" t="s">
        <v>57</v>
      </c>
      <c r="D727" s="750"/>
      <c r="E727" s="750"/>
      <c r="F727" s="751"/>
      <c r="G727" s="573" t="s">
        <v>600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3.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1.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4"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601</v>
      </c>
      <c r="F737" s="988"/>
      <c r="G737" s="988"/>
      <c r="H737" s="988"/>
      <c r="I737" s="988"/>
      <c r="J737" s="988"/>
      <c r="K737" s="988"/>
      <c r="L737" s="988"/>
      <c r="M737" s="988"/>
      <c r="N737" s="358" t="s">
        <v>358</v>
      </c>
      <c r="O737" s="358"/>
      <c r="P737" s="358"/>
      <c r="Q737" s="358"/>
      <c r="R737" s="988" t="s">
        <v>602</v>
      </c>
      <c r="S737" s="988"/>
      <c r="T737" s="988"/>
      <c r="U737" s="988"/>
      <c r="V737" s="988"/>
      <c r="W737" s="988"/>
      <c r="X737" s="988"/>
      <c r="Y737" s="988"/>
      <c r="Z737" s="988"/>
      <c r="AA737" s="358" t="s">
        <v>359</v>
      </c>
      <c r="AB737" s="358"/>
      <c r="AC737" s="358"/>
      <c r="AD737" s="358"/>
      <c r="AE737" s="988" t="s">
        <v>603</v>
      </c>
      <c r="AF737" s="988"/>
      <c r="AG737" s="988"/>
      <c r="AH737" s="988"/>
      <c r="AI737" s="988"/>
      <c r="AJ737" s="988"/>
      <c r="AK737" s="988"/>
      <c r="AL737" s="988"/>
      <c r="AM737" s="988"/>
      <c r="AN737" s="358" t="s">
        <v>360</v>
      </c>
      <c r="AO737" s="358"/>
      <c r="AP737" s="358"/>
      <c r="AQ737" s="358"/>
      <c r="AR737" s="989" t="s">
        <v>557</v>
      </c>
      <c r="AS737" s="990"/>
      <c r="AT737" s="990"/>
      <c r="AU737" s="990"/>
      <c r="AV737" s="990"/>
      <c r="AW737" s="990"/>
      <c r="AX737" s="991"/>
      <c r="AY737" s="89"/>
      <c r="AZ737" s="89"/>
    </row>
    <row r="738" spans="1:52" ht="24.75" customHeight="1" x14ac:dyDescent="0.15">
      <c r="A738" s="992" t="s">
        <v>361</v>
      </c>
      <c r="B738" s="203"/>
      <c r="C738" s="203"/>
      <c r="D738" s="204"/>
      <c r="E738" s="988" t="s">
        <v>604</v>
      </c>
      <c r="F738" s="988"/>
      <c r="G738" s="988"/>
      <c r="H738" s="988"/>
      <c r="I738" s="988"/>
      <c r="J738" s="988"/>
      <c r="K738" s="988"/>
      <c r="L738" s="988"/>
      <c r="M738" s="988"/>
      <c r="N738" s="358" t="s">
        <v>362</v>
      </c>
      <c r="O738" s="358"/>
      <c r="P738" s="358"/>
      <c r="Q738" s="358"/>
      <c r="R738" s="988" t="s">
        <v>605</v>
      </c>
      <c r="S738" s="988"/>
      <c r="T738" s="988"/>
      <c r="U738" s="988"/>
      <c r="V738" s="988"/>
      <c r="W738" s="988"/>
      <c r="X738" s="988"/>
      <c r="Y738" s="988"/>
      <c r="Z738" s="988"/>
      <c r="AA738" s="358" t="s">
        <v>480</v>
      </c>
      <c r="AB738" s="358"/>
      <c r="AC738" s="358"/>
      <c r="AD738" s="358"/>
      <c r="AE738" s="988" t="s">
        <v>606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549</v>
      </c>
      <c r="F739" s="1000"/>
      <c r="G739" s="1000"/>
      <c r="H739" s="91" t="str">
        <f>IF(E739="", "", "(")</f>
        <v>(</v>
      </c>
      <c r="I739" s="983"/>
      <c r="J739" s="983"/>
      <c r="K739" s="91" t="str">
        <f>IF(OR(I739="　", I739=""), "", "-")</f>
        <v/>
      </c>
      <c r="L739" s="984">
        <v>753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638</v>
      </c>
      <c r="M781" s="666"/>
      <c r="N781" s="666"/>
      <c r="O781" s="666"/>
      <c r="P781" s="666"/>
      <c r="Q781" s="666"/>
      <c r="R781" s="666"/>
      <c r="S781" s="666"/>
      <c r="T781" s="666"/>
      <c r="U781" s="666"/>
      <c r="V781" s="666"/>
      <c r="W781" s="666"/>
      <c r="X781" s="667"/>
      <c r="Y781" s="386">
        <v>13</v>
      </c>
      <c r="Z781" s="387"/>
      <c r="AA781" s="387"/>
      <c r="AB781" s="806"/>
      <c r="AC781" s="671" t="s">
        <v>692</v>
      </c>
      <c r="AD781" s="672"/>
      <c r="AE781" s="672"/>
      <c r="AF781" s="672"/>
      <c r="AG781" s="673"/>
      <c r="AH781" s="665" t="s">
        <v>640</v>
      </c>
      <c r="AI781" s="666"/>
      <c r="AJ781" s="666"/>
      <c r="AK781" s="666"/>
      <c r="AL781" s="666"/>
      <c r="AM781" s="666"/>
      <c r="AN781" s="666"/>
      <c r="AO781" s="666"/>
      <c r="AP781" s="666"/>
      <c r="AQ781" s="666"/>
      <c r="AR781" s="666"/>
      <c r="AS781" s="666"/>
      <c r="AT781" s="667"/>
      <c r="AU781" s="386">
        <v>34</v>
      </c>
      <c r="AV781" s="387"/>
      <c r="AW781" s="387"/>
      <c r="AX781" s="388"/>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34</v>
      </c>
      <c r="AV791" s="833"/>
      <c r="AW791" s="833"/>
      <c r="AX791" s="835"/>
    </row>
    <row r="792" spans="1:50" ht="24.75" customHeight="1" x14ac:dyDescent="0.15">
      <c r="A792" s="632"/>
      <c r="B792" s="633"/>
      <c r="C792" s="633"/>
      <c r="D792" s="633"/>
      <c r="E792" s="633"/>
      <c r="F792" s="634"/>
      <c r="G792" s="596" t="s">
        <v>641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693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642</v>
      </c>
      <c r="H794" s="672"/>
      <c r="I794" s="672"/>
      <c r="J794" s="672"/>
      <c r="K794" s="673"/>
      <c r="L794" s="665" t="s">
        <v>643</v>
      </c>
      <c r="M794" s="666"/>
      <c r="N794" s="666"/>
      <c r="O794" s="666"/>
      <c r="P794" s="666"/>
      <c r="Q794" s="666"/>
      <c r="R794" s="666"/>
      <c r="S794" s="666"/>
      <c r="T794" s="666"/>
      <c r="U794" s="666"/>
      <c r="V794" s="666"/>
      <c r="W794" s="666"/>
      <c r="X794" s="667"/>
      <c r="Y794" s="386">
        <v>11</v>
      </c>
      <c r="Z794" s="387"/>
      <c r="AA794" s="387"/>
      <c r="AB794" s="806"/>
      <c r="AC794" s="671" t="s">
        <v>645</v>
      </c>
      <c r="AD794" s="672"/>
      <c r="AE794" s="672"/>
      <c r="AF794" s="672"/>
      <c r="AG794" s="673"/>
      <c r="AH794" s="665" t="s">
        <v>644</v>
      </c>
      <c r="AI794" s="666"/>
      <c r="AJ794" s="666"/>
      <c r="AK794" s="666"/>
      <c r="AL794" s="666"/>
      <c r="AM794" s="666"/>
      <c r="AN794" s="666"/>
      <c r="AO794" s="666"/>
      <c r="AP794" s="666"/>
      <c r="AQ794" s="666"/>
      <c r="AR794" s="666"/>
      <c r="AS794" s="666"/>
      <c r="AT794" s="667"/>
      <c r="AU794" s="386">
        <v>7</v>
      </c>
      <c r="AV794" s="387"/>
      <c r="AW794" s="387"/>
      <c r="AX794" s="388"/>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11</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7</v>
      </c>
      <c r="AV804" s="833"/>
      <c r="AW804" s="833"/>
      <c r="AX804" s="835"/>
    </row>
    <row r="805" spans="1:50" ht="24.75" customHeight="1" x14ac:dyDescent="0.15">
      <c r="A805" s="632"/>
      <c r="B805" s="633"/>
      <c r="C805" s="633"/>
      <c r="D805" s="633"/>
      <c r="E805" s="633"/>
      <c r="F805" s="634"/>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646</v>
      </c>
      <c r="D837" s="340"/>
      <c r="E837" s="340"/>
      <c r="F837" s="340"/>
      <c r="G837" s="340"/>
      <c r="H837" s="340"/>
      <c r="I837" s="340"/>
      <c r="J837" s="341">
        <v>6000012070001</v>
      </c>
      <c r="K837" s="342"/>
      <c r="L837" s="342"/>
      <c r="M837" s="342"/>
      <c r="N837" s="342"/>
      <c r="O837" s="342"/>
      <c r="P837" s="355" t="s">
        <v>647</v>
      </c>
      <c r="Q837" s="343"/>
      <c r="R837" s="343"/>
      <c r="S837" s="343"/>
      <c r="T837" s="343"/>
      <c r="U837" s="343"/>
      <c r="V837" s="343"/>
      <c r="W837" s="343"/>
      <c r="X837" s="343"/>
      <c r="Y837" s="344">
        <v>13</v>
      </c>
      <c r="Z837" s="345"/>
      <c r="AA837" s="345"/>
      <c r="AB837" s="346"/>
      <c r="AC837" s="356" t="s">
        <v>196</v>
      </c>
      <c r="AD837" s="364"/>
      <c r="AE837" s="364"/>
      <c r="AF837" s="364"/>
      <c r="AG837" s="364"/>
      <c r="AH837" s="365" t="s">
        <v>648</v>
      </c>
      <c r="AI837" s="366"/>
      <c r="AJ837" s="366"/>
      <c r="AK837" s="366"/>
      <c r="AL837" s="350" t="s">
        <v>648</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649</v>
      </c>
      <c r="D838" s="340"/>
      <c r="E838" s="340"/>
      <c r="F838" s="340"/>
      <c r="G838" s="340"/>
      <c r="H838" s="340"/>
      <c r="I838" s="340"/>
      <c r="J838" s="341">
        <v>6000012070001</v>
      </c>
      <c r="K838" s="342"/>
      <c r="L838" s="342"/>
      <c r="M838" s="342"/>
      <c r="N838" s="342"/>
      <c r="O838" s="342"/>
      <c r="P838" s="355" t="s">
        <v>650</v>
      </c>
      <c r="Q838" s="343"/>
      <c r="R838" s="343"/>
      <c r="S838" s="343"/>
      <c r="T838" s="343"/>
      <c r="U838" s="343"/>
      <c r="V838" s="343"/>
      <c r="W838" s="343"/>
      <c r="X838" s="343"/>
      <c r="Y838" s="344">
        <v>13</v>
      </c>
      <c r="Z838" s="345"/>
      <c r="AA838" s="345"/>
      <c r="AB838" s="346"/>
      <c r="AC838" s="356" t="s">
        <v>196</v>
      </c>
      <c r="AD838" s="356"/>
      <c r="AE838" s="356"/>
      <c r="AF838" s="356"/>
      <c r="AG838" s="356"/>
      <c r="AH838" s="365" t="s">
        <v>651</v>
      </c>
      <c r="AI838" s="366"/>
      <c r="AJ838" s="366"/>
      <c r="AK838" s="366"/>
      <c r="AL838" s="367" t="s">
        <v>652</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653</v>
      </c>
      <c r="D839" s="340"/>
      <c r="E839" s="340"/>
      <c r="F839" s="340"/>
      <c r="G839" s="340"/>
      <c r="H839" s="340"/>
      <c r="I839" s="340"/>
      <c r="J839" s="341">
        <v>6000012070001</v>
      </c>
      <c r="K839" s="342"/>
      <c r="L839" s="342"/>
      <c r="M839" s="342"/>
      <c r="N839" s="342"/>
      <c r="O839" s="342"/>
      <c r="P839" s="355" t="s">
        <v>654</v>
      </c>
      <c r="Q839" s="343"/>
      <c r="R839" s="343"/>
      <c r="S839" s="343"/>
      <c r="T839" s="343"/>
      <c r="U839" s="343"/>
      <c r="V839" s="343"/>
      <c r="W839" s="343"/>
      <c r="X839" s="343"/>
      <c r="Y839" s="344">
        <v>9</v>
      </c>
      <c r="Z839" s="345"/>
      <c r="AA839" s="345"/>
      <c r="AB839" s="346"/>
      <c r="AC839" s="356" t="s">
        <v>196</v>
      </c>
      <c r="AD839" s="356"/>
      <c r="AE839" s="356"/>
      <c r="AF839" s="356"/>
      <c r="AG839" s="356"/>
      <c r="AH839" s="348" t="s">
        <v>637</v>
      </c>
      <c r="AI839" s="349"/>
      <c r="AJ839" s="349"/>
      <c r="AK839" s="349"/>
      <c r="AL839" s="350" t="s">
        <v>637</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655</v>
      </c>
      <c r="D840" s="340"/>
      <c r="E840" s="340"/>
      <c r="F840" s="340"/>
      <c r="G840" s="340"/>
      <c r="H840" s="340"/>
      <c r="I840" s="340"/>
      <c r="J840" s="341">
        <v>6000012070001</v>
      </c>
      <c r="K840" s="342"/>
      <c r="L840" s="342"/>
      <c r="M840" s="342"/>
      <c r="N840" s="342"/>
      <c r="O840" s="342"/>
      <c r="P840" s="355" t="s">
        <v>647</v>
      </c>
      <c r="Q840" s="343"/>
      <c r="R840" s="343"/>
      <c r="S840" s="343"/>
      <c r="T840" s="343"/>
      <c r="U840" s="343"/>
      <c r="V840" s="343"/>
      <c r="W840" s="343"/>
      <c r="X840" s="343"/>
      <c r="Y840" s="344">
        <v>8</v>
      </c>
      <c r="Z840" s="345"/>
      <c r="AA840" s="345"/>
      <c r="AB840" s="346"/>
      <c r="AC840" s="356" t="s">
        <v>196</v>
      </c>
      <c r="AD840" s="356"/>
      <c r="AE840" s="356"/>
      <c r="AF840" s="356"/>
      <c r="AG840" s="356"/>
      <c r="AH840" s="348" t="s">
        <v>637</v>
      </c>
      <c r="AI840" s="349"/>
      <c r="AJ840" s="349"/>
      <c r="AK840" s="349"/>
      <c r="AL840" s="350" t="s">
        <v>637</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656</v>
      </c>
      <c r="D841" s="340"/>
      <c r="E841" s="340"/>
      <c r="F841" s="340"/>
      <c r="G841" s="340"/>
      <c r="H841" s="340"/>
      <c r="I841" s="340"/>
      <c r="J841" s="341">
        <v>6000012070001</v>
      </c>
      <c r="K841" s="342"/>
      <c r="L841" s="342"/>
      <c r="M841" s="342"/>
      <c r="N841" s="342"/>
      <c r="O841" s="342"/>
      <c r="P841" s="355" t="s">
        <v>654</v>
      </c>
      <c r="Q841" s="343"/>
      <c r="R841" s="343"/>
      <c r="S841" s="343"/>
      <c r="T841" s="343"/>
      <c r="U841" s="343"/>
      <c r="V841" s="343"/>
      <c r="W841" s="343"/>
      <c r="X841" s="343"/>
      <c r="Y841" s="344">
        <v>7</v>
      </c>
      <c r="Z841" s="345"/>
      <c r="AA841" s="345"/>
      <c r="AB841" s="346"/>
      <c r="AC841" s="347" t="s">
        <v>196</v>
      </c>
      <c r="AD841" s="347"/>
      <c r="AE841" s="347"/>
      <c r="AF841" s="347"/>
      <c r="AG841" s="347"/>
      <c r="AH841" s="348" t="s">
        <v>637</v>
      </c>
      <c r="AI841" s="349"/>
      <c r="AJ841" s="349"/>
      <c r="AK841" s="349"/>
      <c r="AL841" s="350" t="s">
        <v>637</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657</v>
      </c>
      <c r="D842" s="340"/>
      <c r="E842" s="340"/>
      <c r="F842" s="340"/>
      <c r="G842" s="340"/>
      <c r="H842" s="340"/>
      <c r="I842" s="340"/>
      <c r="J842" s="341">
        <v>6000012070001</v>
      </c>
      <c r="K842" s="342"/>
      <c r="L842" s="342"/>
      <c r="M842" s="342"/>
      <c r="N842" s="342"/>
      <c r="O842" s="342"/>
      <c r="P842" s="355" t="s">
        <v>647</v>
      </c>
      <c r="Q842" s="343"/>
      <c r="R842" s="343"/>
      <c r="S842" s="343"/>
      <c r="T842" s="343"/>
      <c r="U842" s="343"/>
      <c r="V842" s="343"/>
      <c r="W842" s="343"/>
      <c r="X842" s="343"/>
      <c r="Y842" s="344">
        <v>6</v>
      </c>
      <c r="Z842" s="345"/>
      <c r="AA842" s="345"/>
      <c r="AB842" s="346"/>
      <c r="AC842" s="347" t="s">
        <v>196</v>
      </c>
      <c r="AD842" s="347"/>
      <c r="AE842" s="347"/>
      <c r="AF842" s="347"/>
      <c r="AG842" s="347"/>
      <c r="AH842" s="348" t="s">
        <v>658</v>
      </c>
      <c r="AI842" s="349"/>
      <c r="AJ842" s="349"/>
      <c r="AK842" s="349"/>
      <c r="AL842" s="350" t="s">
        <v>658</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659</v>
      </c>
      <c r="D843" s="340"/>
      <c r="E843" s="340"/>
      <c r="F843" s="340"/>
      <c r="G843" s="340"/>
      <c r="H843" s="340"/>
      <c r="I843" s="340"/>
      <c r="J843" s="341">
        <v>6000012070001</v>
      </c>
      <c r="K843" s="342"/>
      <c r="L843" s="342"/>
      <c r="M843" s="342"/>
      <c r="N843" s="342"/>
      <c r="O843" s="342"/>
      <c r="P843" s="355" t="s">
        <v>647</v>
      </c>
      <c r="Q843" s="343"/>
      <c r="R843" s="343"/>
      <c r="S843" s="343"/>
      <c r="T843" s="343"/>
      <c r="U843" s="343"/>
      <c r="V843" s="343"/>
      <c r="W843" s="343"/>
      <c r="X843" s="343"/>
      <c r="Y843" s="344">
        <v>6</v>
      </c>
      <c r="Z843" s="345"/>
      <c r="AA843" s="345"/>
      <c r="AB843" s="346"/>
      <c r="AC843" s="347" t="s">
        <v>196</v>
      </c>
      <c r="AD843" s="347"/>
      <c r="AE843" s="347"/>
      <c r="AF843" s="347"/>
      <c r="AG843" s="347"/>
      <c r="AH843" s="348" t="s">
        <v>658</v>
      </c>
      <c r="AI843" s="349"/>
      <c r="AJ843" s="349"/>
      <c r="AK843" s="349"/>
      <c r="AL843" s="350" t="s">
        <v>648</v>
      </c>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660</v>
      </c>
      <c r="D870" s="340"/>
      <c r="E870" s="340"/>
      <c r="F870" s="340"/>
      <c r="G870" s="340"/>
      <c r="H870" s="340"/>
      <c r="I870" s="340"/>
      <c r="J870" s="341">
        <v>3020001064279</v>
      </c>
      <c r="K870" s="342"/>
      <c r="L870" s="342"/>
      <c r="M870" s="342"/>
      <c r="N870" s="342"/>
      <c r="O870" s="342"/>
      <c r="P870" s="355" t="s">
        <v>661</v>
      </c>
      <c r="Q870" s="343"/>
      <c r="R870" s="343"/>
      <c r="S870" s="343"/>
      <c r="T870" s="343"/>
      <c r="U870" s="343"/>
      <c r="V870" s="343"/>
      <c r="W870" s="343"/>
      <c r="X870" s="343"/>
      <c r="Y870" s="344">
        <v>11</v>
      </c>
      <c r="Z870" s="345"/>
      <c r="AA870" s="345"/>
      <c r="AB870" s="346"/>
      <c r="AC870" s="356" t="s">
        <v>517</v>
      </c>
      <c r="AD870" s="364"/>
      <c r="AE870" s="364"/>
      <c r="AF870" s="364"/>
      <c r="AG870" s="364"/>
      <c r="AH870" s="365">
        <v>1</v>
      </c>
      <c r="AI870" s="366"/>
      <c r="AJ870" s="366"/>
      <c r="AK870" s="366"/>
      <c r="AL870" s="350">
        <v>97</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660</v>
      </c>
      <c r="D871" s="340"/>
      <c r="E871" s="340"/>
      <c r="F871" s="340"/>
      <c r="G871" s="340"/>
      <c r="H871" s="340"/>
      <c r="I871" s="340"/>
      <c r="J871" s="341">
        <v>3020001064279</v>
      </c>
      <c r="K871" s="342"/>
      <c r="L871" s="342"/>
      <c r="M871" s="342"/>
      <c r="N871" s="342"/>
      <c r="O871" s="342"/>
      <c r="P871" s="355" t="s">
        <v>661</v>
      </c>
      <c r="Q871" s="343"/>
      <c r="R871" s="343"/>
      <c r="S871" s="343"/>
      <c r="T871" s="343"/>
      <c r="U871" s="343"/>
      <c r="V871" s="343"/>
      <c r="W871" s="343"/>
      <c r="X871" s="343"/>
      <c r="Y871" s="344">
        <v>7</v>
      </c>
      <c r="Z871" s="345"/>
      <c r="AA871" s="345"/>
      <c r="AB871" s="346"/>
      <c r="AC871" s="356" t="s">
        <v>517</v>
      </c>
      <c r="AD871" s="356"/>
      <c r="AE871" s="356"/>
      <c r="AF871" s="356"/>
      <c r="AG871" s="356"/>
      <c r="AH871" s="365">
        <v>1</v>
      </c>
      <c r="AI871" s="366"/>
      <c r="AJ871" s="366"/>
      <c r="AK871" s="366"/>
      <c r="AL871" s="367">
        <v>85.2</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660</v>
      </c>
      <c r="D872" s="340"/>
      <c r="E872" s="340"/>
      <c r="F872" s="340"/>
      <c r="G872" s="340"/>
      <c r="H872" s="340"/>
      <c r="I872" s="340"/>
      <c r="J872" s="341">
        <v>3020001064279</v>
      </c>
      <c r="K872" s="342"/>
      <c r="L872" s="342"/>
      <c r="M872" s="342"/>
      <c r="N872" s="342"/>
      <c r="O872" s="342"/>
      <c r="P872" s="355" t="s">
        <v>661</v>
      </c>
      <c r="Q872" s="343"/>
      <c r="R872" s="343"/>
      <c r="S872" s="343"/>
      <c r="T872" s="343"/>
      <c r="U872" s="343"/>
      <c r="V872" s="343"/>
      <c r="W872" s="343"/>
      <c r="X872" s="343"/>
      <c r="Y872" s="344">
        <v>6</v>
      </c>
      <c r="Z872" s="345"/>
      <c r="AA872" s="345"/>
      <c r="AB872" s="346"/>
      <c r="AC872" s="356" t="s">
        <v>517</v>
      </c>
      <c r="AD872" s="356"/>
      <c r="AE872" s="356"/>
      <c r="AF872" s="356"/>
      <c r="AG872" s="356"/>
      <c r="AH872" s="348">
        <v>1</v>
      </c>
      <c r="AI872" s="349"/>
      <c r="AJ872" s="349"/>
      <c r="AK872" s="349"/>
      <c r="AL872" s="350">
        <v>87.3</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660</v>
      </c>
      <c r="D873" s="340"/>
      <c r="E873" s="340"/>
      <c r="F873" s="340"/>
      <c r="G873" s="340"/>
      <c r="H873" s="340"/>
      <c r="I873" s="340"/>
      <c r="J873" s="341">
        <v>3020001064279</v>
      </c>
      <c r="K873" s="342"/>
      <c r="L873" s="342"/>
      <c r="M873" s="342"/>
      <c r="N873" s="342"/>
      <c r="O873" s="342"/>
      <c r="P873" s="355" t="s">
        <v>661</v>
      </c>
      <c r="Q873" s="343"/>
      <c r="R873" s="343"/>
      <c r="S873" s="343"/>
      <c r="T873" s="343"/>
      <c r="U873" s="343"/>
      <c r="V873" s="343"/>
      <c r="W873" s="343"/>
      <c r="X873" s="343"/>
      <c r="Y873" s="344">
        <v>5</v>
      </c>
      <c r="Z873" s="345"/>
      <c r="AA873" s="345"/>
      <c r="AB873" s="346"/>
      <c r="AC873" s="356" t="s">
        <v>517</v>
      </c>
      <c r="AD873" s="356"/>
      <c r="AE873" s="356"/>
      <c r="AF873" s="356"/>
      <c r="AG873" s="356"/>
      <c r="AH873" s="348">
        <v>1</v>
      </c>
      <c r="AI873" s="349"/>
      <c r="AJ873" s="349"/>
      <c r="AK873" s="349"/>
      <c r="AL873" s="350">
        <v>94.1</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660</v>
      </c>
      <c r="D874" s="340"/>
      <c r="E874" s="340"/>
      <c r="F874" s="340"/>
      <c r="G874" s="340"/>
      <c r="H874" s="340"/>
      <c r="I874" s="340"/>
      <c r="J874" s="341">
        <v>3020001064279</v>
      </c>
      <c r="K874" s="342"/>
      <c r="L874" s="342"/>
      <c r="M874" s="342"/>
      <c r="N874" s="342"/>
      <c r="O874" s="342"/>
      <c r="P874" s="355" t="s">
        <v>661</v>
      </c>
      <c r="Q874" s="343"/>
      <c r="R874" s="343"/>
      <c r="S874" s="343"/>
      <c r="T874" s="343"/>
      <c r="U874" s="343"/>
      <c r="V874" s="343"/>
      <c r="W874" s="343"/>
      <c r="X874" s="343"/>
      <c r="Y874" s="344">
        <v>5</v>
      </c>
      <c r="Z874" s="345"/>
      <c r="AA874" s="345"/>
      <c r="AB874" s="346"/>
      <c r="AC874" s="347" t="s">
        <v>522</v>
      </c>
      <c r="AD874" s="347"/>
      <c r="AE874" s="347"/>
      <c r="AF874" s="347"/>
      <c r="AG874" s="347"/>
      <c r="AH874" s="348" t="s">
        <v>701</v>
      </c>
      <c r="AI874" s="349"/>
      <c r="AJ874" s="349"/>
      <c r="AK874" s="349"/>
      <c r="AL874" s="350">
        <v>100</v>
      </c>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662</v>
      </c>
      <c r="D903" s="340"/>
      <c r="E903" s="340"/>
      <c r="F903" s="340"/>
      <c r="G903" s="340"/>
      <c r="H903" s="340"/>
      <c r="I903" s="340"/>
      <c r="J903" s="341">
        <v>5340002014447</v>
      </c>
      <c r="K903" s="342"/>
      <c r="L903" s="342"/>
      <c r="M903" s="342"/>
      <c r="N903" s="342"/>
      <c r="O903" s="342"/>
      <c r="P903" s="355" t="s">
        <v>663</v>
      </c>
      <c r="Q903" s="343"/>
      <c r="R903" s="343"/>
      <c r="S903" s="343"/>
      <c r="T903" s="343"/>
      <c r="U903" s="343"/>
      <c r="V903" s="343"/>
      <c r="W903" s="343"/>
      <c r="X903" s="343"/>
      <c r="Y903" s="344">
        <v>11</v>
      </c>
      <c r="Z903" s="345"/>
      <c r="AA903" s="345"/>
      <c r="AB903" s="346"/>
      <c r="AC903" s="356" t="s">
        <v>517</v>
      </c>
      <c r="AD903" s="364"/>
      <c r="AE903" s="364"/>
      <c r="AF903" s="364"/>
      <c r="AG903" s="364"/>
      <c r="AH903" s="365">
        <v>1</v>
      </c>
      <c r="AI903" s="366"/>
      <c r="AJ903" s="366"/>
      <c r="AK903" s="366"/>
      <c r="AL903" s="350">
        <v>54.6</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664</v>
      </c>
      <c r="D936" s="340"/>
      <c r="E936" s="340"/>
      <c r="F936" s="340"/>
      <c r="G936" s="340"/>
      <c r="H936" s="340"/>
      <c r="I936" s="340"/>
      <c r="J936" s="341">
        <v>1250002015870</v>
      </c>
      <c r="K936" s="342"/>
      <c r="L936" s="342"/>
      <c r="M936" s="342"/>
      <c r="N936" s="342"/>
      <c r="O936" s="342"/>
      <c r="P936" s="355" t="s">
        <v>661</v>
      </c>
      <c r="Q936" s="343"/>
      <c r="R936" s="343"/>
      <c r="S936" s="343"/>
      <c r="T936" s="343"/>
      <c r="U936" s="343"/>
      <c r="V936" s="343"/>
      <c r="W936" s="343"/>
      <c r="X936" s="343"/>
      <c r="Y936" s="344">
        <v>7</v>
      </c>
      <c r="Z936" s="345"/>
      <c r="AA936" s="345"/>
      <c r="AB936" s="346"/>
      <c r="AC936" s="356" t="s">
        <v>517</v>
      </c>
      <c r="AD936" s="364"/>
      <c r="AE936" s="364"/>
      <c r="AF936" s="364"/>
      <c r="AG936" s="364"/>
      <c r="AH936" s="365">
        <v>1</v>
      </c>
      <c r="AI936" s="366"/>
      <c r="AJ936" s="366"/>
      <c r="AK936" s="366"/>
      <c r="AL936" s="350">
        <v>68.400000000000006</v>
      </c>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665</v>
      </c>
      <c r="D969" s="340"/>
      <c r="E969" s="340"/>
      <c r="F969" s="340"/>
      <c r="G969" s="340"/>
      <c r="H969" s="340"/>
      <c r="I969" s="340"/>
      <c r="J969" s="341" t="s">
        <v>675</v>
      </c>
      <c r="K969" s="342"/>
      <c r="L969" s="342"/>
      <c r="M969" s="342"/>
      <c r="N969" s="342"/>
      <c r="O969" s="342"/>
      <c r="P969" s="355" t="s">
        <v>676</v>
      </c>
      <c r="Q969" s="343"/>
      <c r="R969" s="343"/>
      <c r="S969" s="343"/>
      <c r="T969" s="343"/>
      <c r="U969" s="343"/>
      <c r="V969" s="343"/>
      <c r="W969" s="343"/>
      <c r="X969" s="343"/>
      <c r="Y969" s="344">
        <v>0.2</v>
      </c>
      <c r="Z969" s="345"/>
      <c r="AA969" s="345"/>
      <c r="AB969" s="346"/>
      <c r="AC969" s="356" t="s">
        <v>196</v>
      </c>
      <c r="AD969" s="364"/>
      <c r="AE969" s="364"/>
      <c r="AF969" s="364"/>
      <c r="AG969" s="364"/>
      <c r="AH969" s="365" t="s">
        <v>677</v>
      </c>
      <c r="AI969" s="366"/>
      <c r="AJ969" s="366"/>
      <c r="AK969" s="366"/>
      <c r="AL969" s="350" t="s">
        <v>652</v>
      </c>
      <c r="AM969" s="351"/>
      <c r="AN969" s="351"/>
      <c r="AO969" s="352"/>
      <c r="AP969" s="353"/>
      <c r="AQ969" s="353"/>
      <c r="AR969" s="353"/>
      <c r="AS969" s="353"/>
      <c r="AT969" s="353"/>
      <c r="AU969" s="353"/>
      <c r="AV969" s="353"/>
      <c r="AW969" s="353"/>
      <c r="AX969" s="353"/>
    </row>
    <row r="970" spans="1:50" ht="30" customHeight="1" x14ac:dyDescent="0.15">
      <c r="A970" s="372">
        <v>2</v>
      </c>
      <c r="B970" s="372">
        <v>1</v>
      </c>
      <c r="C970" s="354" t="s">
        <v>666</v>
      </c>
      <c r="D970" s="340"/>
      <c r="E970" s="340"/>
      <c r="F970" s="340"/>
      <c r="G970" s="340"/>
      <c r="H970" s="340"/>
      <c r="I970" s="340"/>
      <c r="J970" s="341" t="s">
        <v>675</v>
      </c>
      <c r="K970" s="342"/>
      <c r="L970" s="342"/>
      <c r="M970" s="342"/>
      <c r="N970" s="342"/>
      <c r="O970" s="342"/>
      <c r="P970" s="355" t="s">
        <v>676</v>
      </c>
      <c r="Q970" s="343"/>
      <c r="R970" s="343"/>
      <c r="S970" s="343"/>
      <c r="T970" s="343"/>
      <c r="U970" s="343"/>
      <c r="V970" s="343"/>
      <c r="W970" s="343"/>
      <c r="X970" s="343"/>
      <c r="Y970" s="344">
        <v>0.1</v>
      </c>
      <c r="Z970" s="345"/>
      <c r="AA970" s="345"/>
      <c r="AB970" s="346"/>
      <c r="AC970" s="356" t="s">
        <v>196</v>
      </c>
      <c r="AD970" s="364"/>
      <c r="AE970" s="364"/>
      <c r="AF970" s="364"/>
      <c r="AG970" s="364"/>
      <c r="AH970" s="365" t="s">
        <v>677</v>
      </c>
      <c r="AI970" s="366"/>
      <c r="AJ970" s="366"/>
      <c r="AK970" s="366"/>
      <c r="AL970" s="350" t="s">
        <v>652</v>
      </c>
      <c r="AM970" s="351"/>
      <c r="AN970" s="351"/>
      <c r="AO970" s="352"/>
      <c r="AP970" s="353"/>
      <c r="AQ970" s="353"/>
      <c r="AR970" s="353"/>
      <c r="AS970" s="353"/>
      <c r="AT970" s="353"/>
      <c r="AU970" s="353"/>
      <c r="AV970" s="353"/>
      <c r="AW970" s="353"/>
      <c r="AX970" s="353"/>
    </row>
    <row r="971" spans="1:50" ht="30" customHeight="1" x14ac:dyDescent="0.15">
      <c r="A971" s="372">
        <v>3</v>
      </c>
      <c r="B971" s="372">
        <v>1</v>
      </c>
      <c r="C971" s="354" t="s">
        <v>667</v>
      </c>
      <c r="D971" s="340"/>
      <c r="E971" s="340"/>
      <c r="F971" s="340"/>
      <c r="G971" s="340"/>
      <c r="H971" s="340"/>
      <c r="I971" s="340"/>
      <c r="J971" s="341" t="s">
        <v>675</v>
      </c>
      <c r="K971" s="342"/>
      <c r="L971" s="342"/>
      <c r="M971" s="342"/>
      <c r="N971" s="342"/>
      <c r="O971" s="342"/>
      <c r="P971" s="355" t="s">
        <v>676</v>
      </c>
      <c r="Q971" s="343"/>
      <c r="R971" s="343"/>
      <c r="S971" s="343"/>
      <c r="T971" s="343"/>
      <c r="U971" s="343"/>
      <c r="V971" s="343"/>
      <c r="W971" s="343"/>
      <c r="X971" s="343"/>
      <c r="Y971" s="344">
        <v>0.1</v>
      </c>
      <c r="Z971" s="345"/>
      <c r="AA971" s="345"/>
      <c r="AB971" s="346"/>
      <c r="AC971" s="356" t="s">
        <v>196</v>
      </c>
      <c r="AD971" s="364"/>
      <c r="AE971" s="364"/>
      <c r="AF971" s="364"/>
      <c r="AG971" s="364"/>
      <c r="AH971" s="365" t="s">
        <v>677</v>
      </c>
      <c r="AI971" s="366"/>
      <c r="AJ971" s="366"/>
      <c r="AK971" s="366"/>
      <c r="AL971" s="350" t="s">
        <v>652</v>
      </c>
      <c r="AM971" s="351"/>
      <c r="AN971" s="351"/>
      <c r="AO971" s="352"/>
      <c r="AP971" s="353"/>
      <c r="AQ971" s="353"/>
      <c r="AR971" s="353"/>
      <c r="AS971" s="353"/>
      <c r="AT971" s="353"/>
      <c r="AU971" s="353"/>
      <c r="AV971" s="353"/>
      <c r="AW971" s="353"/>
      <c r="AX971" s="353"/>
    </row>
    <row r="972" spans="1:50" ht="30" customHeight="1" x14ac:dyDescent="0.15">
      <c r="A972" s="372">
        <v>4</v>
      </c>
      <c r="B972" s="372">
        <v>1</v>
      </c>
      <c r="C972" s="354" t="s">
        <v>668</v>
      </c>
      <c r="D972" s="340"/>
      <c r="E972" s="340"/>
      <c r="F972" s="340"/>
      <c r="G972" s="340"/>
      <c r="H972" s="340"/>
      <c r="I972" s="340"/>
      <c r="J972" s="341" t="s">
        <v>675</v>
      </c>
      <c r="K972" s="342"/>
      <c r="L972" s="342"/>
      <c r="M972" s="342"/>
      <c r="N972" s="342"/>
      <c r="O972" s="342"/>
      <c r="P972" s="355" t="s">
        <v>676</v>
      </c>
      <c r="Q972" s="343"/>
      <c r="R972" s="343"/>
      <c r="S972" s="343"/>
      <c r="T972" s="343"/>
      <c r="U972" s="343"/>
      <c r="V972" s="343"/>
      <c r="W972" s="343"/>
      <c r="X972" s="343"/>
      <c r="Y972" s="344">
        <v>0.1</v>
      </c>
      <c r="Z972" s="345"/>
      <c r="AA972" s="345"/>
      <c r="AB972" s="346"/>
      <c r="AC972" s="356" t="s">
        <v>196</v>
      </c>
      <c r="AD972" s="364"/>
      <c r="AE972" s="364"/>
      <c r="AF972" s="364"/>
      <c r="AG972" s="364"/>
      <c r="AH972" s="365" t="s">
        <v>677</v>
      </c>
      <c r="AI972" s="366"/>
      <c r="AJ972" s="366"/>
      <c r="AK972" s="366"/>
      <c r="AL972" s="350" t="s">
        <v>652</v>
      </c>
      <c r="AM972" s="351"/>
      <c r="AN972" s="351"/>
      <c r="AO972" s="352"/>
      <c r="AP972" s="353"/>
      <c r="AQ972" s="353"/>
      <c r="AR972" s="353"/>
      <c r="AS972" s="353"/>
      <c r="AT972" s="353"/>
      <c r="AU972" s="353"/>
      <c r="AV972" s="353"/>
      <c r="AW972" s="353"/>
      <c r="AX972" s="353"/>
    </row>
    <row r="973" spans="1:50" ht="30" customHeight="1" x14ac:dyDescent="0.15">
      <c r="A973" s="372">
        <v>5</v>
      </c>
      <c r="B973" s="372">
        <v>1</v>
      </c>
      <c r="C973" s="354" t="s">
        <v>669</v>
      </c>
      <c r="D973" s="340"/>
      <c r="E973" s="340"/>
      <c r="F973" s="340"/>
      <c r="G973" s="340"/>
      <c r="H973" s="340"/>
      <c r="I973" s="340"/>
      <c r="J973" s="341" t="s">
        <v>675</v>
      </c>
      <c r="K973" s="342"/>
      <c r="L973" s="342"/>
      <c r="M973" s="342"/>
      <c r="N973" s="342"/>
      <c r="O973" s="342"/>
      <c r="P973" s="355" t="s">
        <v>676</v>
      </c>
      <c r="Q973" s="343"/>
      <c r="R973" s="343"/>
      <c r="S973" s="343"/>
      <c r="T973" s="343"/>
      <c r="U973" s="343"/>
      <c r="V973" s="343"/>
      <c r="W973" s="343"/>
      <c r="X973" s="343"/>
      <c r="Y973" s="344">
        <v>0.1</v>
      </c>
      <c r="Z973" s="345"/>
      <c r="AA973" s="345"/>
      <c r="AB973" s="346"/>
      <c r="AC973" s="356" t="s">
        <v>196</v>
      </c>
      <c r="AD973" s="364"/>
      <c r="AE973" s="364"/>
      <c r="AF973" s="364"/>
      <c r="AG973" s="364"/>
      <c r="AH973" s="365" t="s">
        <v>677</v>
      </c>
      <c r="AI973" s="366"/>
      <c r="AJ973" s="366"/>
      <c r="AK973" s="366"/>
      <c r="AL973" s="350" t="s">
        <v>652</v>
      </c>
      <c r="AM973" s="351"/>
      <c r="AN973" s="351"/>
      <c r="AO973" s="352"/>
      <c r="AP973" s="353"/>
      <c r="AQ973" s="353"/>
      <c r="AR973" s="353"/>
      <c r="AS973" s="353"/>
      <c r="AT973" s="353"/>
      <c r="AU973" s="353"/>
      <c r="AV973" s="353"/>
      <c r="AW973" s="353"/>
      <c r="AX973" s="353"/>
    </row>
    <row r="974" spans="1:50" ht="30" customHeight="1" x14ac:dyDescent="0.15">
      <c r="A974" s="372">
        <v>6</v>
      </c>
      <c r="B974" s="372">
        <v>1</v>
      </c>
      <c r="C974" s="354" t="s">
        <v>670</v>
      </c>
      <c r="D974" s="340"/>
      <c r="E974" s="340"/>
      <c r="F974" s="340"/>
      <c r="G974" s="340"/>
      <c r="H974" s="340"/>
      <c r="I974" s="340"/>
      <c r="J974" s="341" t="s">
        <v>675</v>
      </c>
      <c r="K974" s="342"/>
      <c r="L974" s="342"/>
      <c r="M974" s="342"/>
      <c r="N974" s="342"/>
      <c r="O974" s="342"/>
      <c r="P974" s="355" t="s">
        <v>676</v>
      </c>
      <c r="Q974" s="343"/>
      <c r="R974" s="343"/>
      <c r="S974" s="343"/>
      <c r="T974" s="343"/>
      <c r="U974" s="343"/>
      <c r="V974" s="343"/>
      <c r="W974" s="343"/>
      <c r="X974" s="343"/>
      <c r="Y974" s="344">
        <v>0.1</v>
      </c>
      <c r="Z974" s="345"/>
      <c r="AA974" s="345"/>
      <c r="AB974" s="346"/>
      <c r="AC974" s="356" t="s">
        <v>196</v>
      </c>
      <c r="AD974" s="364"/>
      <c r="AE974" s="364"/>
      <c r="AF974" s="364"/>
      <c r="AG974" s="364"/>
      <c r="AH974" s="365" t="s">
        <v>677</v>
      </c>
      <c r="AI974" s="366"/>
      <c r="AJ974" s="366"/>
      <c r="AK974" s="366"/>
      <c r="AL974" s="350" t="s">
        <v>652</v>
      </c>
      <c r="AM974" s="351"/>
      <c r="AN974" s="351"/>
      <c r="AO974" s="352"/>
      <c r="AP974" s="353"/>
      <c r="AQ974" s="353"/>
      <c r="AR974" s="353"/>
      <c r="AS974" s="353"/>
      <c r="AT974" s="353"/>
      <c r="AU974" s="353"/>
      <c r="AV974" s="353"/>
      <c r="AW974" s="353"/>
      <c r="AX974" s="353"/>
    </row>
    <row r="975" spans="1:50" ht="30" customHeight="1" x14ac:dyDescent="0.15">
      <c r="A975" s="372">
        <v>7</v>
      </c>
      <c r="B975" s="372">
        <v>1</v>
      </c>
      <c r="C975" s="354" t="s">
        <v>671</v>
      </c>
      <c r="D975" s="340"/>
      <c r="E975" s="340"/>
      <c r="F975" s="340"/>
      <c r="G975" s="340"/>
      <c r="H975" s="340"/>
      <c r="I975" s="340"/>
      <c r="J975" s="341" t="s">
        <v>675</v>
      </c>
      <c r="K975" s="342"/>
      <c r="L975" s="342"/>
      <c r="M975" s="342"/>
      <c r="N975" s="342"/>
      <c r="O975" s="342"/>
      <c r="P975" s="355" t="s">
        <v>676</v>
      </c>
      <c r="Q975" s="343"/>
      <c r="R975" s="343"/>
      <c r="S975" s="343"/>
      <c r="T975" s="343"/>
      <c r="U975" s="343"/>
      <c r="V975" s="343"/>
      <c r="W975" s="343"/>
      <c r="X975" s="343"/>
      <c r="Y975" s="344">
        <v>0.1</v>
      </c>
      <c r="Z975" s="345"/>
      <c r="AA975" s="345"/>
      <c r="AB975" s="346"/>
      <c r="AC975" s="356" t="s">
        <v>196</v>
      </c>
      <c r="AD975" s="364"/>
      <c r="AE975" s="364"/>
      <c r="AF975" s="364"/>
      <c r="AG975" s="364"/>
      <c r="AH975" s="365" t="s">
        <v>677</v>
      </c>
      <c r="AI975" s="366"/>
      <c r="AJ975" s="366"/>
      <c r="AK975" s="366"/>
      <c r="AL975" s="350" t="s">
        <v>652</v>
      </c>
      <c r="AM975" s="351"/>
      <c r="AN975" s="351"/>
      <c r="AO975" s="352"/>
      <c r="AP975" s="353"/>
      <c r="AQ975" s="353"/>
      <c r="AR975" s="353"/>
      <c r="AS975" s="353"/>
      <c r="AT975" s="353"/>
      <c r="AU975" s="353"/>
      <c r="AV975" s="353"/>
      <c r="AW975" s="353"/>
      <c r="AX975" s="353"/>
    </row>
    <row r="976" spans="1:50" ht="30" customHeight="1" x14ac:dyDescent="0.15">
      <c r="A976" s="372">
        <v>8</v>
      </c>
      <c r="B976" s="372">
        <v>1</v>
      </c>
      <c r="C976" s="354" t="s">
        <v>672</v>
      </c>
      <c r="D976" s="340"/>
      <c r="E976" s="340"/>
      <c r="F976" s="340"/>
      <c r="G976" s="340"/>
      <c r="H976" s="340"/>
      <c r="I976" s="340"/>
      <c r="J976" s="341" t="s">
        <v>675</v>
      </c>
      <c r="K976" s="342"/>
      <c r="L976" s="342"/>
      <c r="M976" s="342"/>
      <c r="N976" s="342"/>
      <c r="O976" s="342"/>
      <c r="P976" s="355" t="s">
        <v>676</v>
      </c>
      <c r="Q976" s="343"/>
      <c r="R976" s="343"/>
      <c r="S976" s="343"/>
      <c r="T976" s="343"/>
      <c r="U976" s="343"/>
      <c r="V976" s="343"/>
      <c r="W976" s="343"/>
      <c r="X976" s="343"/>
      <c r="Y976" s="344">
        <v>0.1</v>
      </c>
      <c r="Z976" s="345"/>
      <c r="AA976" s="345"/>
      <c r="AB976" s="346"/>
      <c r="AC976" s="356" t="s">
        <v>196</v>
      </c>
      <c r="AD976" s="364"/>
      <c r="AE976" s="364"/>
      <c r="AF976" s="364"/>
      <c r="AG976" s="364"/>
      <c r="AH976" s="365" t="s">
        <v>677</v>
      </c>
      <c r="AI976" s="366"/>
      <c r="AJ976" s="366"/>
      <c r="AK976" s="366"/>
      <c r="AL976" s="350" t="s">
        <v>652</v>
      </c>
      <c r="AM976" s="351"/>
      <c r="AN976" s="351"/>
      <c r="AO976" s="352"/>
      <c r="AP976" s="353"/>
      <c r="AQ976" s="353"/>
      <c r="AR976" s="353"/>
      <c r="AS976" s="353"/>
      <c r="AT976" s="353"/>
      <c r="AU976" s="353"/>
      <c r="AV976" s="353"/>
      <c r="AW976" s="353"/>
      <c r="AX976" s="353"/>
    </row>
    <row r="977" spans="1:50" ht="30" customHeight="1" x14ac:dyDescent="0.15">
      <c r="A977" s="372">
        <v>9</v>
      </c>
      <c r="B977" s="372">
        <v>1</v>
      </c>
      <c r="C977" s="354" t="s">
        <v>673</v>
      </c>
      <c r="D977" s="340"/>
      <c r="E977" s="340"/>
      <c r="F977" s="340"/>
      <c r="G977" s="340"/>
      <c r="H977" s="340"/>
      <c r="I977" s="340"/>
      <c r="J977" s="341" t="s">
        <v>675</v>
      </c>
      <c r="K977" s="342"/>
      <c r="L977" s="342"/>
      <c r="M977" s="342"/>
      <c r="N977" s="342"/>
      <c r="O977" s="342"/>
      <c r="P977" s="355" t="s">
        <v>676</v>
      </c>
      <c r="Q977" s="343"/>
      <c r="R977" s="343"/>
      <c r="S977" s="343"/>
      <c r="T977" s="343"/>
      <c r="U977" s="343"/>
      <c r="V977" s="343"/>
      <c r="W977" s="343"/>
      <c r="X977" s="343"/>
      <c r="Y977" s="344">
        <v>0.1</v>
      </c>
      <c r="Z977" s="345"/>
      <c r="AA977" s="345"/>
      <c r="AB977" s="346"/>
      <c r="AC977" s="356" t="s">
        <v>196</v>
      </c>
      <c r="AD977" s="364"/>
      <c r="AE977" s="364"/>
      <c r="AF977" s="364"/>
      <c r="AG977" s="364"/>
      <c r="AH977" s="365" t="s">
        <v>677</v>
      </c>
      <c r="AI977" s="366"/>
      <c r="AJ977" s="366"/>
      <c r="AK977" s="366"/>
      <c r="AL977" s="350" t="s">
        <v>652</v>
      </c>
      <c r="AM977" s="351"/>
      <c r="AN977" s="351"/>
      <c r="AO977" s="352"/>
      <c r="AP977" s="353"/>
      <c r="AQ977" s="353"/>
      <c r="AR977" s="353"/>
      <c r="AS977" s="353"/>
      <c r="AT977" s="353"/>
      <c r="AU977" s="353"/>
      <c r="AV977" s="353"/>
      <c r="AW977" s="353"/>
      <c r="AX977" s="353"/>
    </row>
    <row r="978" spans="1:50" ht="30" customHeight="1" x14ac:dyDescent="0.15">
      <c r="A978" s="372">
        <v>10</v>
      </c>
      <c r="B978" s="372">
        <v>1</v>
      </c>
      <c r="C978" s="354" t="s">
        <v>674</v>
      </c>
      <c r="D978" s="340"/>
      <c r="E978" s="340"/>
      <c r="F978" s="340"/>
      <c r="G978" s="340"/>
      <c r="H978" s="340"/>
      <c r="I978" s="340"/>
      <c r="J978" s="341" t="s">
        <v>675</v>
      </c>
      <c r="K978" s="342"/>
      <c r="L978" s="342"/>
      <c r="M978" s="342"/>
      <c r="N978" s="342"/>
      <c r="O978" s="342"/>
      <c r="P978" s="355" t="s">
        <v>676</v>
      </c>
      <c r="Q978" s="343"/>
      <c r="R978" s="343"/>
      <c r="S978" s="343"/>
      <c r="T978" s="343"/>
      <c r="U978" s="343"/>
      <c r="V978" s="343"/>
      <c r="W978" s="343"/>
      <c r="X978" s="343"/>
      <c r="Y978" s="344">
        <v>0.1</v>
      </c>
      <c r="Z978" s="345"/>
      <c r="AA978" s="345"/>
      <c r="AB978" s="346"/>
      <c r="AC978" s="356" t="s">
        <v>196</v>
      </c>
      <c r="AD978" s="364"/>
      <c r="AE978" s="364"/>
      <c r="AF978" s="364"/>
      <c r="AG978" s="364"/>
      <c r="AH978" s="365" t="s">
        <v>677</v>
      </c>
      <c r="AI978" s="366"/>
      <c r="AJ978" s="366"/>
      <c r="AK978" s="366"/>
      <c r="AL978" s="350" t="s">
        <v>652</v>
      </c>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55" t="s">
        <v>676</v>
      </c>
      <c r="Q979" s="343"/>
      <c r="R979" s="343"/>
      <c r="S979" s="343"/>
      <c r="T979" s="343"/>
      <c r="U979" s="343"/>
      <c r="V979" s="343"/>
      <c r="W979" s="343"/>
      <c r="X979" s="343"/>
      <c r="Y979" s="344"/>
      <c r="Z979" s="345"/>
      <c r="AA979" s="345"/>
      <c r="AB979" s="346"/>
      <c r="AC979" s="356" t="s">
        <v>196</v>
      </c>
      <c r="AD979" s="364"/>
      <c r="AE979" s="364"/>
      <c r="AF979" s="364"/>
      <c r="AG979" s="364"/>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55" t="s">
        <v>676</v>
      </c>
      <c r="Q980" s="343"/>
      <c r="R980" s="343"/>
      <c r="S980" s="343"/>
      <c r="T980" s="343"/>
      <c r="U980" s="343"/>
      <c r="V980" s="343"/>
      <c r="W980" s="343"/>
      <c r="X980" s="343"/>
      <c r="Y980" s="344"/>
      <c r="Z980" s="345"/>
      <c r="AA980" s="345"/>
      <c r="AB980" s="346"/>
      <c r="AC980" s="356" t="s">
        <v>196</v>
      </c>
      <c r="AD980" s="364"/>
      <c r="AE980" s="364"/>
      <c r="AF980" s="364"/>
      <c r="AG980" s="364"/>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55" t="s">
        <v>676</v>
      </c>
      <c r="Q981" s="343"/>
      <c r="R981" s="343"/>
      <c r="S981" s="343"/>
      <c r="T981" s="343"/>
      <c r="U981" s="343"/>
      <c r="V981" s="343"/>
      <c r="W981" s="343"/>
      <c r="X981" s="343"/>
      <c r="Y981" s="344"/>
      <c r="Z981" s="345"/>
      <c r="AA981" s="345"/>
      <c r="AB981" s="346"/>
      <c r="AC981" s="356" t="s">
        <v>196</v>
      </c>
      <c r="AD981" s="364"/>
      <c r="AE981" s="364"/>
      <c r="AF981" s="364"/>
      <c r="AG981" s="364"/>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55" t="s">
        <v>676</v>
      </c>
      <c r="Q982" s="343"/>
      <c r="R982" s="343"/>
      <c r="S982" s="343"/>
      <c r="T982" s="343"/>
      <c r="U982" s="343"/>
      <c r="V982" s="343"/>
      <c r="W982" s="343"/>
      <c r="X982" s="343"/>
      <c r="Y982" s="344"/>
      <c r="Z982" s="345"/>
      <c r="AA982" s="345"/>
      <c r="AB982" s="346"/>
      <c r="AC982" s="356" t="s">
        <v>196</v>
      </c>
      <c r="AD982" s="364"/>
      <c r="AE982" s="364"/>
      <c r="AF982" s="364"/>
      <c r="AG982" s="364"/>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55" t="s">
        <v>676</v>
      </c>
      <c r="Q983" s="343"/>
      <c r="R983" s="343"/>
      <c r="S983" s="343"/>
      <c r="T983" s="343"/>
      <c r="U983" s="343"/>
      <c r="V983" s="343"/>
      <c r="W983" s="343"/>
      <c r="X983" s="343"/>
      <c r="Y983" s="344"/>
      <c r="Z983" s="345"/>
      <c r="AA983" s="345"/>
      <c r="AB983" s="346"/>
      <c r="AC983" s="356" t="s">
        <v>196</v>
      </c>
      <c r="AD983" s="364"/>
      <c r="AE983" s="364"/>
      <c r="AF983" s="364"/>
      <c r="AG983" s="364"/>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55" t="s">
        <v>676</v>
      </c>
      <c r="Q984" s="343"/>
      <c r="R984" s="343"/>
      <c r="S984" s="343"/>
      <c r="T984" s="343"/>
      <c r="U984" s="343"/>
      <c r="V984" s="343"/>
      <c r="W984" s="343"/>
      <c r="X984" s="343"/>
      <c r="Y984" s="344"/>
      <c r="Z984" s="345"/>
      <c r="AA984" s="345"/>
      <c r="AB984" s="346"/>
      <c r="AC984" s="356" t="s">
        <v>196</v>
      </c>
      <c r="AD984" s="364"/>
      <c r="AE984" s="364"/>
      <c r="AF984" s="364"/>
      <c r="AG984" s="364"/>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55" t="s">
        <v>676</v>
      </c>
      <c r="Q985" s="343"/>
      <c r="R985" s="343"/>
      <c r="S985" s="343"/>
      <c r="T985" s="343"/>
      <c r="U985" s="343"/>
      <c r="V985" s="343"/>
      <c r="W985" s="343"/>
      <c r="X985" s="343"/>
      <c r="Y985" s="344"/>
      <c r="Z985" s="345"/>
      <c r="AA985" s="345"/>
      <c r="AB985" s="346"/>
      <c r="AC985" s="356" t="s">
        <v>196</v>
      </c>
      <c r="AD985" s="364"/>
      <c r="AE985" s="364"/>
      <c r="AF985" s="364"/>
      <c r="AG985" s="364"/>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55" t="s">
        <v>676</v>
      </c>
      <c r="Q986" s="343"/>
      <c r="R986" s="343"/>
      <c r="S986" s="343"/>
      <c r="T986" s="343"/>
      <c r="U986" s="343"/>
      <c r="V986" s="343"/>
      <c r="W986" s="343"/>
      <c r="X986" s="343"/>
      <c r="Y986" s="344"/>
      <c r="Z986" s="345"/>
      <c r="AA986" s="345"/>
      <c r="AB986" s="346"/>
      <c r="AC986" s="356" t="s">
        <v>196</v>
      </c>
      <c r="AD986" s="364"/>
      <c r="AE986" s="364"/>
      <c r="AF986" s="364"/>
      <c r="AG986" s="364"/>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55" t="s">
        <v>676</v>
      </c>
      <c r="Q987" s="343"/>
      <c r="R987" s="343"/>
      <c r="S987" s="343"/>
      <c r="T987" s="343"/>
      <c r="U987" s="343"/>
      <c r="V987" s="343"/>
      <c r="W987" s="343"/>
      <c r="X987" s="343"/>
      <c r="Y987" s="344"/>
      <c r="Z987" s="345"/>
      <c r="AA987" s="345"/>
      <c r="AB987" s="346"/>
      <c r="AC987" s="356" t="s">
        <v>196</v>
      </c>
      <c r="AD987" s="364"/>
      <c r="AE987" s="364"/>
      <c r="AF987" s="364"/>
      <c r="AG987" s="364"/>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55" t="s">
        <v>676</v>
      </c>
      <c r="Q988" s="343"/>
      <c r="R988" s="343"/>
      <c r="S988" s="343"/>
      <c r="T988" s="343"/>
      <c r="U988" s="343"/>
      <c r="V988" s="343"/>
      <c r="W988" s="343"/>
      <c r="X988" s="343"/>
      <c r="Y988" s="344"/>
      <c r="Z988" s="345"/>
      <c r="AA988" s="345"/>
      <c r="AB988" s="346"/>
      <c r="AC988" s="356" t="s">
        <v>196</v>
      </c>
      <c r="AD988" s="364"/>
      <c r="AE988" s="364"/>
      <c r="AF988" s="364"/>
      <c r="AG988" s="364"/>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55" t="s">
        <v>676</v>
      </c>
      <c r="Q989" s="343"/>
      <c r="R989" s="343"/>
      <c r="S989" s="343"/>
      <c r="T989" s="343"/>
      <c r="U989" s="343"/>
      <c r="V989" s="343"/>
      <c r="W989" s="343"/>
      <c r="X989" s="343"/>
      <c r="Y989" s="344"/>
      <c r="Z989" s="345"/>
      <c r="AA989" s="345"/>
      <c r="AB989" s="346"/>
      <c r="AC989" s="356" t="s">
        <v>196</v>
      </c>
      <c r="AD989" s="364"/>
      <c r="AE989" s="364"/>
      <c r="AF989" s="364"/>
      <c r="AG989" s="364"/>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55" t="s">
        <v>676</v>
      </c>
      <c r="Q990" s="343"/>
      <c r="R990" s="343"/>
      <c r="S990" s="343"/>
      <c r="T990" s="343"/>
      <c r="U990" s="343"/>
      <c r="V990" s="343"/>
      <c r="W990" s="343"/>
      <c r="X990" s="343"/>
      <c r="Y990" s="344"/>
      <c r="Z990" s="345"/>
      <c r="AA990" s="345"/>
      <c r="AB990" s="346"/>
      <c r="AC990" s="356" t="s">
        <v>196</v>
      </c>
      <c r="AD990" s="364"/>
      <c r="AE990" s="364"/>
      <c r="AF990" s="364"/>
      <c r="AG990" s="364"/>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55" t="s">
        <v>676</v>
      </c>
      <c r="Q991" s="343"/>
      <c r="R991" s="343"/>
      <c r="S991" s="343"/>
      <c r="T991" s="343"/>
      <c r="U991" s="343"/>
      <c r="V991" s="343"/>
      <c r="W991" s="343"/>
      <c r="X991" s="343"/>
      <c r="Y991" s="344"/>
      <c r="Z991" s="345"/>
      <c r="AA991" s="345"/>
      <c r="AB991" s="346"/>
      <c r="AC991" s="356" t="s">
        <v>196</v>
      </c>
      <c r="AD991" s="364"/>
      <c r="AE991" s="364"/>
      <c r="AF991" s="364"/>
      <c r="AG991" s="364"/>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55" t="s">
        <v>676</v>
      </c>
      <c r="Q992" s="343"/>
      <c r="R992" s="343"/>
      <c r="S992" s="343"/>
      <c r="T992" s="343"/>
      <c r="U992" s="343"/>
      <c r="V992" s="343"/>
      <c r="W992" s="343"/>
      <c r="X992" s="343"/>
      <c r="Y992" s="344"/>
      <c r="Z992" s="345"/>
      <c r="AA992" s="345"/>
      <c r="AB992" s="346"/>
      <c r="AC992" s="356" t="s">
        <v>196</v>
      </c>
      <c r="AD992" s="364"/>
      <c r="AE992" s="364"/>
      <c r="AF992" s="364"/>
      <c r="AG992" s="364"/>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55" t="s">
        <v>676</v>
      </c>
      <c r="Q993" s="343"/>
      <c r="R993" s="343"/>
      <c r="S993" s="343"/>
      <c r="T993" s="343"/>
      <c r="U993" s="343"/>
      <c r="V993" s="343"/>
      <c r="W993" s="343"/>
      <c r="X993" s="343"/>
      <c r="Y993" s="344"/>
      <c r="Z993" s="345"/>
      <c r="AA993" s="345"/>
      <c r="AB993" s="346"/>
      <c r="AC993" s="356" t="s">
        <v>196</v>
      </c>
      <c r="AD993" s="364"/>
      <c r="AE993" s="364"/>
      <c r="AF993" s="364"/>
      <c r="AG993" s="364"/>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55" t="s">
        <v>676</v>
      </c>
      <c r="Q994" s="343"/>
      <c r="R994" s="343"/>
      <c r="S994" s="343"/>
      <c r="T994" s="343"/>
      <c r="U994" s="343"/>
      <c r="V994" s="343"/>
      <c r="W994" s="343"/>
      <c r="X994" s="343"/>
      <c r="Y994" s="344"/>
      <c r="Z994" s="345"/>
      <c r="AA994" s="345"/>
      <c r="AB994" s="346"/>
      <c r="AC994" s="356" t="s">
        <v>196</v>
      </c>
      <c r="AD994" s="364"/>
      <c r="AE994" s="364"/>
      <c r="AF994" s="364"/>
      <c r="AG994" s="364"/>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55" t="s">
        <v>676</v>
      </c>
      <c r="Q995" s="343"/>
      <c r="R995" s="343"/>
      <c r="S995" s="343"/>
      <c r="T995" s="343"/>
      <c r="U995" s="343"/>
      <c r="V995" s="343"/>
      <c r="W995" s="343"/>
      <c r="X995" s="343"/>
      <c r="Y995" s="344"/>
      <c r="Z995" s="345"/>
      <c r="AA995" s="345"/>
      <c r="AB995" s="346"/>
      <c r="AC995" s="356" t="s">
        <v>196</v>
      </c>
      <c r="AD995" s="364"/>
      <c r="AE995" s="364"/>
      <c r="AF995" s="364"/>
      <c r="AG995" s="364"/>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55" t="s">
        <v>676</v>
      </c>
      <c r="Q996" s="343"/>
      <c r="R996" s="343"/>
      <c r="S996" s="343"/>
      <c r="T996" s="343"/>
      <c r="U996" s="343"/>
      <c r="V996" s="343"/>
      <c r="W996" s="343"/>
      <c r="X996" s="343"/>
      <c r="Y996" s="344"/>
      <c r="Z996" s="345"/>
      <c r="AA996" s="345"/>
      <c r="AB996" s="346"/>
      <c r="AC996" s="356" t="s">
        <v>196</v>
      </c>
      <c r="AD996" s="364"/>
      <c r="AE996" s="364"/>
      <c r="AF996" s="364"/>
      <c r="AG996" s="364"/>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55" t="s">
        <v>676</v>
      </c>
      <c r="Q997" s="343"/>
      <c r="R997" s="343"/>
      <c r="S997" s="343"/>
      <c r="T997" s="343"/>
      <c r="U997" s="343"/>
      <c r="V997" s="343"/>
      <c r="W997" s="343"/>
      <c r="X997" s="343"/>
      <c r="Y997" s="344"/>
      <c r="Z997" s="345"/>
      <c r="AA997" s="345"/>
      <c r="AB997" s="346"/>
      <c r="AC997" s="356" t="s">
        <v>196</v>
      </c>
      <c r="AD997" s="364"/>
      <c r="AE997" s="364"/>
      <c r="AF997" s="364"/>
      <c r="AG997" s="364"/>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55" t="s">
        <v>676</v>
      </c>
      <c r="Q998" s="343"/>
      <c r="R998" s="343"/>
      <c r="S998" s="343"/>
      <c r="T998" s="343"/>
      <c r="U998" s="343"/>
      <c r="V998" s="343"/>
      <c r="W998" s="343"/>
      <c r="X998" s="343"/>
      <c r="Y998" s="344"/>
      <c r="Z998" s="345"/>
      <c r="AA998" s="345"/>
      <c r="AB998" s="346"/>
      <c r="AC998" s="356" t="s">
        <v>196</v>
      </c>
      <c r="AD998" s="364"/>
      <c r="AE998" s="364"/>
      <c r="AF998" s="364"/>
      <c r="AG998" s="364"/>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678</v>
      </c>
      <c r="D1002" s="340"/>
      <c r="E1002" s="340"/>
      <c r="F1002" s="340"/>
      <c r="G1002" s="340"/>
      <c r="H1002" s="340"/>
      <c r="I1002" s="340"/>
      <c r="J1002" s="341" t="s">
        <v>679</v>
      </c>
      <c r="K1002" s="342"/>
      <c r="L1002" s="342"/>
      <c r="M1002" s="342"/>
      <c r="N1002" s="342"/>
      <c r="O1002" s="342"/>
      <c r="P1002" s="355" t="s">
        <v>694</v>
      </c>
      <c r="Q1002" s="343"/>
      <c r="R1002" s="343"/>
      <c r="S1002" s="343"/>
      <c r="T1002" s="343"/>
      <c r="U1002" s="343"/>
      <c r="V1002" s="343"/>
      <c r="W1002" s="343"/>
      <c r="X1002" s="343"/>
      <c r="Y1002" s="344">
        <v>0.9</v>
      </c>
      <c r="Z1002" s="345"/>
      <c r="AA1002" s="345"/>
      <c r="AB1002" s="346"/>
      <c r="AC1002" s="356" t="s">
        <v>196</v>
      </c>
      <c r="AD1002" s="364"/>
      <c r="AE1002" s="364"/>
      <c r="AF1002" s="364"/>
      <c r="AG1002" s="364"/>
      <c r="AH1002" s="365" t="s">
        <v>689</v>
      </c>
      <c r="AI1002" s="366"/>
      <c r="AJ1002" s="366"/>
      <c r="AK1002" s="366"/>
      <c r="AL1002" s="350" t="s">
        <v>689</v>
      </c>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54" t="s">
        <v>680</v>
      </c>
      <c r="D1003" s="340"/>
      <c r="E1003" s="340"/>
      <c r="F1003" s="340"/>
      <c r="G1003" s="340"/>
      <c r="H1003" s="340"/>
      <c r="I1003" s="340"/>
      <c r="J1003" s="341" t="s">
        <v>679</v>
      </c>
      <c r="K1003" s="342"/>
      <c r="L1003" s="342"/>
      <c r="M1003" s="342"/>
      <c r="N1003" s="342"/>
      <c r="O1003" s="342"/>
      <c r="P1003" s="355" t="s">
        <v>694</v>
      </c>
      <c r="Q1003" s="343"/>
      <c r="R1003" s="343"/>
      <c r="S1003" s="343"/>
      <c r="T1003" s="343"/>
      <c r="U1003" s="343"/>
      <c r="V1003" s="343"/>
      <c r="W1003" s="343"/>
      <c r="X1003" s="343"/>
      <c r="Y1003" s="344">
        <v>0.7</v>
      </c>
      <c r="Z1003" s="345"/>
      <c r="AA1003" s="345"/>
      <c r="AB1003" s="346"/>
      <c r="AC1003" s="356" t="s">
        <v>196</v>
      </c>
      <c r="AD1003" s="364"/>
      <c r="AE1003" s="364"/>
      <c r="AF1003" s="364"/>
      <c r="AG1003" s="364"/>
      <c r="AH1003" s="365" t="s">
        <v>689</v>
      </c>
      <c r="AI1003" s="366"/>
      <c r="AJ1003" s="366"/>
      <c r="AK1003" s="366"/>
      <c r="AL1003" s="350" t="s">
        <v>689</v>
      </c>
      <c r="AM1003" s="351"/>
      <c r="AN1003" s="351"/>
      <c r="AO1003" s="352"/>
      <c r="AP1003" s="353"/>
      <c r="AQ1003" s="353"/>
      <c r="AR1003" s="353"/>
      <c r="AS1003" s="353"/>
      <c r="AT1003" s="353"/>
      <c r="AU1003" s="353"/>
      <c r="AV1003" s="353"/>
      <c r="AW1003" s="353"/>
      <c r="AX1003" s="353"/>
    </row>
    <row r="1004" spans="1:50" ht="30" customHeight="1" x14ac:dyDescent="0.15">
      <c r="A1004" s="372">
        <v>3</v>
      </c>
      <c r="B1004" s="372">
        <v>1</v>
      </c>
      <c r="C1004" s="354" t="s">
        <v>681</v>
      </c>
      <c r="D1004" s="340"/>
      <c r="E1004" s="340"/>
      <c r="F1004" s="340"/>
      <c r="G1004" s="340"/>
      <c r="H1004" s="340"/>
      <c r="I1004" s="340"/>
      <c r="J1004" s="341" t="s">
        <v>679</v>
      </c>
      <c r="K1004" s="342"/>
      <c r="L1004" s="342"/>
      <c r="M1004" s="342"/>
      <c r="N1004" s="342"/>
      <c r="O1004" s="342"/>
      <c r="P1004" s="355" t="s">
        <v>694</v>
      </c>
      <c r="Q1004" s="343"/>
      <c r="R1004" s="343"/>
      <c r="S1004" s="343"/>
      <c r="T1004" s="343"/>
      <c r="U1004" s="343"/>
      <c r="V1004" s="343"/>
      <c r="W1004" s="343"/>
      <c r="X1004" s="343"/>
      <c r="Y1004" s="344">
        <v>0.5</v>
      </c>
      <c r="Z1004" s="345"/>
      <c r="AA1004" s="345"/>
      <c r="AB1004" s="346"/>
      <c r="AC1004" s="356" t="s">
        <v>196</v>
      </c>
      <c r="AD1004" s="364"/>
      <c r="AE1004" s="364"/>
      <c r="AF1004" s="364"/>
      <c r="AG1004" s="364"/>
      <c r="AH1004" s="365" t="s">
        <v>689</v>
      </c>
      <c r="AI1004" s="366"/>
      <c r="AJ1004" s="366"/>
      <c r="AK1004" s="366"/>
      <c r="AL1004" s="350" t="s">
        <v>689</v>
      </c>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t="s">
        <v>682</v>
      </c>
      <c r="D1005" s="340"/>
      <c r="E1005" s="340"/>
      <c r="F1005" s="340"/>
      <c r="G1005" s="340"/>
      <c r="H1005" s="340"/>
      <c r="I1005" s="340"/>
      <c r="J1005" s="341" t="s">
        <v>679</v>
      </c>
      <c r="K1005" s="342"/>
      <c r="L1005" s="342"/>
      <c r="M1005" s="342"/>
      <c r="N1005" s="342"/>
      <c r="O1005" s="342"/>
      <c r="P1005" s="355" t="s">
        <v>694</v>
      </c>
      <c r="Q1005" s="343"/>
      <c r="R1005" s="343"/>
      <c r="S1005" s="343"/>
      <c r="T1005" s="343"/>
      <c r="U1005" s="343"/>
      <c r="V1005" s="343"/>
      <c r="W1005" s="343"/>
      <c r="X1005" s="343"/>
      <c r="Y1005" s="344">
        <v>0.4</v>
      </c>
      <c r="Z1005" s="345"/>
      <c r="AA1005" s="345"/>
      <c r="AB1005" s="346"/>
      <c r="AC1005" s="356" t="s">
        <v>196</v>
      </c>
      <c r="AD1005" s="364"/>
      <c r="AE1005" s="364"/>
      <c r="AF1005" s="364"/>
      <c r="AG1005" s="364"/>
      <c r="AH1005" s="365" t="s">
        <v>689</v>
      </c>
      <c r="AI1005" s="366"/>
      <c r="AJ1005" s="366"/>
      <c r="AK1005" s="366"/>
      <c r="AL1005" s="350" t="s">
        <v>689</v>
      </c>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54" t="s">
        <v>683</v>
      </c>
      <c r="D1006" s="340"/>
      <c r="E1006" s="340"/>
      <c r="F1006" s="340"/>
      <c r="G1006" s="340"/>
      <c r="H1006" s="340"/>
      <c r="I1006" s="340"/>
      <c r="J1006" s="341" t="s">
        <v>679</v>
      </c>
      <c r="K1006" s="342"/>
      <c r="L1006" s="342"/>
      <c r="M1006" s="342"/>
      <c r="N1006" s="342"/>
      <c r="O1006" s="342"/>
      <c r="P1006" s="355" t="s">
        <v>694</v>
      </c>
      <c r="Q1006" s="343"/>
      <c r="R1006" s="343"/>
      <c r="S1006" s="343"/>
      <c r="T1006" s="343"/>
      <c r="U1006" s="343"/>
      <c r="V1006" s="343"/>
      <c r="W1006" s="343"/>
      <c r="X1006" s="343"/>
      <c r="Y1006" s="344">
        <v>0.4</v>
      </c>
      <c r="Z1006" s="345"/>
      <c r="AA1006" s="345"/>
      <c r="AB1006" s="346"/>
      <c r="AC1006" s="356" t="s">
        <v>196</v>
      </c>
      <c r="AD1006" s="364"/>
      <c r="AE1006" s="364"/>
      <c r="AF1006" s="364"/>
      <c r="AG1006" s="364"/>
      <c r="AH1006" s="365" t="s">
        <v>689</v>
      </c>
      <c r="AI1006" s="366"/>
      <c r="AJ1006" s="366"/>
      <c r="AK1006" s="366"/>
      <c r="AL1006" s="350" t="s">
        <v>689</v>
      </c>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54" t="s">
        <v>684</v>
      </c>
      <c r="D1007" s="340"/>
      <c r="E1007" s="340"/>
      <c r="F1007" s="340"/>
      <c r="G1007" s="340"/>
      <c r="H1007" s="340"/>
      <c r="I1007" s="340"/>
      <c r="J1007" s="341" t="s">
        <v>679</v>
      </c>
      <c r="K1007" s="342"/>
      <c r="L1007" s="342"/>
      <c r="M1007" s="342"/>
      <c r="N1007" s="342"/>
      <c r="O1007" s="342"/>
      <c r="P1007" s="355" t="s">
        <v>694</v>
      </c>
      <c r="Q1007" s="343"/>
      <c r="R1007" s="343"/>
      <c r="S1007" s="343"/>
      <c r="T1007" s="343"/>
      <c r="U1007" s="343"/>
      <c r="V1007" s="343"/>
      <c r="W1007" s="343"/>
      <c r="X1007" s="343"/>
      <c r="Y1007" s="344">
        <v>0.3</v>
      </c>
      <c r="Z1007" s="345"/>
      <c r="AA1007" s="345"/>
      <c r="AB1007" s="346"/>
      <c r="AC1007" s="356" t="s">
        <v>196</v>
      </c>
      <c r="AD1007" s="364"/>
      <c r="AE1007" s="364"/>
      <c r="AF1007" s="364"/>
      <c r="AG1007" s="364"/>
      <c r="AH1007" s="365" t="s">
        <v>689</v>
      </c>
      <c r="AI1007" s="366"/>
      <c r="AJ1007" s="366"/>
      <c r="AK1007" s="366"/>
      <c r="AL1007" s="350" t="s">
        <v>689</v>
      </c>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54" t="s">
        <v>685</v>
      </c>
      <c r="D1008" s="340"/>
      <c r="E1008" s="340"/>
      <c r="F1008" s="340"/>
      <c r="G1008" s="340"/>
      <c r="H1008" s="340"/>
      <c r="I1008" s="340"/>
      <c r="J1008" s="341" t="s">
        <v>679</v>
      </c>
      <c r="K1008" s="342"/>
      <c r="L1008" s="342"/>
      <c r="M1008" s="342"/>
      <c r="N1008" s="342"/>
      <c r="O1008" s="342"/>
      <c r="P1008" s="355" t="s">
        <v>694</v>
      </c>
      <c r="Q1008" s="343"/>
      <c r="R1008" s="343"/>
      <c r="S1008" s="343"/>
      <c r="T1008" s="343"/>
      <c r="U1008" s="343"/>
      <c r="V1008" s="343"/>
      <c r="W1008" s="343"/>
      <c r="X1008" s="343"/>
      <c r="Y1008" s="344">
        <v>0.3</v>
      </c>
      <c r="Z1008" s="345"/>
      <c r="AA1008" s="345"/>
      <c r="AB1008" s="346"/>
      <c r="AC1008" s="356" t="s">
        <v>196</v>
      </c>
      <c r="AD1008" s="364"/>
      <c r="AE1008" s="364"/>
      <c r="AF1008" s="364"/>
      <c r="AG1008" s="364"/>
      <c r="AH1008" s="365" t="s">
        <v>689</v>
      </c>
      <c r="AI1008" s="366"/>
      <c r="AJ1008" s="366"/>
      <c r="AK1008" s="366"/>
      <c r="AL1008" s="350" t="s">
        <v>689</v>
      </c>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54" t="s">
        <v>686</v>
      </c>
      <c r="D1009" s="340"/>
      <c r="E1009" s="340"/>
      <c r="F1009" s="340"/>
      <c r="G1009" s="340"/>
      <c r="H1009" s="340"/>
      <c r="I1009" s="340"/>
      <c r="J1009" s="341" t="s">
        <v>679</v>
      </c>
      <c r="K1009" s="342"/>
      <c r="L1009" s="342"/>
      <c r="M1009" s="342"/>
      <c r="N1009" s="342"/>
      <c r="O1009" s="342"/>
      <c r="P1009" s="355" t="s">
        <v>694</v>
      </c>
      <c r="Q1009" s="343"/>
      <c r="R1009" s="343"/>
      <c r="S1009" s="343"/>
      <c r="T1009" s="343"/>
      <c r="U1009" s="343"/>
      <c r="V1009" s="343"/>
      <c r="W1009" s="343"/>
      <c r="X1009" s="343"/>
      <c r="Y1009" s="344">
        <v>0.3</v>
      </c>
      <c r="Z1009" s="345"/>
      <c r="AA1009" s="345"/>
      <c r="AB1009" s="346"/>
      <c r="AC1009" s="356" t="s">
        <v>196</v>
      </c>
      <c r="AD1009" s="364"/>
      <c r="AE1009" s="364"/>
      <c r="AF1009" s="364"/>
      <c r="AG1009" s="364"/>
      <c r="AH1009" s="365" t="s">
        <v>689</v>
      </c>
      <c r="AI1009" s="366"/>
      <c r="AJ1009" s="366"/>
      <c r="AK1009" s="366"/>
      <c r="AL1009" s="350" t="s">
        <v>689</v>
      </c>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54" t="s">
        <v>687</v>
      </c>
      <c r="D1010" s="340"/>
      <c r="E1010" s="340"/>
      <c r="F1010" s="340"/>
      <c r="G1010" s="340"/>
      <c r="H1010" s="340"/>
      <c r="I1010" s="340"/>
      <c r="J1010" s="341" t="s">
        <v>679</v>
      </c>
      <c r="K1010" s="342"/>
      <c r="L1010" s="342"/>
      <c r="M1010" s="342"/>
      <c r="N1010" s="342"/>
      <c r="O1010" s="342"/>
      <c r="P1010" s="355" t="s">
        <v>694</v>
      </c>
      <c r="Q1010" s="343"/>
      <c r="R1010" s="343"/>
      <c r="S1010" s="343"/>
      <c r="T1010" s="343"/>
      <c r="U1010" s="343"/>
      <c r="V1010" s="343"/>
      <c r="W1010" s="343"/>
      <c r="X1010" s="343"/>
      <c r="Y1010" s="344">
        <v>0.3</v>
      </c>
      <c r="Z1010" s="345"/>
      <c r="AA1010" s="345"/>
      <c r="AB1010" s="346"/>
      <c r="AC1010" s="356" t="s">
        <v>196</v>
      </c>
      <c r="AD1010" s="364"/>
      <c r="AE1010" s="364"/>
      <c r="AF1010" s="364"/>
      <c r="AG1010" s="364"/>
      <c r="AH1010" s="365" t="s">
        <v>689</v>
      </c>
      <c r="AI1010" s="366"/>
      <c r="AJ1010" s="366"/>
      <c r="AK1010" s="366"/>
      <c r="AL1010" s="350" t="s">
        <v>689</v>
      </c>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54" t="s">
        <v>688</v>
      </c>
      <c r="D1011" s="340"/>
      <c r="E1011" s="340"/>
      <c r="F1011" s="340"/>
      <c r="G1011" s="340"/>
      <c r="H1011" s="340"/>
      <c r="I1011" s="340"/>
      <c r="J1011" s="341" t="s">
        <v>679</v>
      </c>
      <c r="K1011" s="342"/>
      <c r="L1011" s="342"/>
      <c r="M1011" s="342"/>
      <c r="N1011" s="342"/>
      <c r="O1011" s="342"/>
      <c r="P1011" s="355" t="s">
        <v>694</v>
      </c>
      <c r="Q1011" s="343"/>
      <c r="R1011" s="343"/>
      <c r="S1011" s="343"/>
      <c r="T1011" s="343"/>
      <c r="U1011" s="343"/>
      <c r="V1011" s="343"/>
      <c r="W1011" s="343"/>
      <c r="X1011" s="343"/>
      <c r="Y1011" s="344">
        <v>0.3</v>
      </c>
      <c r="Z1011" s="345"/>
      <c r="AA1011" s="345"/>
      <c r="AB1011" s="346"/>
      <c r="AC1011" s="356" t="s">
        <v>196</v>
      </c>
      <c r="AD1011" s="364"/>
      <c r="AE1011" s="364"/>
      <c r="AF1011" s="364"/>
      <c r="AG1011" s="364"/>
      <c r="AH1011" s="365" t="s">
        <v>689</v>
      </c>
      <c r="AI1011" s="366"/>
      <c r="AJ1011" s="366"/>
      <c r="AK1011" s="366"/>
      <c r="AL1011" s="350" t="s">
        <v>689</v>
      </c>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65" t="s">
        <v>689</v>
      </c>
      <c r="AI1012" s="366"/>
      <c r="AJ1012" s="366"/>
      <c r="AK1012" s="366"/>
      <c r="AL1012" s="350" t="s">
        <v>689</v>
      </c>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65" t="s">
        <v>689</v>
      </c>
      <c r="AI1013" s="366"/>
      <c r="AJ1013" s="366"/>
      <c r="AK1013" s="366"/>
      <c r="AL1013" s="350" t="s">
        <v>689</v>
      </c>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65" t="s">
        <v>689</v>
      </c>
      <c r="AI1014" s="366"/>
      <c r="AJ1014" s="366"/>
      <c r="AK1014" s="366"/>
      <c r="AL1014" s="350" t="s">
        <v>689</v>
      </c>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65" t="s">
        <v>689</v>
      </c>
      <c r="AI1015" s="366"/>
      <c r="AJ1015" s="366"/>
      <c r="AK1015" s="366"/>
      <c r="AL1015" s="350" t="s">
        <v>689</v>
      </c>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65" t="s">
        <v>689</v>
      </c>
      <c r="AI1016" s="366"/>
      <c r="AJ1016" s="366"/>
      <c r="AK1016" s="366"/>
      <c r="AL1016" s="350" t="s">
        <v>689</v>
      </c>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65" t="s">
        <v>689</v>
      </c>
      <c r="AI1017" s="366"/>
      <c r="AJ1017" s="366"/>
      <c r="AK1017" s="366"/>
      <c r="AL1017" s="350" t="s">
        <v>689</v>
      </c>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65" t="s">
        <v>689</v>
      </c>
      <c r="AI1018" s="366"/>
      <c r="AJ1018" s="366"/>
      <c r="AK1018" s="366"/>
      <c r="AL1018" s="350" t="s">
        <v>689</v>
      </c>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65" t="s">
        <v>689</v>
      </c>
      <c r="AI1019" s="366"/>
      <c r="AJ1019" s="366"/>
      <c r="AK1019" s="366"/>
      <c r="AL1019" s="350" t="s">
        <v>689</v>
      </c>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65" t="s">
        <v>689</v>
      </c>
      <c r="AI1020" s="366"/>
      <c r="AJ1020" s="366"/>
      <c r="AK1020" s="366"/>
      <c r="AL1020" s="350" t="s">
        <v>689</v>
      </c>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65" t="s">
        <v>689</v>
      </c>
      <c r="AI1021" s="366"/>
      <c r="AJ1021" s="366"/>
      <c r="AK1021" s="366"/>
      <c r="AL1021" s="350" t="s">
        <v>689</v>
      </c>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65" t="s">
        <v>689</v>
      </c>
      <c r="AI1022" s="366"/>
      <c r="AJ1022" s="366"/>
      <c r="AK1022" s="366"/>
      <c r="AL1022" s="350" t="s">
        <v>689</v>
      </c>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65" t="s">
        <v>689</v>
      </c>
      <c r="AI1023" s="366"/>
      <c r="AJ1023" s="366"/>
      <c r="AK1023" s="366"/>
      <c r="AL1023" s="350" t="s">
        <v>689</v>
      </c>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65" t="s">
        <v>689</v>
      </c>
      <c r="AI1024" s="366"/>
      <c r="AJ1024" s="366"/>
      <c r="AK1024" s="366"/>
      <c r="AL1024" s="350" t="s">
        <v>689</v>
      </c>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65" t="s">
        <v>689</v>
      </c>
      <c r="AI1025" s="366"/>
      <c r="AJ1025" s="366"/>
      <c r="AK1025" s="366"/>
      <c r="AL1025" s="350" t="s">
        <v>689</v>
      </c>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65" t="s">
        <v>689</v>
      </c>
      <c r="AI1026" s="366"/>
      <c r="AJ1026" s="366"/>
      <c r="AK1026" s="366"/>
      <c r="AL1026" s="350" t="s">
        <v>689</v>
      </c>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65" t="s">
        <v>689</v>
      </c>
      <c r="AI1027" s="366"/>
      <c r="AJ1027" s="366"/>
      <c r="AK1027" s="366"/>
      <c r="AL1027" s="350" t="s">
        <v>689</v>
      </c>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65" t="s">
        <v>689</v>
      </c>
      <c r="AI1028" s="366"/>
      <c r="AJ1028" s="366"/>
      <c r="AK1028" s="366"/>
      <c r="AL1028" s="350" t="s">
        <v>689</v>
      </c>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65" t="s">
        <v>689</v>
      </c>
      <c r="AI1029" s="366"/>
      <c r="AJ1029" s="366"/>
      <c r="AK1029" s="366"/>
      <c r="AL1029" s="350" t="s">
        <v>689</v>
      </c>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65" t="s">
        <v>689</v>
      </c>
      <c r="AI1030" s="366"/>
      <c r="AJ1030" s="366"/>
      <c r="AK1030" s="366"/>
      <c r="AL1030" s="350" t="s">
        <v>689</v>
      </c>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65" t="s">
        <v>689</v>
      </c>
      <c r="AI1031" s="366"/>
      <c r="AJ1031" s="366"/>
      <c r="AK1031" s="366"/>
      <c r="AL1031" s="350" t="s">
        <v>689</v>
      </c>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9"/>
      <c r="AP1101" s="363" t="s">
        <v>466</v>
      </c>
      <c r="AQ1101" s="363"/>
      <c r="AR1101" s="363"/>
      <c r="AS1101" s="363"/>
      <c r="AT1101" s="363"/>
      <c r="AU1101" s="363"/>
      <c r="AV1101" s="363"/>
      <c r="AW1101" s="363"/>
      <c r="AX1101" s="363"/>
    </row>
    <row r="1102" spans="1:50" ht="30" customHeight="1" x14ac:dyDescent="0.15">
      <c r="A1102" s="372">
        <v>1</v>
      </c>
      <c r="B1102" s="372">
        <v>1</v>
      </c>
      <c r="C1102" s="377" t="s">
        <v>578</v>
      </c>
      <c r="D1102" s="378"/>
      <c r="E1102" s="140" t="s">
        <v>697</v>
      </c>
      <c r="F1102" s="371"/>
      <c r="G1102" s="371"/>
      <c r="H1102" s="371"/>
      <c r="I1102" s="371"/>
      <c r="J1102" s="341" t="s">
        <v>696</v>
      </c>
      <c r="K1102" s="342"/>
      <c r="L1102" s="342"/>
      <c r="M1102" s="342"/>
      <c r="N1102" s="342"/>
      <c r="O1102" s="342"/>
      <c r="P1102" s="355" t="s">
        <v>696</v>
      </c>
      <c r="Q1102" s="343"/>
      <c r="R1102" s="343"/>
      <c r="S1102" s="343"/>
      <c r="T1102" s="343"/>
      <c r="U1102" s="343"/>
      <c r="V1102" s="343"/>
      <c r="W1102" s="343"/>
      <c r="X1102" s="343"/>
      <c r="Y1102" s="344" t="s">
        <v>696</v>
      </c>
      <c r="Z1102" s="345"/>
      <c r="AA1102" s="345"/>
      <c r="AB1102" s="346"/>
      <c r="AC1102" s="140" t="s">
        <v>578</v>
      </c>
      <c r="AD1102" s="371"/>
      <c r="AE1102" s="371"/>
      <c r="AF1102" s="371"/>
      <c r="AG1102" s="371"/>
      <c r="AH1102" s="348" t="s">
        <v>696</v>
      </c>
      <c r="AI1102" s="349"/>
      <c r="AJ1102" s="349"/>
      <c r="AK1102" s="349"/>
      <c r="AL1102" s="350" t="s">
        <v>696</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2:AO899">
    <cfRule type="expression" dxfId="1953" priority="2069">
      <formula>IF(AND(AL872&gt;=0, RIGHT(TEXT(AL872,"0.#"),1)&lt;&gt;"."),TRUE,FALSE)</formula>
    </cfRule>
    <cfRule type="expression" dxfId="1952" priority="2070">
      <formula>IF(AND(AL872&gt;=0, RIGHT(TEXT(AL872,"0.#"),1)="."),TRUE,FALSE)</formula>
    </cfRule>
    <cfRule type="expression" dxfId="1951" priority="2071">
      <formula>IF(AND(AL872&lt;0, RIGHT(TEXT(AL872,"0.#"),1)&lt;&gt;"."),TRUE,FALSE)</formula>
    </cfRule>
    <cfRule type="expression" dxfId="1950" priority="2072">
      <formula>IF(AND(AL872&lt;0, RIGHT(TEXT(AL872,"0.#"),1)="."),TRUE,FALSE)</formula>
    </cfRule>
  </conditionalFormatting>
  <conditionalFormatting sqref="AL870:AO871">
    <cfRule type="expression" dxfId="1949" priority="2063">
      <formula>IF(AND(AL870&gt;=0, RIGHT(TEXT(AL870,"0.#"),1)&lt;&gt;"."),TRUE,FALSE)</formula>
    </cfRule>
    <cfRule type="expression" dxfId="1948" priority="2064">
      <formula>IF(AND(AL870&gt;=0, RIGHT(TEXT(AL870,"0.#"),1)="."),TRUE,FALSE)</formula>
    </cfRule>
    <cfRule type="expression" dxfId="1947" priority="2065">
      <formula>IF(AND(AL870&lt;0, RIGHT(TEXT(AL870,"0.#"),1)&lt;&gt;"."),TRUE,FALSE)</formula>
    </cfRule>
    <cfRule type="expression" dxfId="1946" priority="2066">
      <formula>IF(AND(AL870&lt;0, RIGHT(TEXT(AL870,"0.#"),1)="."),TRUE,FALSE)</formula>
    </cfRule>
  </conditionalFormatting>
  <conditionalFormatting sqref="AL905:AO932">
    <cfRule type="expression" dxfId="1945" priority="2057">
      <formula>IF(AND(AL905&gt;=0, RIGHT(TEXT(AL905,"0.#"),1)&lt;&gt;"."),TRUE,FALSE)</formula>
    </cfRule>
    <cfRule type="expression" dxfId="1944" priority="2058">
      <formula>IF(AND(AL905&gt;=0, RIGHT(TEXT(AL905,"0.#"),1)="."),TRUE,FALSE)</formula>
    </cfRule>
    <cfRule type="expression" dxfId="1943" priority="2059">
      <formula>IF(AND(AL905&lt;0, RIGHT(TEXT(AL905,"0.#"),1)&lt;&gt;"."),TRUE,FALSE)</formula>
    </cfRule>
    <cfRule type="expression" dxfId="1942" priority="2060">
      <formula>IF(AND(AL905&lt;0, RIGHT(TEXT(AL905,"0.#"),1)="."),TRUE,FALSE)</formula>
    </cfRule>
  </conditionalFormatting>
  <conditionalFormatting sqref="AL903:AO904">
    <cfRule type="expression" dxfId="1941" priority="2051">
      <formula>IF(AND(AL903&gt;=0, RIGHT(TEXT(AL903,"0.#"),1)&lt;&gt;"."),TRUE,FALSE)</formula>
    </cfRule>
    <cfRule type="expression" dxfId="1940" priority="2052">
      <formula>IF(AND(AL903&gt;=0, RIGHT(TEXT(AL903,"0.#"),1)="."),TRUE,FALSE)</formula>
    </cfRule>
    <cfRule type="expression" dxfId="1939" priority="2053">
      <formula>IF(AND(AL903&lt;0, RIGHT(TEXT(AL903,"0.#"),1)&lt;&gt;"."),TRUE,FALSE)</formula>
    </cfRule>
    <cfRule type="expression" dxfId="1938" priority="2054">
      <formula>IF(AND(AL903&lt;0, RIGHT(TEXT(AL903,"0.#"),1)="."),TRUE,FALSE)</formula>
    </cfRule>
  </conditionalFormatting>
  <conditionalFormatting sqref="AL938:AO965">
    <cfRule type="expression" dxfId="1937" priority="2045">
      <formula>IF(AND(AL938&gt;=0, RIGHT(TEXT(AL938,"0.#"),1)&lt;&gt;"."),TRUE,FALSE)</formula>
    </cfRule>
    <cfRule type="expression" dxfId="1936" priority="2046">
      <formula>IF(AND(AL938&gt;=0, RIGHT(TEXT(AL938,"0.#"),1)="."),TRUE,FALSE)</formula>
    </cfRule>
    <cfRule type="expression" dxfId="1935" priority="2047">
      <formula>IF(AND(AL938&lt;0, RIGHT(TEXT(AL938,"0.#"),1)&lt;&gt;"."),TRUE,FALSE)</formula>
    </cfRule>
    <cfRule type="expression" dxfId="1934" priority="2048">
      <formula>IF(AND(AL938&lt;0, RIGHT(TEXT(AL938,"0.#"),1)="."),TRUE,FALSE)</formula>
    </cfRule>
  </conditionalFormatting>
  <conditionalFormatting sqref="AL936:AO937">
    <cfRule type="expression" dxfId="1933" priority="2039">
      <formula>IF(AND(AL936&gt;=0, RIGHT(TEXT(AL936,"0.#"),1)&lt;&gt;"."),TRUE,FALSE)</formula>
    </cfRule>
    <cfRule type="expression" dxfId="1932" priority="2040">
      <formula>IF(AND(AL936&gt;=0, RIGHT(TEXT(AL936,"0.#"),1)="."),TRUE,FALSE)</formula>
    </cfRule>
    <cfRule type="expression" dxfId="1931" priority="2041">
      <formula>IF(AND(AL936&lt;0, RIGHT(TEXT(AL936,"0.#"),1)&lt;&gt;"."),TRUE,FALSE)</formula>
    </cfRule>
    <cfRule type="expression" dxfId="1930" priority="2042">
      <formula>IF(AND(AL936&lt;0, RIGHT(TEXT(AL936,"0.#"),1)="."),TRUE,FALSE)</formula>
    </cfRule>
  </conditionalFormatting>
  <conditionalFormatting sqref="AL979:AO998">
    <cfRule type="expression" dxfId="1929" priority="2033">
      <formula>IF(AND(AL979&gt;=0, RIGHT(TEXT(AL979,"0.#"),1)&lt;&gt;"."),TRUE,FALSE)</formula>
    </cfRule>
    <cfRule type="expression" dxfId="1928" priority="2034">
      <formula>IF(AND(AL979&gt;=0, RIGHT(TEXT(AL979,"0.#"),1)="."),TRUE,FALSE)</formula>
    </cfRule>
    <cfRule type="expression" dxfId="1927" priority="2035">
      <formula>IF(AND(AL979&lt;0, RIGHT(TEXT(AL979,"0.#"),1)&lt;&gt;"."),TRUE,FALSE)</formula>
    </cfRule>
    <cfRule type="expression" dxfId="1926" priority="2036">
      <formula>IF(AND(AL979&lt;0, RIGHT(TEXT(AL979,"0.#"),1)="."),TRUE,FALSE)</formula>
    </cfRule>
  </conditionalFormatting>
  <conditionalFormatting sqref="AL969:AO978">
    <cfRule type="expression" dxfId="1925" priority="2027">
      <formula>IF(AND(AL969&gt;=0, RIGHT(TEXT(AL969,"0.#"),1)&lt;&gt;"."),TRUE,FALSE)</formula>
    </cfRule>
    <cfRule type="expression" dxfId="1924" priority="2028">
      <formula>IF(AND(AL969&gt;=0, RIGHT(TEXT(AL969,"0.#"),1)="."),TRUE,FALSE)</formula>
    </cfRule>
    <cfRule type="expression" dxfId="1923" priority="2029">
      <formula>IF(AND(AL969&lt;0, RIGHT(TEXT(AL969,"0.#"),1)&lt;&gt;"."),TRUE,FALSE)</formula>
    </cfRule>
    <cfRule type="expression" dxfId="1922" priority="2030">
      <formula>IF(AND(AL969&lt;0, RIGHT(TEXT(AL969,"0.#"),1)="."),TRUE,FALSE)</formula>
    </cfRule>
  </conditionalFormatting>
  <conditionalFormatting sqref="AL1002:AO1031">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509"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5" sqref="G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470</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470</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470</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470</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470</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470</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470</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470</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470</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470</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6"/>
      <c r="Z4" s="387"/>
      <c r="AA4" s="387"/>
      <c r="AB4" s="806"/>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25" sqref="J25:X2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2018-05-09T10:46:03Z</cp:lastPrinted>
  <dcterms:created xsi:type="dcterms:W3CDTF">2012-03-13T00:50:25Z</dcterms:created>
  <dcterms:modified xsi:type="dcterms:W3CDTF">2018-07-09T08:01:23Z</dcterms:modified>
</cp:coreProperties>
</file>