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212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1110"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<sst xmlns="http://schemas.openxmlformats.org/spreadsheetml/2006/main" count="2925" uniqueCount="660">
  <si>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</si>
  <si>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</si>
  <si>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</si>
  <si>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</si>
  <si>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</si>
  <si>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</si>
  <si>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</si>
  <si>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</si>
  <si>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</si>
  <si>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</si>
  <si>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</si>
  <si>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</si>
  <si>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</si>
  <si>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</si>
  <si>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</si>
  <si>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</si>
  <si>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</si>
  <si>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</si>
  <si>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</si>
  <si>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</si>
  <si>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</si>
  <si>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</si>
  <si>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</si>
  <si>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</si>
  <si>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</si>
  <si>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</si>
  <si>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</si>
  <si>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</si>
  <si>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</si>
  <si>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</si>
  <si>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</si>
  <si>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</si>
  <si>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</si>
  <si>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</si>
  <si>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</si>
  <si>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</si>
  <si>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</si>
  <si>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</si>
  <si>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</si>
  <si>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</si>
  <si>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</si>
  <si>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</si>
  <si>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</si>
  <si>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</si>
  <si>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</si>
  <si>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</si>
  <si>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</si>
  <si>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</si>
  <si>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</si>
  <si>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</si>
  <si>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</si>
  <si>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</si>
  <si>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</si>
  <si>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</si>
  <si>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</si>
  <si>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</si>
  <si>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</si>
  <si>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</si>
  <si>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</si>
  <si>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</si>
  <si>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</si>
  <si>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</si>
  <si>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</si>
  <si>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</si>
  <si>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</si>
  <si>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</si>
  <si>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</si>
  <si>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</si>
  <si>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</si>
  <si>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</si>
  <si>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</si>
  <si>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</si>
  <si>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</si>
  <si>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</si>
  <si>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</si>
  <si>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</si>
  <si>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</si>
  <si>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</si>
  <si>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</si>
  <si>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</si>
  <si>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</si>
  <si>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</si>
  <si>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</si>
  <si>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</si>
  <si>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</si>
  <si>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</si>
  <si>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</si>
  <si>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</si>
  <si>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</si>
  <si>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</si>
  <si>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</si>
  <si>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</si>
  <si>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</si>
  <si>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</si>
  <si>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</si>
  <si>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</si>
  <si>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</si>
  <si>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</si>
  <si>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</si>
  <si>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</si>
  <si>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</si>
  <si>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</si>
  <si>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</si>
  <si>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</si>
  <si>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</si>
  <si>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</si>
  <si>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</si>
  <si>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</si>
  <si>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</si>
  <si>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</si>
  <si>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</si>
  <si>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</si>
  <si>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</si>
  <si>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</si>
  <si>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</si>
  <si>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</si>
  <si>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</si>
  <si>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</si>
  <si>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</si>
  <si>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</si>
  <si>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</si>
  <si>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</si>
  <si>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</si>
  <si>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</si>
  <si>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</si>
  <si>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</si>
  <si>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</si>
  <si>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</si>
  <si>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</si>
  <si>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</si>
  <si>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</si>
  <si>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</si>
  <si>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</si>
  <si>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</si>
  <si>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</si>
  <si>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</si>
  <si>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</si>
  <si>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</si>
  <si>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</si>
  <si>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</si>
  <si>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</si>
  <si>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</si>
  <si>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</si>
  <si>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</si>
  <si>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</si>
  <si>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</si>
  <si>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</si>
  <si>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</si>
  <si>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</si>
  <si>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</si>
  <si>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</si>
  <si>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</si>
  <si>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</si>
  <si>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</si>
  <si>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</si>
  <si>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</si>
  <si>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</si>
  <si>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</si>
  <si>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</si>
  <si>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</si>
  <si>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</si>
  <si>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</si>
  <si>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</si>
  <si>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</si>
  <si>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</si>
  <si>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</si>
  <si>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</si>
  <si>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</si>
  <si>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</si>
  <si>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</si>
  <si>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</si>
  <si>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</si>
  <si>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</si>
  <si>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</si>
  <si>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</si>
  <si>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</si>
  <si>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</si>
  <si>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</si>
  <si>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</si>
  <si>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</si>
  <si>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</si>
  <si>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</si>
  <si>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</si>
  <si>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</si>
  <si>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</si>
  <si>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</si>
  <si>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</si>
  <si>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</si>
  <si>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</si>
  <si>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</si>
  <si>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</si>
  <si>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</si>
  <si>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</si>
  <si>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</si>
  <si>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</si>
  <si>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</si>
  <si>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</si>
  <si>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</si>
  <si>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</si>
  <si>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</si>
  <si>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</si>
  <si>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</si>
  <si>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</si>
  <si>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</si>
  <si>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</si>
  <si>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</si>
  <si>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</si>
  <si>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</si>
  <si>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</si>
  <si>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</si>
  <si>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</si>
  <si>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</si>
  <si>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</si>
  <si>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</si>
  <si>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</si>
  <si>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</si>
  <si>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</si>
  <si>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</si>
  <si>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</si>
  <si>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</si>
  <si>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</si>
  <si>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</si>
  <si>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</si>
  <si>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</si>
  <si>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</si>
  <si>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</si>
  <si>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</si>
  <si>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</si>
  <si>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</si>
  <si>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</si>
  <si>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</si>
  <si>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</si>
  <si>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</si>
  <si>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</si>
  <si>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</si>
  <si>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</si>
  <si>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</si>
  <si>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</si>
  <si>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</si>
  <si>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</si>
  <si>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</si>
  <si>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</si>
  <si>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</si>
  <si>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</si>
  <si>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</si>
  <si>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</si>
  <si>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</si>
  <si>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</si>
  <si>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</si>
  <si>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</si>
  <si>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</si>
  <si>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</si>
  <si>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</si>
  <si>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</si>
  <si>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</si>
  <si>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</si>
  <si>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</si>
  <si>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</si>
  <si>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</si>
  <si>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</si>
  <si>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</si>
  <si>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</si>
  <si>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</si>
  <si>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</si>
  <si>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</si>
  <si>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</si>
  <si>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</si>
  <si>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</si>
  <si>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</si>
  <si>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</si>
  <si>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</si>
  <si>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</si>
  <si>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</si>
  <si>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</si>
  <si>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</si>
  <si>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</si>
  <si>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</si>
  <si>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</si>
  <si>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</si>
  <si>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</si>
  <si>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</si>
  <si>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</si>
  <si>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</si>
  <si>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</si>
  <si>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</si>
  <si>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</si>
  <si>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</si>
  <si>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</si>
  <si>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</si>
  <si>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</si>
  <si>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</si>
  <si>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</si>
  <si>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</si>
  <si>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</si>
  <si>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</si>
  <si>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</si>
  <si>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</si>
  <si>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</si>
  <si>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</si>
  <si>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</si>
  <si>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</si>
  <si>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</si>
  <si>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</si>
  <si>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</si>
  <si>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</si>
  <si>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</si>
  <si>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</si>
  <si>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</si>
  <si>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</si>
  <si>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</si>
  <si>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</si>
  <si>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</si>
  <si>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</si>
  <si>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</si>
  <si>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</si>
  <si>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</si>
  <si>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</si>
  <si>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</si>
  <si>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</si>
  <si>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</si>
  <si>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</si>
  <si>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</si>
  <si>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</si>
  <si>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</si>
  <si>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</si>
  <si>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</si>
  <si>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</si>
  <si>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</si>
  <si>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</si>
  <si>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</si>
  <si>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</si>
  <si>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</si>
  <si>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</si>
  <si>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</si>
  <si>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</si>
  <si>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</si>
  <si>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</si>
  <si>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</si>
  <si>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</si>
  <si>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</si>
  <si>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</si>
  <si>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</si>
  <si>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</si>
  <si>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</si>
  <si>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</si>
  <si>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</si>
  <si>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</si>
  <si>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</si>
  <si>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</si>
  <si>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</si>
  <si>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</si>
  <si>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</si>
  <si>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</si>
  <si>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</si>
  <si>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</si>
  <si>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</si>
  <si>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</si>
  <si>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</si>
  <si>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</si>
  <si>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</si>
  <si>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</si>
  <si>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</si>
  <si>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</si>
  <si>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</si>
  <si>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</si>
  <si>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</si>
  <si>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</si>
  <si>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</si>
  <si>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</si>
  <si>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</si>
  <si>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</si>
  <si>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</si>
  <si>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</si>
  <si>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</si>
  <si>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</si>
  <si>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</si>
  <si>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</si>
  <si>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</si>
  <si>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</si>
  <si>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</si>
  <si>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</si>
  <si>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</si>
  <si>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</si>
  <si>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</si>
  <si>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</si>
  <si>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</si>
  <si>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</si>
  <si>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</si>
  <si>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</si>
  <si>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</si>
  <si>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</si>
  <si>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</si>
  <si>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</si>
  <si>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</si>
  <si>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</si>
  <si>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</si>
  <si>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</si>
  <si>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</si>
  <si>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</si>
  <si>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</si>
  <si>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</si>
  <si>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</si>
  <si>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</si>
  <si>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</si>
  <si>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</si>
  <si>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</si>
  <si>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</si>
  <si>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</si>
  <si>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</si>
  <si>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</si>
  <si>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</si>
  <si>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</si>
  <si>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</si>
  <si>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</si>
  <si>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</si>
  <si>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</si>
  <si>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</si>
  <si>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</si>
  <si>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</si>
  <si>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</si>
  <si>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</si>
  <si>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</si>
  <si>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</si>
  <si>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</si>
  <si>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</si>
  <si>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</si>
  <si>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</si>
  <si>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</si>
  <si>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</si>
  <si>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</si>
  <si>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</si>
  <si>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</si>
  <si>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</si>
  <si>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</si>
  <si>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</si>
  <si>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</si>
  <si>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</si>
  <si>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</si>
  <si>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</si>
  <si>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</si>
  <si>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</si>
  <si>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</si>
  <si>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</si>
  <si>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</si>
  <si>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</si>
  <si>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</si>
  <si>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</si>
  <si>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</si>
  <si>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</si>
  <si>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</si>
  <si>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</si>
  <si>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</si>
  <si>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</si>
  <si>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</si>
  <si>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</si>
  <si>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</si>
  <si>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</si>
  <si>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</si>
  <si>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</si>
  <si>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</si>
  <si>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</si>
  <si>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</si>
  <si>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</si>
  <si>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</si>
  <si>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</si>
  <si>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</si>
  <si>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</si>
  <si>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</si>
  <si>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</si>
  <si>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</si>
  <si>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</si>
  <si>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</si>
  <si>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</si>
  <si>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</si>
  <si>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</si>
  <si>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</si>
  <si>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</si>
  <si>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</si>
  <si>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</si>
  <si>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</si>
  <si>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</si>
  <si>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</si>
  <si>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</si>
  <si>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</si>
  <si>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</si>
  <si>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</si>
  <si>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</si>
  <si>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</si>
  <si>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</si>
  <si>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</si>
  <si>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</si>
  <si>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</si>
  <si>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</si>
  <si>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</si>
  <si>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</si>
  <si>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</si>
  <si>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</si>
  <si>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</si>
  <si>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</si>
  <si>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</si>
  <si>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</si>
  <si>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</si>
  <si>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</si>
  <si>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</si>
  <si>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</si>
  <si>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</si>
  <si>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</si>
  <si>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</si>
  <si>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</si>
  <si>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</si>
  <si>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</si>
  <si>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</si>
  <si>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</si>
  <si>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</si>
  <si>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</si>
  <si>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</si>
  <si>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</si>
  <si>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</si>
  <si>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</si>
  <si>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</si>
  <si>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</si>
  <si>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</si>
  <si>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</si>
  <si>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</si>
  <si>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</si>
  <si>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</si>
  <si>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</si>
  <si>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</si>
  <si>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</si>
  <si>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</si>
  <si>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</si>
  <si>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</si>
  <si>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</si>
  <si>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</si>
  <si>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</si>
  <si>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</si>
  <si>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</si>
  <si>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</si>
  <si>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</si>
  <si>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</si>
  <si>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</si>
  <si>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</si>
  <si>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</si>
  <si>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</si>
  <si>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</si>
  <si>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</si>
  <si>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</si>
  <si>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</si>
  <si>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</si>
  <si>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障害支援区分管理事業</t>
    <rPh sb="0" eb="2">
      <t>ショウガイ</t>
    </rPh>
    <rPh sb="2" eb="4">
      <t>シエン</t>
    </rPh>
    <rPh sb="4" eb="6">
      <t>クブン</t>
    </rPh>
    <rPh sb="6" eb="8">
      <t>カンリ</t>
    </rPh>
    <rPh sb="8" eb="10">
      <t>ジギョウ</t>
    </rPh>
    <phoneticPr fontId="5"/>
  </si>
  <si>
    <t>障害保健福祉部</t>
    <rPh sb="0" eb="2">
      <t>ショウガイ</t>
    </rPh>
    <rPh sb="2" eb="4">
      <t>ホケン</t>
    </rPh>
    <rPh sb="4" eb="7">
      <t>フクシブ</t>
    </rPh>
    <phoneticPr fontId="5"/>
  </si>
  <si>
    <t>精神・障害保健課</t>
    <rPh sb="0" eb="2">
      <t>セイシン</t>
    </rPh>
    <rPh sb="3" eb="5">
      <t>ショウガイ</t>
    </rPh>
    <rPh sb="5" eb="8">
      <t>ホケンカ</t>
    </rPh>
    <phoneticPr fontId="5"/>
  </si>
  <si>
    <t>厚生労働省</t>
  </si>
  <si>
    <t>○</t>
  </si>
  <si>
    <t>障害者の日常生活及び社会生活を総合的に支援するための法律（以下「障害者総合支援法」という。）における障害支援区分の認定状況及び課題の把握と市区町村が行う認定事業の支援を通じて、障害支援区分の適切な認定を推進する。</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29" eb="31">
      <t>イカ</t>
    </rPh>
    <rPh sb="32" eb="34">
      <t>ショウガイ</t>
    </rPh>
    <rPh sb="34" eb="35">
      <t>シャ</t>
    </rPh>
    <rPh sb="35" eb="37">
      <t>ソウゴウ</t>
    </rPh>
    <rPh sb="37" eb="40">
      <t>シエンホウ</t>
    </rPh>
    <rPh sb="50" eb="52">
      <t>ショウガイ</t>
    </rPh>
    <rPh sb="52" eb="54">
      <t>シエン</t>
    </rPh>
    <rPh sb="54" eb="56">
      <t>クブン</t>
    </rPh>
    <rPh sb="57" eb="59">
      <t>ニンテイ</t>
    </rPh>
    <rPh sb="59" eb="61">
      <t>ジョウキョウ</t>
    </rPh>
    <rPh sb="61" eb="62">
      <t>オヨ</t>
    </rPh>
    <rPh sb="63" eb="65">
      <t>カダイ</t>
    </rPh>
    <rPh sb="66" eb="68">
      <t>ハアク</t>
    </rPh>
    <rPh sb="69" eb="71">
      <t>シク</t>
    </rPh>
    <rPh sb="71" eb="73">
      <t>チョウソン</t>
    </rPh>
    <rPh sb="74" eb="75">
      <t>オコナ</t>
    </rPh>
    <rPh sb="76" eb="78">
      <t>ニンテイ</t>
    </rPh>
    <rPh sb="78" eb="80">
      <t>ジギョウ</t>
    </rPh>
    <rPh sb="81" eb="83">
      <t>シエン</t>
    </rPh>
    <rPh sb="84" eb="85">
      <t>ツウ</t>
    </rPh>
    <rPh sb="88" eb="90">
      <t>ショウガイ</t>
    </rPh>
    <rPh sb="90" eb="92">
      <t>シエン</t>
    </rPh>
    <rPh sb="92" eb="94">
      <t>クブン</t>
    </rPh>
    <rPh sb="95" eb="97">
      <t>テキセツ</t>
    </rPh>
    <rPh sb="98" eb="100">
      <t>ニンテイ</t>
    </rPh>
    <rPh sb="101" eb="103">
      <t>スイシン</t>
    </rPh>
    <phoneticPr fontId="5"/>
  </si>
  <si>
    <t>障害者総合支援法においては、市町村等が障害支援区分の認定業務を行うこととされているが、全国の市区町村が行った障害支援区分の認定に関するデータを集計・分析し、障害支援区分の検証の基礎資料とするとともに、都道府県及び市区町村にフィードバックすることにより、市区町村における障害支援区分の一層の円滑かつ適切な実施を図る。</t>
    <rPh sb="17" eb="18">
      <t>トウ</t>
    </rPh>
    <rPh sb="47" eb="48">
      <t>ク</t>
    </rPh>
    <rPh sb="127" eb="128">
      <t>ク</t>
    </rPh>
    <phoneticPr fontId="5"/>
  </si>
  <si>
    <t>-</t>
    <phoneticPr fontId="5"/>
  </si>
  <si>
    <t>-</t>
    <phoneticPr fontId="5"/>
  </si>
  <si>
    <t>保健福祉調査委託費</t>
    <rPh sb="0" eb="2">
      <t>ホケン</t>
    </rPh>
    <rPh sb="2" eb="4">
      <t>フクシ</t>
    </rPh>
    <rPh sb="4" eb="6">
      <t>チョウサ</t>
    </rPh>
    <rPh sb="6" eb="9">
      <t>イタクヒ</t>
    </rPh>
    <phoneticPr fontId="5"/>
  </si>
  <si>
    <t>-</t>
  </si>
  <si>
    <t>-</t>
    <phoneticPr fontId="5"/>
  </si>
  <si>
    <t>-</t>
    <phoneticPr fontId="5"/>
  </si>
  <si>
    <t>-</t>
    <phoneticPr fontId="5"/>
  </si>
  <si>
    <t>-</t>
    <phoneticPr fontId="5"/>
  </si>
  <si>
    <t>本事業はデータの集計・分析及びヘルプデスク業務を行うものであり定量的な成果目標を示すことは困難。</t>
    <phoneticPr fontId="5"/>
  </si>
  <si>
    <t>市区町村からの問い合わせに対し、極め細かな対応をすることで、障害支援区分認定事務の円滑かつ適正な実施を支援する。</t>
    <phoneticPr fontId="5"/>
  </si>
  <si>
    <t>市区町村からの問い合わせに対して着実に対応するための予算の執行率。</t>
    <phoneticPr fontId="5"/>
  </si>
  <si>
    <t>百万円</t>
    <rPh sb="0" eb="2">
      <t>ヒャクマン</t>
    </rPh>
    <rPh sb="2" eb="3">
      <t>エン</t>
    </rPh>
    <phoneticPr fontId="5"/>
  </si>
  <si>
    <t>-</t>
    <phoneticPr fontId="5"/>
  </si>
  <si>
    <t>-</t>
    <phoneticPr fontId="5"/>
  </si>
  <si>
    <t>-</t>
    <phoneticPr fontId="5"/>
  </si>
  <si>
    <t>障害支援（程度）区分の認定に関するデータの収集件数（データ報告自治体数）</t>
    <phoneticPr fontId="5"/>
  </si>
  <si>
    <t>市区町村</t>
    <rPh sb="0" eb="4">
      <t>シクチョウソン</t>
    </rPh>
    <phoneticPr fontId="5"/>
  </si>
  <si>
    <t>-</t>
    <phoneticPr fontId="5"/>
  </si>
  <si>
    <t>単位当たりコスト ＝ Ｘ ／ Ｙ
Ｘ：「障害支援区分管理事業委託費」 
Ｙ：「データ収集先の市区町村数」　　　　　　　　　　　　　　　　　　　　　　</t>
    <phoneticPr fontId="5"/>
  </si>
  <si>
    <t>円</t>
    <rPh sb="0" eb="1">
      <t>エン</t>
    </rPh>
    <phoneticPr fontId="5"/>
  </si>
  <si>
    <t>X/Y</t>
  </si>
  <si>
    <t>36,396,000円
/1,74１市区町村</t>
    <phoneticPr fontId="5"/>
  </si>
  <si>
    <t>40,500,000円
/1,74１市区町村</t>
    <phoneticPr fontId="5"/>
  </si>
  <si>
    <t>-</t>
    <phoneticPr fontId="5"/>
  </si>
  <si>
    <t>本事業は、障害支援区分認定業務の全国の状況を把握し、制度の検証等の基礎資料とするものであり、国費を投入すべき事業である。</t>
    <phoneticPr fontId="5"/>
  </si>
  <si>
    <t>本事業は、全国データを集計・分析し、地方自治体にフィードバックする必要があるため、地方自治体に委ねることは出来ない。なお、委託契約先を一般競争入札で選定しており、民間団体の知見等の活用を図っている。</t>
    <phoneticPr fontId="5"/>
  </si>
  <si>
    <t>本事業は、障害者総合支援法に基づき、各市区町村において実施する障害支援区分の認定が円滑かつ適切に実施されるために必要な事業であり、優先度の高い事業である。</t>
    <phoneticPr fontId="5"/>
  </si>
  <si>
    <t>有</t>
  </si>
  <si>
    <t>‐</t>
  </si>
  <si>
    <t>-</t>
    <phoneticPr fontId="5"/>
  </si>
  <si>
    <t>平成23年度より一般競争入札を実施。それ以後も前年度落札額を反映して予算の縮減に努めている。</t>
    <phoneticPr fontId="5"/>
  </si>
  <si>
    <t>本事業を実施するために要した賃金、雑役務費等、真に必要な経費に限定している。</t>
    <phoneticPr fontId="5"/>
  </si>
  <si>
    <t>市町村等からの問い合わせに適切に対応しており、成果目標に見合ったものとなっている。</t>
    <phoneticPr fontId="5"/>
  </si>
  <si>
    <t>-</t>
    <phoneticPr fontId="5"/>
  </si>
  <si>
    <t>全ての市町村等から必要なデータが収集されており、見込みどおりの活動実績となっている。</t>
    <phoneticPr fontId="5"/>
  </si>
  <si>
    <t>集計・分析した障害支援区分認定に係る全国データは、厚生労働省における制度の検証等の基礎資料とするとともに、地方自治体にフィードバックすることにより、認定業務の円滑かつ適正な実施のために活用されている。</t>
    <phoneticPr fontId="5"/>
  </si>
  <si>
    <t>479</t>
    <phoneticPr fontId="5"/>
  </si>
  <si>
    <t>436</t>
    <phoneticPr fontId="5"/>
  </si>
  <si>
    <t>381</t>
    <phoneticPr fontId="5"/>
  </si>
  <si>
    <t>745</t>
    <phoneticPr fontId="5"/>
  </si>
  <si>
    <t>743</t>
    <phoneticPr fontId="5"/>
  </si>
  <si>
    <t>759</t>
    <phoneticPr fontId="5"/>
  </si>
  <si>
    <t>726</t>
    <phoneticPr fontId="5"/>
  </si>
  <si>
    <t>A.（株）みずほ情報総研</t>
    <phoneticPr fontId="5"/>
  </si>
  <si>
    <t>B.（株）東芝ソリューション</t>
    <phoneticPr fontId="5"/>
  </si>
  <si>
    <t>賃金</t>
    <rPh sb="0" eb="2">
      <t>チンギン</t>
    </rPh>
    <phoneticPr fontId="5"/>
  </si>
  <si>
    <t>報告データの集計・分析、ヘルプデスク対応業務等</t>
    <rPh sb="0" eb="2">
      <t>ホウコク</t>
    </rPh>
    <rPh sb="6" eb="8">
      <t>シュウケイ</t>
    </rPh>
    <rPh sb="9" eb="11">
      <t>ブンセキ</t>
    </rPh>
    <rPh sb="18" eb="20">
      <t>タイオウ</t>
    </rPh>
    <rPh sb="20" eb="22">
      <t>ギョウム</t>
    </rPh>
    <rPh sb="22" eb="23">
      <t>トウ</t>
    </rPh>
    <phoneticPr fontId="5"/>
  </si>
  <si>
    <t>委託料</t>
    <rPh sb="0" eb="3">
      <t>イタクリョウ</t>
    </rPh>
    <phoneticPr fontId="5"/>
  </si>
  <si>
    <t>判定ソフトの保守管理、掲示板及び報告データ収集用Webサイトの構築・運用、報告データの収集・管理</t>
    <rPh sb="0" eb="2">
      <t>ハンテイ</t>
    </rPh>
    <rPh sb="11" eb="14">
      <t>ケイジバン</t>
    </rPh>
    <rPh sb="14" eb="15">
      <t>オヨ</t>
    </rPh>
    <rPh sb="37" eb="39">
      <t>ホウコク</t>
    </rPh>
    <rPh sb="43" eb="45">
      <t>シュウシュウ</t>
    </rPh>
    <rPh sb="46" eb="48">
      <t>カンリ</t>
    </rPh>
    <phoneticPr fontId="5"/>
  </si>
  <si>
    <t>雑役務費</t>
    <rPh sb="0" eb="2">
      <t>ザツエキ</t>
    </rPh>
    <rPh sb="2" eb="3">
      <t>ム</t>
    </rPh>
    <rPh sb="3" eb="4">
      <t>ヒ</t>
    </rPh>
    <phoneticPr fontId="5"/>
  </si>
  <si>
    <t>ヘルプデスク問合せ対応業務等</t>
    <rPh sb="6" eb="7">
      <t>ト</t>
    </rPh>
    <rPh sb="7" eb="8">
      <t>ア</t>
    </rPh>
    <rPh sb="9" eb="11">
      <t>タイオウ</t>
    </rPh>
    <rPh sb="11" eb="13">
      <t>ギョウム</t>
    </rPh>
    <rPh sb="13" eb="14">
      <t>トウ</t>
    </rPh>
    <phoneticPr fontId="5"/>
  </si>
  <si>
    <t>一般管理費</t>
    <rPh sb="0" eb="2">
      <t>イッパン</t>
    </rPh>
    <rPh sb="2" eb="5">
      <t>カンリヒ</t>
    </rPh>
    <phoneticPr fontId="5"/>
  </si>
  <si>
    <t>電話料金等</t>
    <rPh sb="0" eb="2">
      <t>デンワ</t>
    </rPh>
    <rPh sb="2" eb="4">
      <t>リョウキン</t>
    </rPh>
    <rPh sb="4" eb="5">
      <t>トウ</t>
    </rPh>
    <phoneticPr fontId="5"/>
  </si>
  <si>
    <t>旅費</t>
    <rPh sb="0" eb="2">
      <t>リョヒ</t>
    </rPh>
    <phoneticPr fontId="5"/>
  </si>
  <si>
    <t>委員旅費・職員旅費</t>
    <rPh sb="0" eb="2">
      <t>イイン</t>
    </rPh>
    <rPh sb="2" eb="4">
      <t>リョヒ</t>
    </rPh>
    <rPh sb="5" eb="7">
      <t>ショクイン</t>
    </rPh>
    <rPh sb="7" eb="9">
      <t>リョヒ</t>
    </rPh>
    <phoneticPr fontId="5"/>
  </si>
  <si>
    <t>謝金</t>
    <rPh sb="0" eb="2">
      <t>シャキン</t>
    </rPh>
    <phoneticPr fontId="5"/>
  </si>
  <si>
    <t>委員謝金</t>
    <rPh sb="0" eb="2">
      <t>イイン</t>
    </rPh>
    <rPh sb="2" eb="4">
      <t>シャキン</t>
    </rPh>
    <phoneticPr fontId="5"/>
  </si>
  <si>
    <t>印刷製本費</t>
  </si>
  <si>
    <t>消耗品費</t>
    <rPh sb="0" eb="3">
      <t>ショウモウヒン</t>
    </rPh>
    <rPh sb="3" eb="4">
      <t>ヒ</t>
    </rPh>
    <phoneticPr fontId="5"/>
  </si>
  <si>
    <t>事務用品等一式</t>
    <rPh sb="0" eb="2">
      <t>ジム</t>
    </rPh>
    <rPh sb="2" eb="4">
      <t>ヨウヒン</t>
    </rPh>
    <rPh sb="4" eb="5">
      <t>トウ</t>
    </rPh>
    <rPh sb="5" eb="7">
      <t>イッシキ</t>
    </rPh>
    <phoneticPr fontId="5"/>
  </si>
  <si>
    <t>-</t>
    <phoneticPr fontId="5"/>
  </si>
  <si>
    <t>-</t>
    <phoneticPr fontId="5"/>
  </si>
  <si>
    <t>-</t>
    <phoneticPr fontId="5"/>
  </si>
  <si>
    <t>-</t>
    <phoneticPr fontId="5"/>
  </si>
  <si>
    <t>-</t>
    <phoneticPr fontId="5"/>
  </si>
  <si>
    <t>-</t>
    <phoneticPr fontId="5"/>
  </si>
  <si>
    <t>（株）みずほ情報総研</t>
    <phoneticPr fontId="5"/>
  </si>
  <si>
    <t>○障害支援区分判定ソフト等に関するヘルプデスク業務
○市区町村から過去１年分の障害支援区分判定結果データを収集・分析</t>
    <phoneticPr fontId="5"/>
  </si>
  <si>
    <t>（株）東芝ソリューション</t>
    <phoneticPr fontId="5"/>
  </si>
  <si>
    <t>○判定ソフトの保守管理
○掲示板及び報告データ収集用Webサイトの構築・運用
○報告データの収集・管理</t>
    <phoneticPr fontId="5"/>
  </si>
  <si>
    <t>-</t>
    <phoneticPr fontId="5"/>
  </si>
  <si>
    <t>-</t>
    <phoneticPr fontId="5"/>
  </si>
  <si>
    <t>賃金</t>
    <phoneticPr fontId="5"/>
  </si>
  <si>
    <t xml:space="preserve"> </t>
    <phoneticPr fontId="5"/>
  </si>
  <si>
    <t>判定ソフトの保守管理、掲示板及び報告データ収集用Webサイトの構築・運用、報告データの収集・管理</t>
    <phoneticPr fontId="5"/>
  </si>
  <si>
    <t>-</t>
    <phoneticPr fontId="5"/>
  </si>
  <si>
    <t>-</t>
    <phoneticPr fontId="5"/>
  </si>
  <si>
    <t>-</t>
    <phoneticPr fontId="5"/>
  </si>
  <si>
    <t>-</t>
    <phoneticPr fontId="5"/>
  </si>
  <si>
    <t>-</t>
    <phoneticPr fontId="5"/>
  </si>
  <si>
    <t>-</t>
    <phoneticPr fontId="5"/>
  </si>
  <si>
    <t>万人</t>
    <rPh sb="0" eb="2">
      <t>マンニン</t>
    </rPh>
    <phoneticPr fontId="5"/>
  </si>
  <si>
    <t>-</t>
    <phoneticPr fontId="5"/>
  </si>
  <si>
    <t>-</t>
    <phoneticPr fontId="5"/>
  </si>
  <si>
    <t>55,329,480円
　/1,741市区町村</t>
    <rPh sb="10" eb="11">
      <t>エン</t>
    </rPh>
    <rPh sb="19" eb="23">
      <t>シクチョウソン</t>
    </rPh>
    <phoneticPr fontId="5"/>
  </si>
  <si>
    <t>-</t>
    <phoneticPr fontId="5"/>
  </si>
  <si>
    <t>市区町村における障害支援区分の円滑かつ適切な実施。
（ヘルプデスクへの問い合わせ件数）
5,042件／平成27年度
4,148件／平成28年度
6,382件／平成29年度</t>
    <rPh sb="77" eb="78">
      <t>ケン</t>
    </rPh>
    <rPh sb="79" eb="81">
      <t>ヘイセイ</t>
    </rPh>
    <rPh sb="83" eb="85">
      <t>ネンド</t>
    </rPh>
    <phoneticPr fontId="5"/>
  </si>
  <si>
    <t>武田 康久</t>
    <rPh sb="0" eb="2">
      <t>タケダ</t>
    </rPh>
    <phoneticPr fontId="5"/>
  </si>
  <si>
    <t>40,500,000円
/1,74１市区町村</t>
    <phoneticPr fontId="5"/>
  </si>
  <si>
    <t>－</t>
    <phoneticPr fontId="5"/>
  </si>
  <si>
    <t>－</t>
    <phoneticPr fontId="5"/>
  </si>
  <si>
    <t>　引き続き、必要な予算を確保しつつ適切な事業の実施に努めることとする。</t>
    <phoneticPr fontId="5"/>
  </si>
  <si>
    <t>通信運搬費</t>
  </si>
  <si>
    <t>説明書等印刷</t>
  </si>
  <si>
    <t>消費税及び地方消費税等</t>
    <phoneticPr fontId="5"/>
  </si>
  <si>
    <t>障害支援区分判定に係る市区町村の支援（ヘルプデスクの設置）及び市町村が行った障害支援区分判定に係るデータの集約。
市町村が実施する障害支援区分認定調査の認定事務の円滑な運営を支援することにより、ひいてはサービスを利用する障害者の生活を支援するものである。また、全国の区分判定状況を客観化し、全国統一ルールによる判定業務の地域格差の是正及び適正化に繋げることで、サービス支給費全体の効率化に資するものである。</t>
    <phoneticPr fontId="5"/>
  </si>
  <si>
    <t>-</t>
    <phoneticPr fontId="5"/>
  </si>
  <si>
    <t>(第5期障害福祉計画による)福祉施設入所者の地域生活への移行者数
平成30年度からは新たに各地方自治体が策定する第5期障害福祉計画に、新たに各自治体の目標値が設定される予定。</t>
    <rPh sb="1" eb="2">
      <t>ダイ</t>
    </rPh>
    <rPh sb="3" eb="4">
      <t>キ</t>
    </rPh>
    <rPh sb="4" eb="6">
      <t>ショウガイ</t>
    </rPh>
    <rPh sb="6" eb="8">
      <t>フクシ</t>
    </rPh>
    <rPh sb="8" eb="10">
      <t>ケイカク</t>
    </rPh>
    <rPh sb="14" eb="16">
      <t>フクシ</t>
    </rPh>
    <rPh sb="16" eb="18">
      <t>シセツ</t>
    </rPh>
    <rPh sb="18" eb="21">
      <t>ニュウショシャ</t>
    </rPh>
    <rPh sb="22" eb="24">
      <t>チイキ</t>
    </rPh>
    <rPh sb="24" eb="26">
      <t>セイカツ</t>
    </rPh>
    <rPh sb="28" eb="30">
      <t>イコウ</t>
    </rPh>
    <rPh sb="30" eb="31">
      <t>シャ</t>
    </rPh>
    <rPh sb="31" eb="32">
      <t>スウ</t>
    </rPh>
    <rPh sb="33" eb="35">
      <t>ヘイセイ</t>
    </rPh>
    <rPh sb="37" eb="39">
      <t>ネンド</t>
    </rPh>
    <rPh sb="42" eb="43">
      <t>アラ</t>
    </rPh>
    <rPh sb="45" eb="48">
      <t>カクチホウ</t>
    </rPh>
    <rPh sb="48" eb="51">
      <t>ジチタイ</t>
    </rPh>
    <rPh sb="52" eb="54">
      <t>サクテイ</t>
    </rPh>
    <rPh sb="56" eb="57">
      <t>ダイ</t>
    </rPh>
    <rPh sb="58" eb="59">
      <t>キ</t>
    </rPh>
    <rPh sb="59" eb="61">
      <t>ショウガイ</t>
    </rPh>
    <rPh sb="61" eb="63">
      <t>フクシ</t>
    </rPh>
    <rPh sb="63" eb="65">
      <t>ケイカク</t>
    </rPh>
    <rPh sb="67" eb="68">
      <t>アラ</t>
    </rPh>
    <rPh sb="70" eb="71">
      <t>カク</t>
    </rPh>
    <rPh sb="71" eb="74">
      <t>ジチタイ</t>
    </rPh>
    <rPh sb="75" eb="78">
      <t>モクヒョウチ</t>
    </rPh>
    <rPh sb="79" eb="81">
      <t>セッテイ</t>
    </rPh>
    <rPh sb="84" eb="86">
      <t>ヨテイ</t>
    </rPh>
    <phoneticPr fontId="5"/>
  </si>
  <si>
    <t>○本事業は、障害支援区分認定業務の全国データを集計・分析するものであり、制度の検証等の基礎資料とするためには、直近のデータを継続して収集する必要があるため、活動実績に示す通り、全市町村及び特別区のデータを収集する必要があることから、一定の事業規模を確保する必要がある。
○そのうえで、事業の実施にあたっては、競争性を確保するため、２３年度から一般競争入札を実施して委託契約先を選定しており、３１年度要求額についても精査することとしている。</t>
    <phoneticPr fontId="5"/>
  </si>
  <si>
    <t>本事業は、契約書で、業務の全てを第三者に委託することの禁止と、再委託する場合の厚生労働省への承認申請を明記しており、支出の適正な管理を行っている。</t>
    <phoneticPr fontId="5"/>
  </si>
  <si>
    <t>前年度の事業実績を踏まえて仕様書の具体化を測る等、１者応札の改善に向け取り組んでるが、一者応札となった。会計法に規定する必要な公告日数の確保をした上で、競争性を確保し調達手続きを進めている。
委託先において、一部の業務を再委託する際に随意契約を行っているが、能力、経済性、効率性を鑑みソフトウェア開発業者と契約しており、合理性が認められることから、再委託先として承認を行った。</t>
    <rPh sb="23" eb="24">
      <t>ナド</t>
    </rPh>
    <rPh sb="26" eb="27">
      <t>シャ</t>
    </rPh>
    <rPh sb="27" eb="29">
      <t>オウサツ</t>
    </rPh>
    <rPh sb="30" eb="32">
      <t>カイゼン</t>
    </rPh>
    <rPh sb="33" eb="34">
      <t>ム</t>
    </rPh>
    <rPh sb="35" eb="36">
      <t>ト</t>
    </rPh>
    <rPh sb="37" eb="38">
      <t>ク</t>
    </rPh>
    <rPh sb="43" eb="44">
      <t>1</t>
    </rPh>
    <rPh sb="44" eb="45">
      <t>シャ</t>
    </rPh>
    <rPh sb="45" eb="47">
      <t>オウサツ</t>
    </rPh>
    <rPh sb="96" eb="99">
      <t>イタクサキ</t>
    </rPh>
    <rPh sb="104" eb="106">
      <t>イチブ</t>
    </rPh>
    <rPh sb="107" eb="109">
      <t>ギョウム</t>
    </rPh>
    <rPh sb="110" eb="113">
      <t>サイイタク</t>
    </rPh>
    <rPh sb="115" eb="116">
      <t>サイ</t>
    </rPh>
    <rPh sb="117" eb="119">
      <t>ズイイ</t>
    </rPh>
    <rPh sb="119" eb="121">
      <t>ケイヤク</t>
    </rPh>
    <rPh sb="122" eb="123">
      <t>オコナ</t>
    </rPh>
    <rPh sb="129" eb="131">
      <t>ノウリョク</t>
    </rPh>
    <rPh sb="132" eb="135">
      <t>ケイザイセイ</t>
    </rPh>
    <rPh sb="136" eb="139">
      <t>コウリツセイ</t>
    </rPh>
    <rPh sb="140" eb="141">
      <t>カンガ</t>
    </rPh>
    <rPh sb="148" eb="150">
      <t>カイハツ</t>
    </rPh>
    <rPh sb="150" eb="152">
      <t>ギョウシャ</t>
    </rPh>
    <rPh sb="153" eb="155">
      <t>ケイヤク</t>
    </rPh>
    <rPh sb="160" eb="163">
      <t>ゴウリセイ</t>
    </rPh>
    <rPh sb="164" eb="165">
      <t>ミト</t>
    </rPh>
    <rPh sb="174" eb="177">
      <t>サイイタク</t>
    </rPh>
    <rPh sb="177" eb="178">
      <t>サキ</t>
    </rPh>
    <rPh sb="181" eb="183">
      <t>ショウニン</t>
    </rPh>
    <rPh sb="184" eb="185">
      <t>オコナ</t>
    </rPh>
    <phoneticPr fontId="5"/>
  </si>
  <si>
    <t>Ⅸ-1　必要な保健福祉サービスが的確に提供される体制を整備し、障害者の地域における生活を総合的に支援すること</t>
    <phoneticPr fontId="5"/>
  </si>
  <si>
    <t>Ⅸ-1-1　障害者の地域における生活を総合的に支援するため、障害者の生活の場、働く場や地域における支援体制を整備すること</t>
    <phoneticPr fontId="5"/>
  </si>
  <si>
    <t>点検対象外</t>
    <rPh sb="0" eb="2">
      <t>テンケン</t>
    </rPh>
    <rPh sb="2" eb="4">
      <t>タイショウ</t>
    </rPh>
    <rPh sb="4" eb="5">
      <t>ソト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</si>
</sst>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31</xdr:row>
      <xdr:rowOff>0</xdr:rowOff>
    </xdr:from>
    <xdr:to>
      <xdr:col>50</xdr:col>
      <xdr:colOff>13608</xdr:colOff>
      <xdr:row>31</xdr:row>
      <xdr:rowOff>244928</xdr:rowOff>
    </xdr:to>
    <xdr:cxnSp macro="">
      <xdr:nvCxnSpPr>
        <xdr:cNvPr id="2" name="直線コネクタ 1"/>
        <xdr:cNvCxnSpPr/>
      </xdr:nvCxnSpPr>
      <xdr:spPr>
        <a:xfrm flipH="1">
          <a:off x="9388929" y="11593286"/>
          <a:ext cx="1129393" cy="2449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33</xdr:row>
      <xdr:rowOff>0</xdr:rowOff>
    </xdr:from>
    <xdr:to>
      <xdr:col>50</xdr:col>
      <xdr:colOff>13608</xdr:colOff>
      <xdr:row>33</xdr:row>
      <xdr:rowOff>244928</xdr:rowOff>
    </xdr:to>
    <xdr:cxnSp macro="">
      <xdr:nvCxnSpPr>
        <xdr:cNvPr id="3" name="直線コネクタ 2"/>
        <xdr:cNvCxnSpPr/>
      </xdr:nvCxnSpPr>
      <xdr:spPr>
        <a:xfrm flipH="1">
          <a:off x="9388929" y="12192000"/>
          <a:ext cx="1129393" cy="2449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741</xdr:row>
      <xdr:rowOff>0</xdr:rowOff>
    </xdr:from>
    <xdr:to>
      <xdr:col>32</xdr:col>
      <xdr:colOff>30069</xdr:colOff>
      <xdr:row>742</xdr:row>
      <xdr:rowOff>215582</xdr:rowOff>
    </xdr:to>
    <xdr:sp macro="" textlink="">
      <xdr:nvSpPr>
        <xdr:cNvPr id="4" name="テキスト ボックス 3"/>
        <xdr:cNvSpPr txBox="1"/>
      </xdr:nvSpPr>
      <xdr:spPr>
        <a:xfrm>
          <a:off x="4898571" y="55884536"/>
          <a:ext cx="1662927" cy="56936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40.5</a:t>
          </a:r>
          <a:r>
            <a:rPr kumimoji="1" lang="ja-JP" altLang="en-US" sz="1100"/>
            <a:t>百万円</a:t>
          </a:r>
        </a:p>
      </xdr:txBody>
    </xdr:sp>
    <xdr:clientData/>
  </xdr:twoCellAnchor>
  <xdr:twoCellAnchor>
    <xdr:from>
      <xdr:col>27</xdr:col>
      <xdr:colOff>108858</xdr:colOff>
      <xdr:row>742</xdr:row>
      <xdr:rowOff>299358</xdr:rowOff>
    </xdr:from>
    <xdr:to>
      <xdr:col>27</xdr:col>
      <xdr:colOff>122464</xdr:colOff>
      <xdr:row>743</xdr:row>
      <xdr:rowOff>272143</xdr:rowOff>
    </xdr:to>
    <xdr:cxnSp macro="">
      <xdr:nvCxnSpPr>
        <xdr:cNvPr id="5" name="直線矢印コネクタ 4"/>
        <xdr:cNvCxnSpPr/>
      </xdr:nvCxnSpPr>
      <xdr:spPr>
        <a:xfrm>
          <a:off x="5619751" y="56537679"/>
          <a:ext cx="13606" cy="326571"/>
        </a:xfrm>
        <a:prstGeom prst="straightConnector1">
          <a:avLst/>
        </a:prstGeom>
        <a:ln w="38100">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744</xdr:row>
      <xdr:rowOff>13607</xdr:rowOff>
    </xdr:from>
    <xdr:to>
      <xdr:col>34</xdr:col>
      <xdr:colOff>176893</xdr:colOff>
      <xdr:row>744</xdr:row>
      <xdr:rowOff>332015</xdr:rowOff>
    </xdr:to>
    <xdr:sp macro="" textlink="">
      <xdr:nvSpPr>
        <xdr:cNvPr id="21" name="テキスト ボックス 20"/>
        <xdr:cNvSpPr txBox="1"/>
      </xdr:nvSpPr>
      <xdr:spPr>
        <a:xfrm>
          <a:off x="4694464" y="40290750"/>
          <a:ext cx="2422072" cy="318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24</xdr:col>
      <xdr:colOff>0</xdr:colOff>
      <xdr:row>745</xdr:row>
      <xdr:rowOff>13607</xdr:rowOff>
    </xdr:from>
    <xdr:to>
      <xdr:col>34</xdr:col>
      <xdr:colOff>13637</xdr:colOff>
      <xdr:row>746</xdr:row>
      <xdr:rowOff>210886</xdr:rowOff>
    </xdr:to>
    <xdr:sp macro="" textlink="">
      <xdr:nvSpPr>
        <xdr:cNvPr id="24" name="テキスト ボックス 23"/>
        <xdr:cNvSpPr txBox="1"/>
      </xdr:nvSpPr>
      <xdr:spPr>
        <a:xfrm>
          <a:off x="4898571" y="57313286"/>
          <a:ext cx="2054709" cy="55106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Ａ．（株）みずほ情報総研</a:t>
          </a:r>
          <a:endParaRPr kumimoji="1" lang="en-US" altLang="ja-JP" sz="1100"/>
        </a:p>
        <a:p>
          <a:pPr algn="ctr"/>
          <a:r>
            <a:rPr kumimoji="1" lang="en-US" altLang="ja-JP" sz="1100"/>
            <a:t>40.5</a:t>
          </a:r>
          <a:r>
            <a:rPr kumimoji="1" lang="ja-JP" altLang="en-US" sz="1100"/>
            <a:t>百万円</a:t>
          </a:r>
        </a:p>
      </xdr:txBody>
    </xdr:sp>
    <xdr:clientData/>
  </xdr:twoCellAnchor>
  <xdr:twoCellAnchor>
    <xdr:from>
      <xdr:col>24</xdr:col>
      <xdr:colOff>0</xdr:colOff>
      <xdr:row>747</xdr:row>
      <xdr:rowOff>0</xdr:rowOff>
    </xdr:from>
    <xdr:to>
      <xdr:col>40</xdr:col>
      <xdr:colOff>115206</xdr:colOff>
      <xdr:row>752</xdr:row>
      <xdr:rowOff>117901</xdr:rowOff>
    </xdr:to>
    <xdr:sp macro="" textlink="">
      <xdr:nvSpPr>
        <xdr:cNvPr id="26" name="正方形/長方形 25"/>
        <xdr:cNvSpPr/>
      </xdr:nvSpPr>
      <xdr:spPr>
        <a:xfrm>
          <a:off x="4898571" y="41978036"/>
          <a:ext cx="3380921" cy="188682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○障害支援区分判定業務の支援</a:t>
          </a:r>
          <a:endParaRPr kumimoji="1" lang="en-US" altLang="ja-JP" sz="1100">
            <a:solidFill>
              <a:sysClr val="windowText" lastClr="000000"/>
            </a:solidFill>
          </a:endParaRPr>
        </a:p>
        <a:p>
          <a:pPr algn="l"/>
          <a:r>
            <a:rPr kumimoji="1" lang="ja-JP" altLang="en-US" sz="1100">
              <a:solidFill>
                <a:sysClr val="windowText" lastClr="000000"/>
              </a:solidFill>
            </a:rPr>
            <a:t>　　・障害支援区分判定ソフト等に関する</a:t>
          </a:r>
          <a:endParaRPr kumimoji="1" lang="en-US" altLang="ja-JP" sz="1100">
            <a:solidFill>
              <a:sysClr val="windowText" lastClr="000000"/>
            </a:solidFill>
          </a:endParaRPr>
        </a:p>
        <a:p>
          <a:pPr algn="l"/>
          <a:r>
            <a:rPr kumimoji="1" lang="ja-JP" altLang="en-US" sz="1100">
              <a:solidFill>
                <a:sysClr val="windowText" lastClr="000000"/>
              </a:solidFill>
            </a:rPr>
            <a:t>　　　ヘルプデスク業務</a:t>
          </a:r>
          <a:endParaRPr kumimoji="1" lang="en-US" altLang="ja-JP" sz="1100">
            <a:solidFill>
              <a:sysClr val="windowText" lastClr="000000"/>
            </a:solidFill>
          </a:endParaRPr>
        </a:p>
        <a:p>
          <a:pPr algn="l"/>
          <a:r>
            <a:rPr kumimoji="1" lang="ja-JP" altLang="en-US" sz="1100">
              <a:solidFill>
                <a:sysClr val="windowText" lastClr="000000"/>
              </a:solidFill>
            </a:rPr>
            <a:t>○報告データ収集業務</a:t>
          </a:r>
          <a:endParaRPr kumimoji="1" lang="en-US" altLang="ja-JP" sz="1100">
            <a:solidFill>
              <a:sysClr val="windowText" lastClr="000000"/>
            </a:solidFill>
          </a:endParaRPr>
        </a:p>
        <a:p>
          <a:pPr algn="l"/>
          <a:r>
            <a:rPr kumimoji="1" lang="ja-JP" altLang="en-US" sz="1100">
              <a:solidFill>
                <a:sysClr val="windowText" lastClr="000000"/>
              </a:solidFill>
            </a:rPr>
            <a:t>　　・市区町村から過去１年分の</a:t>
          </a:r>
          <a:endParaRPr kumimoji="1" lang="en-US" altLang="ja-JP" sz="1100">
            <a:solidFill>
              <a:sysClr val="windowText" lastClr="000000"/>
            </a:solidFill>
          </a:endParaRPr>
        </a:p>
        <a:p>
          <a:pPr algn="l"/>
          <a:r>
            <a:rPr kumimoji="1" lang="ja-JP" altLang="en-US" sz="1100">
              <a:solidFill>
                <a:sysClr val="windowText" lastClr="000000"/>
              </a:solidFill>
            </a:rPr>
            <a:t>　　　障害支援区分判定結果データを収集・分析</a:t>
          </a:r>
          <a:endParaRPr kumimoji="1" lang="en-US" altLang="ja-JP" sz="1100">
            <a:solidFill>
              <a:sysClr val="windowText" lastClr="000000"/>
            </a:solidFill>
          </a:endParaRPr>
        </a:p>
        <a:p>
          <a:pPr algn="l"/>
          <a:r>
            <a:rPr kumimoji="1" lang="ja-JP" altLang="en-US" sz="1100">
              <a:solidFill>
                <a:sysClr val="windowText" lastClr="000000"/>
              </a:solidFill>
            </a:rPr>
            <a:t>○課題把握・要因分析・検証等</a:t>
          </a:r>
          <a:endParaRPr kumimoji="1" lang="en-US" altLang="ja-JP" sz="1100">
            <a:solidFill>
              <a:sysClr val="windowText" lastClr="000000"/>
            </a:solidFill>
          </a:endParaRPr>
        </a:p>
        <a:p>
          <a:pPr algn="l"/>
          <a:r>
            <a:rPr kumimoji="1" lang="ja-JP" altLang="en-US" sz="1100">
              <a:solidFill>
                <a:sysClr val="windowText" lastClr="000000"/>
              </a:solidFill>
            </a:rPr>
            <a:t>　　・個別の認定事務の実態調査</a:t>
          </a:r>
          <a:endParaRPr kumimoji="1" lang="en-US" altLang="ja-JP" sz="1100">
            <a:solidFill>
              <a:sysClr val="windowText" lastClr="000000"/>
            </a:solidFill>
          </a:endParaRPr>
        </a:p>
        <a:p>
          <a:pPr algn="l"/>
          <a:r>
            <a:rPr kumimoji="1" lang="ja-JP" altLang="en-US" sz="1100">
              <a:solidFill>
                <a:sysClr val="windowText" lastClr="000000"/>
              </a:solidFill>
            </a:rPr>
            <a:t>　　・市町村審査会への訪問助言</a:t>
          </a:r>
          <a:endParaRPr kumimoji="1" lang="en-US" altLang="ja-JP" sz="1100">
            <a:solidFill>
              <a:sysClr val="windowText" lastClr="000000"/>
            </a:solidFill>
          </a:endParaRPr>
        </a:p>
      </xdr:txBody>
    </xdr:sp>
    <xdr:clientData/>
  </xdr:twoCellAnchor>
  <xdr:twoCellAnchor>
    <xdr:from>
      <xdr:col>21</xdr:col>
      <xdr:colOff>27214</xdr:colOff>
      <xdr:row>747</xdr:row>
      <xdr:rowOff>176893</xdr:rowOff>
    </xdr:from>
    <xdr:to>
      <xdr:col>40</xdr:col>
      <xdr:colOff>122464</xdr:colOff>
      <xdr:row>752</xdr:row>
      <xdr:rowOff>76999</xdr:rowOff>
    </xdr:to>
    <xdr:sp macro="" textlink="">
      <xdr:nvSpPr>
        <xdr:cNvPr id="27" name="大かっこ 26"/>
        <xdr:cNvSpPr/>
      </xdr:nvSpPr>
      <xdr:spPr>
        <a:xfrm>
          <a:off x="4313464" y="41515393"/>
          <a:ext cx="3973286" cy="16690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190500</xdr:colOff>
      <xdr:row>752</xdr:row>
      <xdr:rowOff>81642</xdr:rowOff>
    </xdr:from>
    <xdr:to>
      <xdr:col>28</xdr:col>
      <xdr:colOff>190500</xdr:colOff>
      <xdr:row>752</xdr:row>
      <xdr:rowOff>350177</xdr:rowOff>
    </xdr:to>
    <xdr:cxnSp macro="">
      <xdr:nvCxnSpPr>
        <xdr:cNvPr id="28" name="直線矢印コネクタ 27"/>
        <xdr:cNvCxnSpPr/>
      </xdr:nvCxnSpPr>
      <xdr:spPr>
        <a:xfrm>
          <a:off x="5905500" y="59857821"/>
          <a:ext cx="0" cy="268535"/>
        </a:xfrm>
        <a:prstGeom prst="straightConnector1">
          <a:avLst/>
        </a:prstGeom>
        <a:ln w="38100">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753</xdr:row>
      <xdr:rowOff>0</xdr:rowOff>
    </xdr:from>
    <xdr:to>
      <xdr:col>35</xdr:col>
      <xdr:colOff>111579</xdr:colOff>
      <xdr:row>753</xdr:row>
      <xdr:rowOff>283482</xdr:rowOff>
    </xdr:to>
    <xdr:sp macro="" textlink="">
      <xdr:nvSpPr>
        <xdr:cNvPr id="29" name="テキスト ボックス 28"/>
        <xdr:cNvSpPr txBox="1"/>
      </xdr:nvSpPr>
      <xdr:spPr>
        <a:xfrm>
          <a:off x="4694464" y="60129964"/>
          <a:ext cx="2560865" cy="2834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100"/>
            <a:t>【</a:t>
          </a:r>
          <a:r>
            <a:rPr kumimoji="1" lang="ja-JP" altLang="en-US" sz="1100"/>
            <a:t>再委託</a:t>
          </a:r>
          <a:r>
            <a:rPr kumimoji="1" lang="en-US" altLang="ja-JP" sz="1100"/>
            <a:t>】</a:t>
          </a:r>
          <a:r>
            <a:rPr kumimoji="1" lang="ja-JP" altLang="en-US" sz="1100"/>
            <a:t>（随意契約（その他））</a:t>
          </a:r>
        </a:p>
      </xdr:txBody>
    </xdr:sp>
    <xdr:clientData/>
  </xdr:twoCellAnchor>
  <xdr:twoCellAnchor>
    <xdr:from>
      <xdr:col>24</xdr:col>
      <xdr:colOff>54429</xdr:colOff>
      <xdr:row>753</xdr:row>
      <xdr:rowOff>340179</xdr:rowOff>
    </xdr:from>
    <xdr:to>
      <xdr:col>34</xdr:col>
      <xdr:colOff>68066</xdr:colOff>
      <xdr:row>755</xdr:row>
      <xdr:rowOff>182311</xdr:rowOff>
    </xdr:to>
    <xdr:sp macro="" textlink="">
      <xdr:nvSpPr>
        <xdr:cNvPr id="30" name="テキスト ボックス 29"/>
        <xdr:cNvSpPr txBox="1"/>
      </xdr:nvSpPr>
      <xdr:spPr>
        <a:xfrm>
          <a:off x="4953000" y="60470143"/>
          <a:ext cx="2054709" cy="54970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Ｂ．（株）東芝ソリューション</a:t>
          </a:r>
          <a:endParaRPr kumimoji="1" lang="en-US" altLang="ja-JP" sz="1100"/>
        </a:p>
        <a:p>
          <a:pPr algn="ctr"/>
          <a:r>
            <a:rPr kumimoji="1" lang="en-US" altLang="ja-JP" sz="1100"/>
            <a:t>10.1</a:t>
          </a:r>
          <a:r>
            <a:rPr kumimoji="1" lang="ja-JP" altLang="en-US" sz="1100"/>
            <a:t>百万円</a:t>
          </a:r>
        </a:p>
      </xdr:txBody>
    </xdr:sp>
    <xdr:clientData/>
  </xdr:twoCellAnchor>
  <xdr:twoCellAnchor>
    <xdr:from>
      <xdr:col>21</xdr:col>
      <xdr:colOff>95249</xdr:colOff>
      <xdr:row>756</xdr:row>
      <xdr:rowOff>40822</xdr:rowOff>
    </xdr:from>
    <xdr:to>
      <xdr:col>40</xdr:col>
      <xdr:colOff>197308</xdr:colOff>
      <xdr:row>757</xdr:row>
      <xdr:rowOff>413654</xdr:rowOff>
    </xdr:to>
    <xdr:sp macro="" textlink="">
      <xdr:nvSpPr>
        <xdr:cNvPr id="31" name="正方形/長方形 30"/>
        <xdr:cNvSpPr/>
      </xdr:nvSpPr>
      <xdr:spPr>
        <a:xfrm>
          <a:off x="4381499" y="61232143"/>
          <a:ext cx="3980095" cy="103958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○サーバ機器及び</a:t>
          </a:r>
          <a:r>
            <a:rPr kumimoji="1" lang="en-US" altLang="ja-JP" sz="1100">
              <a:solidFill>
                <a:schemeClr val="dk1"/>
              </a:solidFill>
              <a:latin typeface="+mn-lt"/>
              <a:ea typeface="+mn-ea"/>
              <a:cs typeface="+mn-cs"/>
            </a:rPr>
            <a:t>DB</a:t>
          </a:r>
          <a:r>
            <a:rPr kumimoji="1" lang="ja-JP" altLang="en-US" sz="1100">
              <a:solidFill>
                <a:schemeClr val="dk1"/>
              </a:solidFill>
              <a:latin typeface="+mn-lt"/>
              <a:ea typeface="+mn-ea"/>
              <a:cs typeface="+mn-cs"/>
            </a:rPr>
            <a:t>等利用料</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○障害支援区分判定ソフトの保守管理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○掲示板及び報告データ収集用</a:t>
          </a:r>
          <a:r>
            <a:rPr kumimoji="1" lang="en-US" altLang="ja-JP" sz="1100">
              <a:solidFill>
                <a:schemeClr val="dk1"/>
              </a:solidFill>
              <a:latin typeface="+mn-lt"/>
              <a:ea typeface="+mn-ea"/>
              <a:cs typeface="+mn-cs"/>
            </a:rPr>
            <a:t>Web</a:t>
          </a:r>
          <a:r>
            <a:rPr kumimoji="1" lang="ja-JP" altLang="en-US" sz="1100">
              <a:solidFill>
                <a:schemeClr val="dk1"/>
              </a:solidFill>
              <a:latin typeface="+mn-lt"/>
              <a:ea typeface="+mn-ea"/>
              <a:cs typeface="+mn-cs"/>
            </a:rPr>
            <a:t>サイトの構築・運用</a:t>
          </a:r>
          <a:endParaRPr kumimoji="1" lang="en-US" altLang="ja-JP" sz="1100">
            <a:solidFill>
              <a:schemeClr val="dk1"/>
            </a:solidFill>
            <a:latin typeface="+mn-lt"/>
            <a:ea typeface="+mn-ea"/>
            <a:cs typeface="+mn-cs"/>
          </a:endParaRPr>
        </a:p>
      </xdr:txBody>
    </xdr:sp>
    <xdr:clientData/>
  </xdr:twoCellAnchor>
  <xdr:twoCellAnchor>
    <xdr:from>
      <xdr:col>21</xdr:col>
      <xdr:colOff>40821</xdr:colOff>
      <xdr:row>756</xdr:row>
      <xdr:rowOff>13607</xdr:rowOff>
    </xdr:from>
    <xdr:to>
      <xdr:col>41</xdr:col>
      <xdr:colOff>105228</xdr:colOff>
      <xdr:row>757</xdr:row>
      <xdr:rowOff>479885</xdr:rowOff>
    </xdr:to>
    <xdr:sp macro="" textlink="">
      <xdr:nvSpPr>
        <xdr:cNvPr id="32" name="大かっこ 31"/>
        <xdr:cNvSpPr/>
      </xdr:nvSpPr>
      <xdr:spPr>
        <a:xfrm>
          <a:off x="4327071" y="61204928"/>
          <a:ext cx="4146550" cy="11330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54429</xdr:colOff>
      <xdr:row>133</xdr:row>
      <xdr:rowOff>40822</xdr:rowOff>
    </xdr:from>
    <xdr:to>
      <xdr:col>41</xdr:col>
      <xdr:colOff>176892</xdr:colOff>
      <xdr:row>133</xdr:row>
      <xdr:rowOff>386102</xdr:rowOff>
    </xdr:to>
    <xdr:sp macro="" textlink="">
      <xdr:nvSpPr>
        <xdr:cNvPr id="15" name="正方形/長方形 14"/>
        <xdr:cNvSpPr/>
      </xdr:nvSpPr>
      <xdr:spPr>
        <a:xfrm>
          <a:off x="7810500" y="17104179"/>
          <a:ext cx="734785" cy="34528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46</xdr:col>
      <xdr:colOff>108856</xdr:colOff>
      <xdr:row>134</xdr:row>
      <xdr:rowOff>54428</xdr:rowOff>
    </xdr:from>
    <xdr:to>
      <xdr:col>49</xdr:col>
      <xdr:colOff>175190</xdr:colOff>
      <xdr:row>134</xdr:row>
      <xdr:rowOff>399710</xdr:rowOff>
    </xdr:to>
    <xdr:sp macro="" textlink="">
      <xdr:nvSpPr>
        <xdr:cNvPr id="18" name="正方形/長方形 17"/>
        <xdr:cNvSpPr/>
      </xdr:nvSpPr>
      <xdr:spPr>
        <a:xfrm>
          <a:off x="9497785" y="17525999"/>
          <a:ext cx="678655" cy="34528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t="s">
        <v>484</v>
      </c>
      <c r="AP2" s="945"/>
      <c r="AQ2" s="945"/>
      <c r="AR2" s="79" t="str">
        <f>IF(OR(AO2="　", AO2=""), "", "-")</f>
        <v/>
      </c>
      <c r="AS2" s="946">
        <v>725</v>
      </c>
      <c r="AT2" s="946"/>
      <c r="AU2" s="946"/>
      <c r="AV2" s="52" t="str">
        <f>IF(AW2="", "", "-")</f>
        <v/>
      </c>
      <c r="AW2" s="917"/>
      <c r="AX2" s="917"/>
    </row>
    <row r="3" spans="1:50" ht="21" customHeight="1" thickBot="1" x14ac:dyDescent="0.2">
      <c r="A3" s="874" t="s">
        <v>534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552</v>
      </c>
      <c r="AK3" s="876"/>
      <c r="AL3" s="876"/>
      <c r="AM3" s="876"/>
      <c r="AN3" s="876"/>
      <c r="AO3" s="876"/>
      <c r="AP3" s="876"/>
      <c r="AQ3" s="876"/>
      <c r="AR3" s="876"/>
      <c r="AS3" s="876"/>
      <c r="AT3" s="876"/>
      <c r="AU3" s="876"/>
      <c r="AV3" s="876"/>
      <c r="AW3" s="876"/>
      <c r="AX3" s="24" t="s">
        <v>65</v>
      </c>
    </row>
    <row r="4" spans="1:50" ht="24.75" customHeight="1" x14ac:dyDescent="0.15">
      <c r="A4" s="708" t="s">
        <v>25</v>
      </c>
      <c r="B4" s="709"/>
      <c r="C4" s="709"/>
      <c r="D4" s="709"/>
      <c r="E4" s="709"/>
      <c r="F4" s="709"/>
      <c r="G4" s="686" t="s">
        <v>549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6" t="s">
        <v>181</v>
      </c>
      <c r="H5" s="847"/>
      <c r="I5" s="847"/>
      <c r="J5" s="847"/>
      <c r="K5" s="847"/>
      <c r="L5" s="847"/>
      <c r="M5" s="848" t="s">
        <v>66</v>
      </c>
      <c r="N5" s="849"/>
      <c r="O5" s="849"/>
      <c r="P5" s="849"/>
      <c r="Q5" s="849"/>
      <c r="R5" s="850"/>
      <c r="S5" s="851" t="s">
        <v>83</v>
      </c>
      <c r="T5" s="847"/>
      <c r="U5" s="847"/>
      <c r="V5" s="847"/>
      <c r="W5" s="847"/>
      <c r="X5" s="852"/>
      <c r="Y5" s="702" t="s">
        <v>3</v>
      </c>
      <c r="Z5" s="539"/>
      <c r="AA5" s="539"/>
      <c r="AB5" s="539"/>
      <c r="AC5" s="539"/>
      <c r="AD5" s="540"/>
      <c r="AE5" s="703" t="s">
        <v>551</v>
      </c>
      <c r="AF5" s="703"/>
      <c r="AG5" s="703"/>
      <c r="AH5" s="703"/>
      <c r="AI5" s="703"/>
      <c r="AJ5" s="703"/>
      <c r="AK5" s="703"/>
      <c r="AL5" s="703"/>
      <c r="AM5" s="703"/>
      <c r="AN5" s="703"/>
      <c r="AO5" s="703"/>
      <c r="AP5" s="704"/>
      <c r="AQ5" s="705" t="s">
        <v>643</v>
      </c>
      <c r="AR5" s="706"/>
      <c r="AS5" s="706"/>
      <c r="AT5" s="706"/>
      <c r="AU5" s="706"/>
      <c r="AV5" s="706"/>
      <c r="AW5" s="706"/>
      <c r="AX5" s="707"/>
    </row>
    <row r="6" spans="1:50" ht="27" customHeight="1" x14ac:dyDescent="0.15">
      <c r="A6" s="710" t="s">
        <v>4</v>
      </c>
      <c r="B6" s="711"/>
      <c r="C6" s="711"/>
      <c r="D6" s="711"/>
      <c r="E6" s="711"/>
      <c r="F6" s="711"/>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39.75" customHeight="1" x14ac:dyDescent="0.15">
      <c r="A7" s="491" t="s">
        <v>22</v>
      </c>
      <c r="B7" s="492"/>
      <c r="C7" s="492"/>
      <c r="D7" s="492"/>
      <c r="E7" s="492"/>
      <c r="F7" s="493"/>
      <c r="G7" s="494" t="s">
        <v>620</v>
      </c>
      <c r="H7" s="495"/>
      <c r="I7" s="495"/>
      <c r="J7" s="495"/>
      <c r="K7" s="495"/>
      <c r="L7" s="495"/>
      <c r="M7" s="495"/>
      <c r="N7" s="495"/>
      <c r="O7" s="495"/>
      <c r="P7" s="495"/>
      <c r="Q7" s="495"/>
      <c r="R7" s="495"/>
      <c r="S7" s="495"/>
      <c r="T7" s="495"/>
      <c r="U7" s="495"/>
      <c r="V7" s="495"/>
      <c r="W7" s="495"/>
      <c r="X7" s="496"/>
      <c r="Y7" s="928" t="s">
        <v>547</v>
      </c>
      <c r="Z7" s="439"/>
      <c r="AA7" s="439"/>
      <c r="AB7" s="439"/>
      <c r="AC7" s="439"/>
      <c r="AD7" s="929"/>
      <c r="AE7" s="918" t="s">
        <v>621</v>
      </c>
      <c r="AF7" s="919"/>
      <c r="AG7" s="919"/>
      <c r="AH7" s="919"/>
      <c r="AI7" s="919"/>
      <c r="AJ7" s="919"/>
      <c r="AK7" s="919"/>
      <c r="AL7" s="919"/>
      <c r="AM7" s="919"/>
      <c r="AN7" s="919"/>
      <c r="AO7" s="919"/>
      <c r="AP7" s="919"/>
      <c r="AQ7" s="919"/>
      <c r="AR7" s="919"/>
      <c r="AS7" s="919"/>
      <c r="AT7" s="919"/>
      <c r="AU7" s="919"/>
      <c r="AV7" s="919"/>
      <c r="AW7" s="919"/>
      <c r="AX7" s="920"/>
    </row>
    <row r="8" spans="1:50" ht="27" customHeight="1" x14ac:dyDescent="0.15">
      <c r="A8" s="491" t="s">
        <v>389</v>
      </c>
      <c r="B8" s="492"/>
      <c r="C8" s="492"/>
      <c r="D8" s="492"/>
      <c r="E8" s="492"/>
      <c r="F8" s="493"/>
      <c r="G8" s="947" t="str">
        <f>入力規則等!A26</f>
        <v>障害者施策</v>
      </c>
      <c r="H8" s="724"/>
      <c r="I8" s="724"/>
      <c r="J8" s="724"/>
      <c r="K8" s="724"/>
      <c r="L8" s="724"/>
      <c r="M8" s="724"/>
      <c r="N8" s="724"/>
      <c r="O8" s="724"/>
      <c r="P8" s="724"/>
      <c r="Q8" s="724"/>
      <c r="R8" s="724"/>
      <c r="S8" s="724"/>
      <c r="T8" s="724"/>
      <c r="U8" s="724"/>
      <c r="V8" s="724"/>
      <c r="W8" s="724"/>
      <c r="X8" s="948"/>
      <c r="Y8" s="853" t="s">
        <v>390</v>
      </c>
      <c r="Z8" s="854"/>
      <c r="AA8" s="854"/>
      <c r="AB8" s="854"/>
      <c r="AC8" s="854"/>
      <c r="AD8" s="855"/>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6" t="s">
        <v>23</v>
      </c>
      <c r="B9" s="857"/>
      <c r="C9" s="857"/>
      <c r="D9" s="857"/>
      <c r="E9" s="857"/>
      <c r="F9" s="857"/>
      <c r="G9" s="858" t="s">
        <v>554</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46.5" customHeight="1" x14ac:dyDescent="0.15">
      <c r="A10" s="664" t="s">
        <v>30</v>
      </c>
      <c r="B10" s="665"/>
      <c r="C10" s="665"/>
      <c r="D10" s="665"/>
      <c r="E10" s="665"/>
      <c r="F10" s="665"/>
      <c r="G10" s="758" t="s">
        <v>555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24"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9" t="s">
        <v>24</v>
      </c>
      <c r="B12" s="950"/>
      <c r="C12" s="950"/>
      <c r="D12" s="950"/>
      <c r="E12" s="950"/>
      <c r="F12" s="951"/>
      <c r="G12" s="764"/>
      <c r="H12" s="765"/>
      <c r="I12" s="765"/>
      <c r="J12" s="765"/>
      <c r="K12" s="765"/>
      <c r="L12" s="765"/>
      <c r="M12" s="765"/>
      <c r="N12" s="765"/>
      <c r="O12" s="765"/>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6"/>
    </row>
    <row r="13" spans="1:50" ht="21" customHeight="1" x14ac:dyDescent="0.15">
      <c r="A13" s="616"/>
      <c r="B13" s="617"/>
      <c r="C13" s="617"/>
      <c r="D13" s="617"/>
      <c r="E13" s="617"/>
      <c r="F13" s="618"/>
      <c r="G13" s="727" t="s">
        <v>6</v>
      </c>
      <c r="H13" s="728"/>
      <c r="I13" s="768" t="s">
        <v>7</v>
      </c>
      <c r="J13" s="769"/>
      <c r="K13" s="769"/>
      <c r="L13" s="769"/>
      <c r="M13" s="769"/>
      <c r="N13" s="769"/>
      <c r="O13" s="770"/>
      <c r="P13" s="661">
        <v>37</v>
      </c>
      <c r="Q13" s="662"/>
      <c r="R13" s="662"/>
      <c r="S13" s="662"/>
      <c r="T13" s="662"/>
      <c r="U13" s="662"/>
      <c r="V13" s="663"/>
      <c r="W13" s="661">
        <v>41</v>
      </c>
      <c r="X13" s="662"/>
      <c r="Y13" s="662"/>
      <c r="Z13" s="662"/>
      <c r="AA13" s="662"/>
      <c r="AB13" s="662"/>
      <c r="AC13" s="663"/>
      <c r="AD13" s="661">
        <v>41</v>
      </c>
      <c r="AE13" s="662"/>
      <c r="AF13" s="662"/>
      <c r="AG13" s="662"/>
      <c r="AH13" s="662"/>
      <c r="AI13" s="662"/>
      <c r="AJ13" s="663"/>
      <c r="AK13" s="661">
        <v>55</v>
      </c>
      <c r="AL13" s="662"/>
      <c r="AM13" s="662"/>
      <c r="AN13" s="662"/>
      <c r="AO13" s="662"/>
      <c r="AP13" s="662"/>
      <c r="AQ13" s="663"/>
      <c r="AR13" s="925"/>
      <c r="AS13" s="926"/>
      <c r="AT13" s="926"/>
      <c r="AU13" s="926"/>
      <c r="AV13" s="926"/>
      <c r="AW13" s="926"/>
      <c r="AX13" s="927"/>
    </row>
    <row r="14" spans="1:50" ht="21" customHeight="1" x14ac:dyDescent="0.15">
      <c r="A14" s="616"/>
      <c r="B14" s="617"/>
      <c r="C14" s="617"/>
      <c r="D14" s="617"/>
      <c r="E14" s="617"/>
      <c r="F14" s="618"/>
      <c r="G14" s="729"/>
      <c r="H14" s="730"/>
      <c r="I14" s="715" t="s">
        <v>8</v>
      </c>
      <c r="J14" s="766"/>
      <c r="K14" s="766"/>
      <c r="L14" s="766"/>
      <c r="M14" s="766"/>
      <c r="N14" s="766"/>
      <c r="O14" s="767"/>
      <c r="P14" s="661" t="s">
        <v>556</v>
      </c>
      <c r="Q14" s="662"/>
      <c r="R14" s="662"/>
      <c r="S14" s="662"/>
      <c r="T14" s="662"/>
      <c r="U14" s="662"/>
      <c r="V14" s="663"/>
      <c r="W14" s="661" t="s">
        <v>556</v>
      </c>
      <c r="X14" s="662"/>
      <c r="Y14" s="662"/>
      <c r="Z14" s="662"/>
      <c r="AA14" s="662"/>
      <c r="AB14" s="662"/>
      <c r="AC14" s="663"/>
      <c r="AD14" s="661" t="s">
        <v>556</v>
      </c>
      <c r="AE14" s="662"/>
      <c r="AF14" s="662"/>
      <c r="AG14" s="662"/>
      <c r="AH14" s="662"/>
      <c r="AI14" s="662"/>
      <c r="AJ14" s="663"/>
      <c r="AK14" s="661" t="s">
        <v>616</v>
      </c>
      <c r="AL14" s="662"/>
      <c r="AM14" s="662"/>
      <c r="AN14" s="662"/>
      <c r="AO14" s="662"/>
      <c r="AP14" s="662"/>
      <c r="AQ14" s="663"/>
      <c r="AR14" s="792"/>
      <c r="AS14" s="792"/>
      <c r="AT14" s="792"/>
      <c r="AU14" s="792"/>
      <c r="AV14" s="792"/>
      <c r="AW14" s="792"/>
      <c r="AX14" s="793"/>
    </row>
    <row r="15" spans="1:50" ht="21" customHeight="1" x14ac:dyDescent="0.15">
      <c r="A15" s="616"/>
      <c r="B15" s="617"/>
      <c r="C15" s="617"/>
      <c r="D15" s="617"/>
      <c r="E15" s="617"/>
      <c r="F15" s="618"/>
      <c r="G15" s="729"/>
      <c r="H15" s="730"/>
      <c r="I15" s="715" t="s">
        <v>51</v>
      </c>
      <c r="J15" s="716"/>
      <c r="K15" s="716"/>
      <c r="L15" s="716"/>
      <c r="M15" s="716"/>
      <c r="N15" s="716"/>
      <c r="O15" s="717"/>
      <c r="P15" s="661" t="s">
        <v>556</v>
      </c>
      <c r="Q15" s="662"/>
      <c r="R15" s="662"/>
      <c r="S15" s="662"/>
      <c r="T15" s="662"/>
      <c r="U15" s="662"/>
      <c r="V15" s="663"/>
      <c r="W15" s="661" t="s">
        <v>556</v>
      </c>
      <c r="X15" s="662"/>
      <c r="Y15" s="662"/>
      <c r="Z15" s="662"/>
      <c r="AA15" s="662"/>
      <c r="AB15" s="662"/>
      <c r="AC15" s="663"/>
      <c r="AD15" s="661" t="s">
        <v>557</v>
      </c>
      <c r="AE15" s="662"/>
      <c r="AF15" s="662"/>
      <c r="AG15" s="662"/>
      <c r="AH15" s="662"/>
      <c r="AI15" s="662"/>
      <c r="AJ15" s="663"/>
      <c r="AK15" s="661" t="s">
        <v>617</v>
      </c>
      <c r="AL15" s="662"/>
      <c r="AM15" s="662"/>
      <c r="AN15" s="662"/>
      <c r="AO15" s="662"/>
      <c r="AP15" s="662"/>
      <c r="AQ15" s="663"/>
      <c r="AR15" s="661"/>
      <c r="AS15" s="662"/>
      <c r="AT15" s="662"/>
      <c r="AU15" s="662"/>
      <c r="AV15" s="662"/>
      <c r="AW15" s="662"/>
      <c r="AX15" s="810"/>
    </row>
    <row r="16" spans="1:50" ht="21" customHeight="1" x14ac:dyDescent="0.15">
      <c r="A16" s="616"/>
      <c r="B16" s="617"/>
      <c r="C16" s="617"/>
      <c r="D16" s="617"/>
      <c r="E16" s="617"/>
      <c r="F16" s="618"/>
      <c r="G16" s="729"/>
      <c r="H16" s="730"/>
      <c r="I16" s="715" t="s">
        <v>52</v>
      </c>
      <c r="J16" s="716"/>
      <c r="K16" s="716"/>
      <c r="L16" s="716"/>
      <c r="M16" s="716"/>
      <c r="N16" s="716"/>
      <c r="O16" s="717"/>
      <c r="P16" s="661" t="s">
        <v>556</v>
      </c>
      <c r="Q16" s="662"/>
      <c r="R16" s="662"/>
      <c r="S16" s="662"/>
      <c r="T16" s="662"/>
      <c r="U16" s="662"/>
      <c r="V16" s="663"/>
      <c r="W16" s="661" t="s">
        <v>556</v>
      </c>
      <c r="X16" s="662"/>
      <c r="Y16" s="662"/>
      <c r="Z16" s="662"/>
      <c r="AA16" s="662"/>
      <c r="AB16" s="662"/>
      <c r="AC16" s="663"/>
      <c r="AD16" s="661" t="s">
        <v>556</v>
      </c>
      <c r="AE16" s="662"/>
      <c r="AF16" s="662"/>
      <c r="AG16" s="662"/>
      <c r="AH16" s="662"/>
      <c r="AI16" s="662"/>
      <c r="AJ16" s="663"/>
      <c r="AK16" s="661" t="s">
        <v>618</v>
      </c>
      <c r="AL16" s="662"/>
      <c r="AM16" s="662"/>
      <c r="AN16" s="662"/>
      <c r="AO16" s="662"/>
      <c r="AP16" s="662"/>
      <c r="AQ16" s="663"/>
      <c r="AR16" s="761"/>
      <c r="AS16" s="762"/>
      <c r="AT16" s="762"/>
      <c r="AU16" s="762"/>
      <c r="AV16" s="762"/>
      <c r="AW16" s="762"/>
      <c r="AX16" s="763"/>
    </row>
    <row r="17" spans="1:50" ht="24.75" customHeight="1" x14ac:dyDescent="0.15">
      <c r="A17" s="616"/>
      <c r="B17" s="617"/>
      <c r="C17" s="617"/>
      <c r="D17" s="617"/>
      <c r="E17" s="617"/>
      <c r="F17" s="618"/>
      <c r="G17" s="729"/>
      <c r="H17" s="730"/>
      <c r="I17" s="715" t="s">
        <v>50</v>
      </c>
      <c r="J17" s="766"/>
      <c r="K17" s="766"/>
      <c r="L17" s="766"/>
      <c r="M17" s="766"/>
      <c r="N17" s="766"/>
      <c r="O17" s="767"/>
      <c r="P17" s="661" t="s">
        <v>556</v>
      </c>
      <c r="Q17" s="662"/>
      <c r="R17" s="662"/>
      <c r="S17" s="662"/>
      <c r="T17" s="662"/>
      <c r="U17" s="662"/>
      <c r="V17" s="663"/>
      <c r="W17" s="661" t="s">
        <v>556</v>
      </c>
      <c r="X17" s="662"/>
      <c r="Y17" s="662"/>
      <c r="Z17" s="662"/>
      <c r="AA17" s="662"/>
      <c r="AB17" s="662"/>
      <c r="AC17" s="663"/>
      <c r="AD17" s="661" t="s">
        <v>556</v>
      </c>
      <c r="AE17" s="662"/>
      <c r="AF17" s="662"/>
      <c r="AG17" s="662"/>
      <c r="AH17" s="662"/>
      <c r="AI17" s="662"/>
      <c r="AJ17" s="663"/>
      <c r="AK17" s="661" t="s">
        <v>619</v>
      </c>
      <c r="AL17" s="662"/>
      <c r="AM17" s="662"/>
      <c r="AN17" s="662"/>
      <c r="AO17" s="662"/>
      <c r="AP17" s="662"/>
      <c r="AQ17" s="663"/>
      <c r="AR17" s="923"/>
      <c r="AS17" s="923"/>
      <c r="AT17" s="923"/>
      <c r="AU17" s="923"/>
      <c r="AV17" s="923"/>
      <c r="AW17" s="923"/>
      <c r="AX17" s="924"/>
    </row>
    <row r="18" spans="1:50" ht="24.75" customHeight="1" x14ac:dyDescent="0.15">
      <c r="A18" s="616"/>
      <c r="B18" s="617"/>
      <c r="C18" s="617"/>
      <c r="D18" s="617"/>
      <c r="E18" s="617"/>
      <c r="F18" s="618"/>
      <c r="G18" s="731"/>
      <c r="H18" s="732"/>
      <c r="I18" s="720" t="s">
        <v>20</v>
      </c>
      <c r="J18" s="721"/>
      <c r="K18" s="721"/>
      <c r="L18" s="721"/>
      <c r="M18" s="721"/>
      <c r="N18" s="721"/>
      <c r="O18" s="722"/>
      <c r="P18" s="885">
        <f>SUM(P13:V17)</f>
        <v>37</v>
      </c>
      <c r="Q18" s="886"/>
      <c r="R18" s="886"/>
      <c r="S18" s="886"/>
      <c r="T18" s="886"/>
      <c r="U18" s="886"/>
      <c r="V18" s="887"/>
      <c r="W18" s="885">
        <f>SUM(W13:AC17)</f>
        <v>41</v>
      </c>
      <c r="X18" s="886"/>
      <c r="Y18" s="886"/>
      <c r="Z18" s="886"/>
      <c r="AA18" s="886"/>
      <c r="AB18" s="886"/>
      <c r="AC18" s="887"/>
      <c r="AD18" s="885">
        <f>SUM(AD13:AJ17)</f>
        <v>41</v>
      </c>
      <c r="AE18" s="886"/>
      <c r="AF18" s="886"/>
      <c r="AG18" s="886"/>
      <c r="AH18" s="886"/>
      <c r="AI18" s="886"/>
      <c r="AJ18" s="887"/>
      <c r="AK18" s="885">
        <f>SUM(AK13:AQ17)</f>
        <v>55</v>
      </c>
      <c r="AL18" s="886"/>
      <c r="AM18" s="886"/>
      <c r="AN18" s="886"/>
      <c r="AO18" s="886"/>
      <c r="AP18" s="886"/>
      <c r="AQ18" s="887"/>
      <c r="AR18" s="885">
        <f>SUM(AR13:AX17)</f>
        <v>0</v>
      </c>
      <c r="AS18" s="886"/>
      <c r="AT18" s="886"/>
      <c r="AU18" s="886"/>
      <c r="AV18" s="886"/>
      <c r="AW18" s="886"/>
      <c r="AX18" s="888"/>
    </row>
    <row r="19" spans="1:50" ht="24.75" customHeight="1" x14ac:dyDescent="0.15">
      <c r="A19" s="616"/>
      <c r="B19" s="617"/>
      <c r="C19" s="617"/>
      <c r="D19" s="617"/>
      <c r="E19" s="617"/>
      <c r="F19" s="618"/>
      <c r="G19" s="883" t="s">
        <v>9</v>
      </c>
      <c r="H19" s="884"/>
      <c r="I19" s="884"/>
      <c r="J19" s="884"/>
      <c r="K19" s="884"/>
      <c r="L19" s="884"/>
      <c r="M19" s="884"/>
      <c r="N19" s="884"/>
      <c r="O19" s="884"/>
      <c r="P19" s="661">
        <v>36</v>
      </c>
      <c r="Q19" s="662"/>
      <c r="R19" s="662"/>
      <c r="S19" s="662"/>
      <c r="T19" s="662"/>
      <c r="U19" s="662"/>
      <c r="V19" s="663"/>
      <c r="W19" s="661">
        <v>41</v>
      </c>
      <c r="X19" s="662"/>
      <c r="Y19" s="662"/>
      <c r="Z19" s="662"/>
      <c r="AA19" s="662"/>
      <c r="AB19" s="662"/>
      <c r="AC19" s="663"/>
      <c r="AD19" s="661">
        <v>41</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83" t="s">
        <v>10</v>
      </c>
      <c r="H20" s="884"/>
      <c r="I20" s="884"/>
      <c r="J20" s="884"/>
      <c r="K20" s="884"/>
      <c r="L20" s="884"/>
      <c r="M20" s="884"/>
      <c r="N20" s="884"/>
      <c r="O20" s="884"/>
      <c r="P20" s="311">
        <f>IF(P18=0, "-", SUM(P19)/P18)</f>
        <v>0.97297297297297303</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6"/>
      <c r="B21" s="857"/>
      <c r="C21" s="857"/>
      <c r="D21" s="857"/>
      <c r="E21" s="857"/>
      <c r="F21" s="952"/>
      <c r="G21" s="309" t="s">
        <v>497</v>
      </c>
      <c r="H21" s="310"/>
      <c r="I21" s="310"/>
      <c r="J21" s="310"/>
      <c r="K21" s="310"/>
      <c r="L21" s="310"/>
      <c r="M21" s="310"/>
      <c r="N21" s="310"/>
      <c r="O21" s="310"/>
      <c r="P21" s="311">
        <f>IF(P19=0, "-", SUM(P19)/SUM(P13,P14))</f>
        <v>0.97297297297297303</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0" t="s">
        <v>539</v>
      </c>
      <c r="B22" s="971"/>
      <c r="C22" s="971"/>
      <c r="D22" s="971"/>
      <c r="E22" s="971"/>
      <c r="F22" s="972"/>
      <c r="G22" s="957" t="s">
        <v>474</v>
      </c>
      <c r="H22" s="215"/>
      <c r="I22" s="215"/>
      <c r="J22" s="215"/>
      <c r="K22" s="215"/>
      <c r="L22" s="215"/>
      <c r="M22" s="215"/>
      <c r="N22" s="215"/>
      <c r="O22" s="216"/>
      <c r="P22" s="942" t="s">
        <v>537</v>
      </c>
      <c r="Q22" s="215"/>
      <c r="R22" s="215"/>
      <c r="S22" s="215"/>
      <c r="T22" s="215"/>
      <c r="U22" s="215"/>
      <c r="V22" s="216"/>
      <c r="W22" s="942" t="s">
        <v>538</v>
      </c>
      <c r="X22" s="215"/>
      <c r="Y22" s="215"/>
      <c r="Z22" s="215"/>
      <c r="AA22" s="215"/>
      <c r="AB22" s="215"/>
      <c r="AC22" s="216"/>
      <c r="AD22" s="942" t="s">
        <v>473</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558</v>
      </c>
      <c r="H23" s="959"/>
      <c r="I23" s="959"/>
      <c r="J23" s="959"/>
      <c r="K23" s="959"/>
      <c r="L23" s="959"/>
      <c r="M23" s="959"/>
      <c r="N23" s="959"/>
      <c r="O23" s="960"/>
      <c r="P23" s="925">
        <v>55</v>
      </c>
      <c r="Q23" s="926"/>
      <c r="R23" s="926"/>
      <c r="S23" s="926"/>
      <c r="T23" s="926"/>
      <c r="U23" s="926"/>
      <c r="V23" s="943"/>
      <c r="W23" s="925"/>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61"/>
      <c r="H24" s="962"/>
      <c r="I24" s="962"/>
      <c r="J24" s="962"/>
      <c r="K24" s="962"/>
      <c r="L24" s="962"/>
      <c r="M24" s="962"/>
      <c r="N24" s="962"/>
      <c r="O24" s="963"/>
      <c r="P24" s="661"/>
      <c r="Q24" s="662"/>
      <c r="R24" s="662"/>
      <c r="S24" s="662"/>
      <c r="T24" s="662"/>
      <c r="U24" s="662"/>
      <c r="V24" s="663"/>
      <c r="W24" s="661"/>
      <c r="X24" s="662"/>
      <c r="Y24" s="662"/>
      <c r="Z24" s="662"/>
      <c r="AA24" s="662"/>
      <c r="AB24" s="662"/>
      <c r="AC24" s="663"/>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661"/>
      <c r="Q25" s="662"/>
      <c r="R25" s="662"/>
      <c r="S25" s="662"/>
      <c r="T25" s="662"/>
      <c r="U25" s="662"/>
      <c r="V25" s="663"/>
      <c r="W25" s="661"/>
      <c r="X25" s="662"/>
      <c r="Y25" s="662"/>
      <c r="Z25" s="662"/>
      <c r="AA25" s="662"/>
      <c r="AB25" s="662"/>
      <c r="AC25" s="663"/>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61"/>
      <c r="Q26" s="662"/>
      <c r="R26" s="662"/>
      <c r="S26" s="662"/>
      <c r="T26" s="662"/>
      <c r="U26" s="662"/>
      <c r="V26" s="663"/>
      <c r="W26" s="661"/>
      <c r="X26" s="662"/>
      <c r="Y26" s="662"/>
      <c r="Z26" s="662"/>
      <c r="AA26" s="662"/>
      <c r="AB26" s="662"/>
      <c r="AC26" s="663"/>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61"/>
      <c r="Q27" s="662"/>
      <c r="R27" s="662"/>
      <c r="S27" s="662"/>
      <c r="T27" s="662"/>
      <c r="U27" s="662"/>
      <c r="V27" s="663"/>
      <c r="W27" s="661"/>
      <c r="X27" s="662"/>
      <c r="Y27" s="662"/>
      <c r="Z27" s="662"/>
      <c r="AA27" s="662"/>
      <c r="AB27" s="662"/>
      <c r="AC27" s="663"/>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85">
        <f>P29-SUM(P23:P27)</f>
        <v>0</v>
      </c>
      <c r="Q28" s="886"/>
      <c r="R28" s="886"/>
      <c r="S28" s="886"/>
      <c r="T28" s="886"/>
      <c r="U28" s="886"/>
      <c r="V28" s="887"/>
      <c r="W28" s="885">
        <f>W29-SUM(W23:W27)</f>
        <v>0</v>
      </c>
      <c r="X28" s="886"/>
      <c r="Y28" s="886"/>
      <c r="Z28" s="886"/>
      <c r="AA28" s="886"/>
      <c r="AB28" s="886"/>
      <c r="AC28" s="88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39">
        <f>AK13</f>
        <v>55</v>
      </c>
      <c r="Q29" s="940"/>
      <c r="R29" s="940"/>
      <c r="S29" s="940"/>
      <c r="T29" s="940"/>
      <c r="U29" s="940"/>
      <c r="V29" s="941"/>
      <c r="W29" s="939">
        <f>AR13</f>
        <v>0</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491</v>
      </c>
      <c r="B30" s="869"/>
      <c r="C30" s="869"/>
      <c r="D30" s="869"/>
      <c r="E30" s="869"/>
      <c r="F30" s="870"/>
      <c r="G30" s="777" t="s">
        <v>265</v>
      </c>
      <c r="H30" s="778"/>
      <c r="I30" s="778"/>
      <c r="J30" s="778"/>
      <c r="K30" s="778"/>
      <c r="L30" s="778"/>
      <c r="M30" s="778"/>
      <c r="N30" s="778"/>
      <c r="O30" s="779"/>
      <c r="P30" s="864" t="s">
        <v>59</v>
      </c>
      <c r="Q30" s="778"/>
      <c r="R30" s="778"/>
      <c r="S30" s="778"/>
      <c r="T30" s="778"/>
      <c r="U30" s="778"/>
      <c r="V30" s="778"/>
      <c r="W30" s="778"/>
      <c r="X30" s="779"/>
      <c r="Y30" s="861"/>
      <c r="Z30" s="862"/>
      <c r="AA30" s="863"/>
      <c r="AB30" s="865" t="s">
        <v>11</v>
      </c>
      <c r="AC30" s="866"/>
      <c r="AD30" s="867"/>
      <c r="AE30" s="865" t="s">
        <v>357</v>
      </c>
      <c r="AF30" s="866"/>
      <c r="AG30" s="866"/>
      <c r="AH30" s="867"/>
      <c r="AI30" s="865" t="s">
        <v>363</v>
      </c>
      <c r="AJ30" s="866"/>
      <c r="AK30" s="866"/>
      <c r="AL30" s="867"/>
      <c r="AM30" s="921" t="s">
        <v>472</v>
      </c>
      <c r="AN30" s="921"/>
      <c r="AO30" s="921"/>
      <c r="AP30" s="865"/>
      <c r="AQ30" s="771" t="s">
        <v>355</v>
      </c>
      <c r="AR30" s="772"/>
      <c r="AS30" s="772"/>
      <c r="AT30" s="773"/>
      <c r="AU30" s="778" t="s">
        <v>253</v>
      </c>
      <c r="AV30" s="778"/>
      <c r="AW30" s="778"/>
      <c r="AX30" s="92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559</v>
      </c>
      <c r="AR31" s="193"/>
      <c r="AS31" s="126" t="s">
        <v>356</v>
      </c>
      <c r="AT31" s="127"/>
      <c r="AU31" s="192" t="s">
        <v>559</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563</v>
      </c>
      <c r="AC32" s="457"/>
      <c r="AD32" s="457"/>
      <c r="AE32" s="211" t="s">
        <v>559</v>
      </c>
      <c r="AF32" s="212"/>
      <c r="AG32" s="212"/>
      <c r="AH32" s="212"/>
      <c r="AI32" s="211" t="s">
        <v>559</v>
      </c>
      <c r="AJ32" s="212"/>
      <c r="AK32" s="212"/>
      <c r="AL32" s="212"/>
      <c r="AM32" s="211" t="s">
        <v>559</v>
      </c>
      <c r="AN32" s="212"/>
      <c r="AO32" s="212"/>
      <c r="AP32" s="212"/>
      <c r="AQ32" s="333" t="s">
        <v>559</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457" t="s">
        <v>563</v>
      </c>
      <c r="AC33" s="457"/>
      <c r="AD33" s="457"/>
      <c r="AE33" s="211" t="s">
        <v>559</v>
      </c>
      <c r="AF33" s="212"/>
      <c r="AG33" s="212"/>
      <c r="AH33" s="212"/>
      <c r="AI33" s="211" t="s">
        <v>559</v>
      </c>
      <c r="AJ33" s="212"/>
      <c r="AK33" s="212"/>
      <c r="AL33" s="212"/>
      <c r="AM33" s="211" t="s">
        <v>559</v>
      </c>
      <c r="AN33" s="212"/>
      <c r="AO33" s="212"/>
      <c r="AP33" s="212"/>
      <c r="AQ33" s="333" t="s">
        <v>559</v>
      </c>
      <c r="AR33" s="200"/>
      <c r="AS33" s="200"/>
      <c r="AT33" s="334"/>
      <c r="AU33" s="212" t="s">
        <v>559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559</v>
      </c>
      <c r="AF34" s="212"/>
      <c r="AG34" s="212"/>
      <c r="AH34" s="212"/>
      <c r="AI34" s="211" t="s">
        <v>559</v>
      </c>
      <c r="AJ34" s="212"/>
      <c r="AK34" s="212"/>
      <c r="AL34" s="212"/>
      <c r="AM34" s="211" t="s">
        <v>559</v>
      </c>
      <c r="AN34" s="212"/>
      <c r="AO34" s="212"/>
      <c r="AP34" s="212"/>
      <c r="AQ34" s="333" t="s">
        <v>559</v>
      </c>
      <c r="AR34" s="200"/>
      <c r="AS34" s="200"/>
      <c r="AT34" s="334"/>
      <c r="AU34" s="212"/>
      <c r="AV34" s="212"/>
      <c r="AW34" s="212"/>
      <c r="AX34" s="214"/>
    </row>
    <row r="35" spans="1:50" ht="23.25" customHeight="1" x14ac:dyDescent="0.15">
      <c r="A35" s="219" t="s">
        <v>527</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491</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6"/>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7"/>
      <c r="AF77" s="898"/>
      <c r="AG77" s="898"/>
      <c r="AH77" s="898"/>
      <c r="AI77" s="897"/>
      <c r="AJ77" s="898"/>
      <c r="AK77" s="898"/>
      <c r="AL77" s="898"/>
      <c r="AM77" s="897"/>
      <c r="AN77" s="898"/>
      <c r="AO77" s="898"/>
      <c r="AP77" s="898"/>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3"/>
    </row>
    <row r="80" spans="1:50" ht="18.75" customHeight="1" x14ac:dyDescent="0.15">
      <c r="A80" s="87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7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72"/>
      <c r="B82" s="523"/>
      <c r="C82" s="424"/>
      <c r="D82" s="424"/>
      <c r="E82" s="424"/>
      <c r="F82" s="425"/>
      <c r="G82" s="680" t="s">
        <v>564</v>
      </c>
      <c r="H82" s="680"/>
      <c r="I82" s="680"/>
      <c r="J82" s="680"/>
      <c r="K82" s="680"/>
      <c r="L82" s="680"/>
      <c r="M82" s="680"/>
      <c r="N82" s="680"/>
      <c r="O82" s="680"/>
      <c r="P82" s="680"/>
      <c r="Q82" s="680"/>
      <c r="R82" s="680"/>
      <c r="S82" s="680"/>
      <c r="T82" s="680"/>
      <c r="U82" s="680"/>
      <c r="V82" s="680"/>
      <c r="W82" s="680"/>
      <c r="X82" s="680"/>
      <c r="Y82" s="680"/>
      <c r="Z82" s="680"/>
      <c r="AA82" s="681"/>
      <c r="AB82" s="891" t="s">
        <v>642</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2"/>
    </row>
    <row r="83" spans="1:60" ht="22.5" customHeight="1" x14ac:dyDescent="0.15">
      <c r="A83" s="872"/>
      <c r="B83" s="523"/>
      <c r="C83" s="424"/>
      <c r="D83" s="424"/>
      <c r="E83" s="424"/>
      <c r="F83" s="425"/>
      <c r="G83" s="682"/>
      <c r="H83" s="682"/>
      <c r="I83" s="682"/>
      <c r="J83" s="682"/>
      <c r="K83" s="682"/>
      <c r="L83" s="682"/>
      <c r="M83" s="682"/>
      <c r="N83" s="682"/>
      <c r="O83" s="682"/>
      <c r="P83" s="682"/>
      <c r="Q83" s="682"/>
      <c r="R83" s="682"/>
      <c r="S83" s="682"/>
      <c r="T83" s="682"/>
      <c r="U83" s="682"/>
      <c r="V83" s="682"/>
      <c r="W83" s="682"/>
      <c r="X83" s="682"/>
      <c r="Y83" s="682"/>
      <c r="Z83" s="682"/>
      <c r="AA83" s="683"/>
      <c r="AB83" s="89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4"/>
    </row>
    <row r="84" spans="1:60" ht="48.75" customHeight="1" x14ac:dyDescent="0.15">
      <c r="A84" s="872"/>
      <c r="B84" s="524"/>
      <c r="C84" s="525"/>
      <c r="D84" s="525"/>
      <c r="E84" s="525"/>
      <c r="F84" s="526"/>
      <c r="G84" s="684"/>
      <c r="H84" s="684"/>
      <c r="I84" s="684"/>
      <c r="J84" s="684"/>
      <c r="K84" s="684"/>
      <c r="L84" s="684"/>
      <c r="M84" s="684"/>
      <c r="N84" s="684"/>
      <c r="O84" s="684"/>
      <c r="P84" s="684"/>
      <c r="Q84" s="684"/>
      <c r="R84" s="684"/>
      <c r="S84" s="684"/>
      <c r="T84" s="684"/>
      <c r="U84" s="684"/>
      <c r="V84" s="684"/>
      <c r="W84" s="684"/>
      <c r="X84" s="684"/>
      <c r="Y84" s="684"/>
      <c r="Z84" s="684"/>
      <c r="AA84" s="685"/>
      <c r="AB84" s="89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6"/>
    </row>
    <row r="85" spans="1:60" ht="18.75" customHeight="1" x14ac:dyDescent="0.15">
      <c r="A85" s="87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7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568</v>
      </c>
      <c r="AR86" s="192"/>
      <c r="AS86" s="126" t="s">
        <v>356</v>
      </c>
      <c r="AT86" s="127"/>
      <c r="AU86" s="192">
        <v>30</v>
      </c>
      <c r="AV86" s="192"/>
      <c r="AW86" s="394" t="s">
        <v>300</v>
      </c>
      <c r="AX86" s="395"/>
      <c r="AY86" s="10"/>
      <c r="AZ86" s="10"/>
      <c r="BA86" s="10"/>
      <c r="BB86" s="10"/>
      <c r="BC86" s="10"/>
      <c r="BD86" s="10"/>
      <c r="BE86" s="10"/>
      <c r="BF86" s="10"/>
      <c r="BG86" s="10"/>
      <c r="BH86" s="10"/>
    </row>
    <row r="87" spans="1:60" ht="27.75" customHeight="1" x14ac:dyDescent="0.15">
      <c r="A87" s="872"/>
      <c r="B87" s="424"/>
      <c r="C87" s="424"/>
      <c r="D87" s="424"/>
      <c r="E87" s="424"/>
      <c r="F87" s="425"/>
      <c r="G87" s="97" t="s">
        <v>565</v>
      </c>
      <c r="H87" s="98"/>
      <c r="I87" s="98"/>
      <c r="J87" s="98"/>
      <c r="K87" s="98"/>
      <c r="L87" s="98"/>
      <c r="M87" s="98"/>
      <c r="N87" s="98"/>
      <c r="O87" s="99"/>
      <c r="P87" s="98" t="s">
        <v>566</v>
      </c>
      <c r="Q87" s="510"/>
      <c r="R87" s="510"/>
      <c r="S87" s="510"/>
      <c r="T87" s="510"/>
      <c r="U87" s="510"/>
      <c r="V87" s="510"/>
      <c r="W87" s="510"/>
      <c r="X87" s="511"/>
      <c r="Y87" s="557" t="s">
        <v>62</v>
      </c>
      <c r="Z87" s="558"/>
      <c r="AA87" s="559"/>
      <c r="AB87" s="457" t="s">
        <v>567</v>
      </c>
      <c r="AC87" s="457"/>
      <c r="AD87" s="457"/>
      <c r="AE87" s="211">
        <v>36</v>
      </c>
      <c r="AF87" s="212"/>
      <c r="AG87" s="212"/>
      <c r="AH87" s="212"/>
      <c r="AI87" s="211">
        <v>41</v>
      </c>
      <c r="AJ87" s="212"/>
      <c r="AK87" s="212"/>
      <c r="AL87" s="212"/>
      <c r="AM87" s="211">
        <v>41</v>
      </c>
      <c r="AN87" s="212"/>
      <c r="AO87" s="212"/>
      <c r="AP87" s="212"/>
      <c r="AQ87" s="333" t="s">
        <v>569</v>
      </c>
      <c r="AR87" s="200"/>
      <c r="AS87" s="200"/>
      <c r="AT87" s="334"/>
      <c r="AU87" s="212" t="s">
        <v>570</v>
      </c>
      <c r="AV87" s="212"/>
      <c r="AW87" s="212"/>
      <c r="AX87" s="214"/>
    </row>
    <row r="88" spans="1:60" ht="27.75" customHeight="1" x14ac:dyDescent="0.15">
      <c r="A88" s="87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567</v>
      </c>
      <c r="AC88" s="519"/>
      <c r="AD88" s="519"/>
      <c r="AE88" s="211">
        <v>37</v>
      </c>
      <c r="AF88" s="212"/>
      <c r="AG88" s="212"/>
      <c r="AH88" s="212"/>
      <c r="AI88" s="211">
        <v>41</v>
      </c>
      <c r="AJ88" s="212"/>
      <c r="AK88" s="212"/>
      <c r="AL88" s="212"/>
      <c r="AM88" s="211">
        <v>41</v>
      </c>
      <c r="AN88" s="212"/>
      <c r="AO88" s="212"/>
      <c r="AP88" s="212"/>
      <c r="AQ88" s="333" t="s">
        <v>570</v>
      </c>
      <c r="AR88" s="200"/>
      <c r="AS88" s="200"/>
      <c r="AT88" s="334"/>
      <c r="AU88" s="212">
        <v>55</v>
      </c>
      <c r="AV88" s="212"/>
      <c r="AW88" s="212"/>
      <c r="AX88" s="214"/>
      <c r="AY88" s="10"/>
      <c r="AZ88" s="10"/>
      <c r="BA88" s="10"/>
      <c r="BB88" s="10"/>
      <c r="BC88" s="10"/>
    </row>
    <row r="89" spans="1:60" ht="27.75" customHeight="1" thickBot="1" x14ac:dyDescent="0.2">
      <c r="A89" s="87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v>97</v>
      </c>
      <c r="AF89" s="212"/>
      <c r="AG89" s="212"/>
      <c r="AH89" s="212"/>
      <c r="AI89" s="211">
        <v>100</v>
      </c>
      <c r="AJ89" s="212"/>
      <c r="AK89" s="212"/>
      <c r="AL89" s="212"/>
      <c r="AM89" s="211">
        <v>100</v>
      </c>
      <c r="AN89" s="212"/>
      <c r="AO89" s="212"/>
      <c r="AP89" s="212"/>
      <c r="AQ89" s="333" t="s">
        <v>568</v>
      </c>
      <c r="AR89" s="200"/>
      <c r="AS89" s="200"/>
      <c r="AT89" s="334"/>
      <c r="AU89" s="212" t="s">
        <v>570</v>
      </c>
      <c r="AV89" s="212"/>
      <c r="AW89" s="212"/>
      <c r="AX89" s="214"/>
      <c r="AY89" s="10"/>
      <c r="AZ89" s="10"/>
      <c r="BA89" s="10"/>
      <c r="BB89" s="10"/>
      <c r="BC89" s="10"/>
      <c r="BD89" s="10"/>
      <c r="BE89" s="10"/>
      <c r="BF89" s="10"/>
      <c r="BG89" s="10"/>
      <c r="BH89" s="10"/>
    </row>
    <row r="90" spans="1:60" ht="18.75" hidden="1" customHeight="1" x14ac:dyDescent="0.15">
      <c r="A90" s="87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2" t="s">
        <v>13</v>
      </c>
      <c r="Z99" s="903"/>
      <c r="AA99" s="904"/>
      <c r="AB99" s="899" t="s">
        <v>14</v>
      </c>
      <c r="AC99" s="900"/>
      <c r="AD99" s="90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1"/>
      <c r="Z100" s="862"/>
      <c r="AA100" s="86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1741</v>
      </c>
      <c r="AF101" s="212"/>
      <c r="AG101" s="212"/>
      <c r="AH101" s="213"/>
      <c r="AI101" s="211">
        <v>1741</v>
      </c>
      <c r="AJ101" s="212"/>
      <c r="AK101" s="212"/>
      <c r="AL101" s="213"/>
      <c r="AM101" s="211">
        <v>1741</v>
      </c>
      <c r="AN101" s="212"/>
      <c r="AO101" s="212"/>
      <c r="AP101" s="213"/>
      <c r="AQ101" s="211" t="s">
        <v>573</v>
      </c>
      <c r="AR101" s="212"/>
      <c r="AS101" s="212"/>
      <c r="AT101" s="213"/>
      <c r="AU101" s="211" t="s">
        <v>573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1741</v>
      </c>
      <c r="AF102" s="414"/>
      <c r="AG102" s="414"/>
      <c r="AH102" s="414"/>
      <c r="AI102" s="414">
        <v>1741</v>
      </c>
      <c r="AJ102" s="414"/>
      <c r="AK102" s="414"/>
      <c r="AL102" s="414"/>
      <c r="AM102" s="414">
        <v>1741</v>
      </c>
      <c r="AN102" s="414"/>
      <c r="AO102" s="414"/>
      <c r="AP102" s="414"/>
      <c r="AQ102" s="266">
        <v>1741</v>
      </c>
      <c r="AR102" s="267"/>
      <c r="AS102" s="267"/>
      <c r="AT102" s="312"/>
      <c r="AU102" s="266" t="s">
        <v>641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20905</v>
      </c>
      <c r="AF116" s="414"/>
      <c r="AG116" s="414"/>
      <c r="AH116" s="414"/>
      <c r="AI116" s="414">
        <v>23262</v>
      </c>
      <c r="AJ116" s="414"/>
      <c r="AK116" s="414"/>
      <c r="AL116" s="414"/>
      <c r="AM116" s="414">
        <v>23262</v>
      </c>
      <c r="AN116" s="414"/>
      <c r="AO116" s="414"/>
      <c r="AP116" s="414"/>
      <c r="AQ116" s="211">
        <v>31780</v>
      </c>
      <c r="AR116" s="212"/>
      <c r="AS116" s="212"/>
      <c r="AT116" s="212"/>
      <c r="AU116" s="212"/>
      <c r="AV116" s="212"/>
      <c r="AW116" s="212"/>
      <c r="AX116" s="214"/>
    </row>
    <row r="117" spans="1:50" ht="53.2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90" t="s">
        <v>577</v>
      </c>
      <c r="AF117" s="547"/>
      <c r="AG117" s="547"/>
      <c r="AH117" s="547"/>
      <c r="AI117" s="590" t="s">
        <v>578</v>
      </c>
      <c r="AJ117" s="547"/>
      <c r="AK117" s="547"/>
      <c r="AL117" s="547"/>
      <c r="AM117" s="590" t="s">
        <v>644</v>
      </c>
      <c r="AN117" s="547"/>
      <c r="AO117" s="547"/>
      <c r="AP117" s="547"/>
      <c r="AQ117" s="590" t="s">
        <v>640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6"/>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633</v>
      </c>
      <c r="AR133" s="192"/>
      <c r="AS133" s="126" t="s">
        <v>356</v>
      </c>
      <c r="AT133" s="127"/>
      <c r="AU133" s="193">
        <v>32</v>
      </c>
      <c r="AV133" s="193"/>
      <c r="AW133" s="126" t="s">
        <v>300</v>
      </c>
      <c r="AX133" s="188"/>
    </row>
    <row r="134" spans="1:50" ht="32.25" customHeight="1" x14ac:dyDescent="0.15">
      <c r="A134" s="182"/>
      <c r="B134" s="179"/>
      <c r="C134" s="173"/>
      <c r="D134" s="179"/>
      <c r="E134" s="173"/>
      <c r="F134" s="174"/>
      <c r="G134" s="97" t="s">
        <v>653</v>
      </c>
      <c r="H134" s="98"/>
      <c r="I134" s="98"/>
      <c r="J134" s="98"/>
      <c r="K134" s="98"/>
      <c r="L134" s="98"/>
      <c r="M134" s="98"/>
      <c r="N134" s="98"/>
      <c r="O134" s="98"/>
      <c r="P134" s="98"/>
      <c r="Q134" s="98"/>
      <c r="R134" s="98"/>
      <c r="S134" s="98"/>
      <c r="T134" s="98"/>
      <c r="U134" s="98"/>
      <c r="V134" s="98"/>
      <c r="W134" s="98"/>
      <c r="X134" s="99"/>
      <c r="Y134" s="194" t="s">
        <v>379</v>
      </c>
      <c r="Z134" s="195"/>
      <c r="AA134" s="196"/>
      <c r="AB134" s="197" t="s">
        <v>637</v>
      </c>
      <c r="AC134" s="198"/>
      <c r="AD134" s="198"/>
      <c r="AE134" s="199">
        <v>0.4</v>
      </c>
      <c r="AF134" s="200"/>
      <c r="AG134" s="200"/>
      <c r="AH134" s="200"/>
      <c r="AI134" s="199">
        <v>0.6</v>
      </c>
      <c r="AJ134" s="200"/>
      <c r="AK134" s="200"/>
      <c r="AL134" s="200"/>
      <c r="AM134" s="199" t="s">
        <v>638</v>
      </c>
      <c r="AN134" s="200"/>
      <c r="AO134" s="200"/>
      <c r="AP134" s="200"/>
      <c r="AQ134" s="199" t="s">
        <v>634</v>
      </c>
      <c r="AR134" s="200"/>
      <c r="AS134" s="200"/>
      <c r="AT134" s="200"/>
      <c r="AU134" s="199" t="s">
        <v>633</v>
      </c>
      <c r="AV134" s="200"/>
      <c r="AW134" s="200"/>
      <c r="AX134" s="201"/>
    </row>
    <row r="135" spans="1:50" ht="32.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637</v>
      </c>
      <c r="AC135" s="198"/>
      <c r="AD135" s="198"/>
      <c r="AE135" s="199" t="s">
        <v>633</v>
      </c>
      <c r="AF135" s="200"/>
      <c r="AG135" s="200"/>
      <c r="AH135" s="200"/>
      <c r="AI135" s="199" t="s">
        <v>633</v>
      </c>
      <c r="AJ135" s="200"/>
      <c r="AK135" s="200"/>
      <c r="AL135" s="200"/>
      <c r="AM135" s="199">
        <v>1.6</v>
      </c>
      <c r="AN135" s="200"/>
      <c r="AO135" s="200"/>
      <c r="AP135" s="200"/>
      <c r="AQ135" s="199" t="s">
        <v>639</v>
      </c>
      <c r="AR135" s="200"/>
      <c r="AS135" s="200"/>
      <c r="AT135" s="200"/>
      <c r="AU135" s="199" t="s">
        <v>652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t="s">
        <v>652</v>
      </c>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7.75" customHeight="1" x14ac:dyDescent="0.15">
      <c r="A188" s="182"/>
      <c r="B188" s="179"/>
      <c r="C188" s="173"/>
      <c r="D188" s="179"/>
      <c r="E188" s="118" t="s">
        <v>651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7.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7"/>
      <c r="E430" s="167" t="s">
        <v>388</v>
      </c>
      <c r="F430" s="168"/>
      <c r="G430" s="905" t="s">
        <v>384</v>
      </c>
      <c r="H430" s="116"/>
      <c r="I430" s="116"/>
      <c r="J430" s="906" t="s">
        <v>559</v>
      </c>
      <c r="K430" s="907"/>
      <c r="L430" s="907"/>
      <c r="M430" s="907"/>
      <c r="N430" s="907"/>
      <c r="O430" s="907"/>
      <c r="P430" s="907"/>
      <c r="Q430" s="907"/>
      <c r="R430" s="907"/>
      <c r="S430" s="907"/>
      <c r="T430" s="908"/>
      <c r="U430" s="587" t="s">
        <v>568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573</v>
      </c>
      <c r="AF432" s="193"/>
      <c r="AG432" s="126" t="s">
        <v>356</v>
      </c>
      <c r="AH432" s="127"/>
      <c r="AI432" s="149"/>
      <c r="AJ432" s="149"/>
      <c r="AK432" s="149"/>
      <c r="AL432" s="147"/>
      <c r="AM432" s="149"/>
      <c r="AN432" s="149"/>
      <c r="AO432" s="149"/>
      <c r="AP432" s="147"/>
      <c r="AQ432" s="589" t="s">
        <v>573</v>
      </c>
      <c r="AR432" s="193"/>
      <c r="AS432" s="126" t="s">
        <v>356</v>
      </c>
      <c r="AT432" s="127"/>
      <c r="AU432" s="193" t="s">
        <v>573</v>
      </c>
      <c r="AV432" s="193"/>
      <c r="AW432" s="126" t="s">
        <v>300</v>
      </c>
      <c r="AX432" s="188"/>
    </row>
    <row r="433" spans="1:50" ht="20.25" customHeight="1" x14ac:dyDescent="0.15">
      <c r="A433" s="182"/>
      <c r="B433" s="179"/>
      <c r="C433" s="173"/>
      <c r="D433" s="179"/>
      <c r="E433" s="335"/>
      <c r="F433" s="336"/>
      <c r="G433" s="97" t="s">
        <v>645</v>
      </c>
      <c r="H433" s="98"/>
      <c r="I433" s="98"/>
      <c r="J433" s="98"/>
      <c r="K433" s="98"/>
      <c r="L433" s="98"/>
      <c r="M433" s="98"/>
      <c r="N433" s="98"/>
      <c r="O433" s="98"/>
      <c r="P433" s="98"/>
      <c r="Q433" s="98"/>
      <c r="R433" s="98"/>
      <c r="S433" s="98"/>
      <c r="T433" s="98"/>
      <c r="U433" s="98"/>
      <c r="V433" s="98"/>
      <c r="W433" s="98"/>
      <c r="X433" s="99"/>
      <c r="Y433" s="194" t="s">
        <v>12</v>
      </c>
      <c r="Z433" s="195"/>
      <c r="AA433" s="196"/>
      <c r="AB433" s="206" t="s">
        <v>579</v>
      </c>
      <c r="AC433" s="206"/>
      <c r="AD433" s="206"/>
      <c r="AE433" s="333" t="s">
        <v>570</v>
      </c>
      <c r="AF433" s="200"/>
      <c r="AG433" s="200"/>
      <c r="AH433" s="200"/>
      <c r="AI433" s="333" t="s">
        <v>573</v>
      </c>
      <c r="AJ433" s="200"/>
      <c r="AK433" s="200"/>
      <c r="AL433" s="200"/>
      <c r="AM433" s="333" t="s">
        <v>573</v>
      </c>
      <c r="AN433" s="200"/>
      <c r="AO433" s="200"/>
      <c r="AP433" s="334"/>
      <c r="AQ433" s="333" t="s">
        <v>573</v>
      </c>
      <c r="AR433" s="200"/>
      <c r="AS433" s="200"/>
      <c r="AT433" s="334"/>
      <c r="AU433" s="200" t="s">
        <v>573</v>
      </c>
      <c r="AV433" s="200"/>
      <c r="AW433" s="200"/>
      <c r="AX433" s="201"/>
    </row>
    <row r="434" spans="1:50" ht="20.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579</v>
      </c>
      <c r="AC434" s="206"/>
      <c r="AD434" s="206"/>
      <c r="AE434" s="333" t="s">
        <v>573</v>
      </c>
      <c r="AF434" s="200"/>
      <c r="AG434" s="200"/>
      <c r="AH434" s="334"/>
      <c r="AI434" s="333" t="s">
        <v>573</v>
      </c>
      <c r="AJ434" s="200"/>
      <c r="AK434" s="200"/>
      <c r="AL434" s="200"/>
      <c r="AM434" s="333" t="s">
        <v>573</v>
      </c>
      <c r="AN434" s="200"/>
      <c r="AO434" s="200"/>
      <c r="AP434" s="334"/>
      <c r="AQ434" s="333" t="s">
        <v>573</v>
      </c>
      <c r="AR434" s="200"/>
      <c r="AS434" s="200"/>
      <c r="AT434" s="334"/>
      <c r="AU434" s="200" t="s">
        <v>573</v>
      </c>
      <c r="AV434" s="200"/>
      <c r="AW434" s="200"/>
      <c r="AX434" s="201"/>
    </row>
    <row r="435" spans="1:50" ht="20.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570</v>
      </c>
      <c r="AF435" s="200"/>
      <c r="AG435" s="200"/>
      <c r="AH435" s="334"/>
      <c r="AI435" s="333" t="s">
        <v>573</v>
      </c>
      <c r="AJ435" s="200"/>
      <c r="AK435" s="200"/>
      <c r="AL435" s="200"/>
      <c r="AM435" s="333" t="s">
        <v>573</v>
      </c>
      <c r="AN435" s="200"/>
      <c r="AO435" s="200"/>
      <c r="AP435" s="334"/>
      <c r="AQ435" s="333" t="s">
        <v>573</v>
      </c>
      <c r="AR435" s="200"/>
      <c r="AS435" s="200"/>
      <c r="AT435" s="334"/>
      <c r="AU435" s="200" t="s">
        <v>573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633</v>
      </c>
      <c r="AF457" s="193"/>
      <c r="AG457" s="126" t="s">
        <v>356</v>
      </c>
      <c r="AH457" s="127"/>
      <c r="AI457" s="149"/>
      <c r="AJ457" s="149"/>
      <c r="AK457" s="149"/>
      <c r="AL457" s="147"/>
      <c r="AM457" s="149"/>
      <c r="AN457" s="149"/>
      <c r="AO457" s="149"/>
      <c r="AP457" s="147"/>
      <c r="AQ457" s="589" t="s">
        <v>633</v>
      </c>
      <c r="AR457" s="193"/>
      <c r="AS457" s="126" t="s">
        <v>356</v>
      </c>
      <c r="AT457" s="127"/>
      <c r="AU457" s="193" t="s">
        <v>636</v>
      </c>
      <c r="AV457" s="193"/>
      <c r="AW457" s="126" t="s">
        <v>300</v>
      </c>
      <c r="AX457" s="188"/>
    </row>
    <row r="458" spans="1:50" ht="20.25" customHeight="1" x14ac:dyDescent="0.15">
      <c r="A458" s="182"/>
      <c r="B458" s="179"/>
      <c r="C458" s="173"/>
      <c r="D458" s="179"/>
      <c r="E458" s="335"/>
      <c r="F458" s="336"/>
      <c r="G458" s="97" t="s">
        <v>646</v>
      </c>
      <c r="H458" s="98"/>
      <c r="I458" s="98"/>
      <c r="J458" s="98"/>
      <c r="K458" s="98"/>
      <c r="L458" s="98"/>
      <c r="M458" s="98"/>
      <c r="N458" s="98"/>
      <c r="O458" s="98"/>
      <c r="P458" s="98"/>
      <c r="Q458" s="98"/>
      <c r="R458" s="98"/>
      <c r="S458" s="98"/>
      <c r="T458" s="98"/>
      <c r="U458" s="98"/>
      <c r="V458" s="98"/>
      <c r="W458" s="98"/>
      <c r="X458" s="99"/>
      <c r="Y458" s="194" t="s">
        <v>12</v>
      </c>
      <c r="Z458" s="195"/>
      <c r="AA458" s="196"/>
      <c r="AB458" s="206" t="s">
        <v>466</v>
      </c>
      <c r="AC458" s="206"/>
      <c r="AD458" s="206"/>
      <c r="AE458" s="333" t="s">
        <v>632</v>
      </c>
      <c r="AF458" s="200"/>
      <c r="AG458" s="200"/>
      <c r="AH458" s="200"/>
      <c r="AI458" s="333" t="s">
        <v>633</v>
      </c>
      <c r="AJ458" s="200"/>
      <c r="AK458" s="200"/>
      <c r="AL458" s="200"/>
      <c r="AM458" s="333" t="s">
        <v>633</v>
      </c>
      <c r="AN458" s="200"/>
      <c r="AO458" s="200"/>
      <c r="AP458" s="334"/>
      <c r="AQ458" s="333" t="s">
        <v>633</v>
      </c>
      <c r="AR458" s="200"/>
      <c r="AS458" s="200"/>
      <c r="AT458" s="334"/>
      <c r="AU458" s="200" t="s">
        <v>635</v>
      </c>
      <c r="AV458" s="200"/>
      <c r="AW458" s="200"/>
      <c r="AX458" s="201"/>
    </row>
    <row r="459" spans="1:50" ht="20.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206" t="s">
        <v>466</v>
      </c>
      <c r="AC459" s="206"/>
      <c r="AD459" s="206"/>
      <c r="AE459" s="333" t="s">
        <v>633</v>
      </c>
      <c r="AF459" s="200"/>
      <c r="AG459" s="200"/>
      <c r="AH459" s="334"/>
      <c r="AI459" s="333" t="s">
        <v>632</v>
      </c>
      <c r="AJ459" s="200"/>
      <c r="AK459" s="200"/>
      <c r="AL459" s="200"/>
      <c r="AM459" s="333" t="s">
        <v>634</v>
      </c>
      <c r="AN459" s="200"/>
      <c r="AO459" s="200"/>
      <c r="AP459" s="334"/>
      <c r="AQ459" s="333" t="s">
        <v>633</v>
      </c>
      <c r="AR459" s="200"/>
      <c r="AS459" s="200"/>
      <c r="AT459" s="334"/>
      <c r="AU459" s="200" t="s">
        <v>635</v>
      </c>
      <c r="AV459" s="200"/>
      <c r="AW459" s="200"/>
      <c r="AX459" s="201"/>
    </row>
    <row r="460" spans="1:50" ht="20.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633</v>
      </c>
      <c r="AF460" s="200"/>
      <c r="AG460" s="200"/>
      <c r="AH460" s="334"/>
      <c r="AI460" s="333" t="s">
        <v>633</v>
      </c>
      <c r="AJ460" s="200"/>
      <c r="AK460" s="200"/>
      <c r="AL460" s="200"/>
      <c r="AM460" s="333" t="s">
        <v>633</v>
      </c>
      <c r="AN460" s="200"/>
      <c r="AO460" s="200"/>
      <c r="AP460" s="334"/>
      <c r="AQ460" s="333" t="s">
        <v>635</v>
      </c>
      <c r="AR460" s="200"/>
      <c r="AS460" s="200"/>
      <c r="AT460" s="334"/>
      <c r="AU460" s="200" t="s">
        <v>635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7.25" customHeight="1" x14ac:dyDescent="0.15">
      <c r="A482" s="182"/>
      <c r="B482" s="179"/>
      <c r="C482" s="173"/>
      <c r="D482" s="179"/>
      <c r="E482" s="118" t="s">
        <v>646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7.2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41.25" customHeight="1" x14ac:dyDescent="0.15">
      <c r="A702" s="877" t="s">
        <v>259</v>
      </c>
      <c r="B702" s="878"/>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553</v>
      </c>
      <c r="AE702" s="339"/>
      <c r="AF702" s="339"/>
      <c r="AG702" s="381" t="s">
        <v>580</v>
      </c>
      <c r="AH702" s="382"/>
      <c r="AI702" s="382"/>
      <c r="AJ702" s="382"/>
      <c r="AK702" s="382"/>
      <c r="AL702" s="382"/>
      <c r="AM702" s="382"/>
      <c r="AN702" s="382"/>
      <c r="AO702" s="382"/>
      <c r="AP702" s="382"/>
      <c r="AQ702" s="382"/>
      <c r="AR702" s="382"/>
      <c r="AS702" s="382"/>
      <c r="AT702" s="382"/>
      <c r="AU702" s="382"/>
      <c r="AV702" s="382"/>
      <c r="AW702" s="382"/>
      <c r="AX702" s="383"/>
    </row>
    <row r="703" spans="1:50" ht="57" customHeight="1" x14ac:dyDescent="0.15">
      <c r="A703" s="879"/>
      <c r="B703" s="880"/>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8"/>
      <c r="AD703" s="321" t="s">
        <v>553</v>
      </c>
      <c r="AE703" s="322"/>
      <c r="AF703" s="322"/>
      <c r="AG703" s="94" t="s">
        <v>581</v>
      </c>
      <c r="AH703" s="95"/>
      <c r="AI703" s="95"/>
      <c r="AJ703" s="95"/>
      <c r="AK703" s="95"/>
      <c r="AL703" s="95"/>
      <c r="AM703" s="95"/>
      <c r="AN703" s="95"/>
      <c r="AO703" s="95"/>
      <c r="AP703" s="95"/>
      <c r="AQ703" s="95"/>
      <c r="AR703" s="95"/>
      <c r="AS703" s="95"/>
      <c r="AT703" s="95"/>
      <c r="AU703" s="95"/>
      <c r="AV703" s="95"/>
      <c r="AW703" s="95"/>
      <c r="AX703" s="96"/>
    </row>
    <row r="704" spans="1:50" ht="51.75" customHeight="1" x14ac:dyDescent="0.15">
      <c r="A704" s="881"/>
      <c r="B704" s="882"/>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553</v>
      </c>
      <c r="AE704" s="787"/>
      <c r="AF704" s="787"/>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5" t="s">
        <v>41</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18" t="s">
        <v>553</v>
      </c>
      <c r="AE705" s="719"/>
      <c r="AF705" s="719"/>
      <c r="AG705" s="118" t="s">
        <v>656</v>
      </c>
      <c r="AH705" s="98"/>
      <c r="AI705" s="98"/>
      <c r="AJ705" s="98"/>
      <c r="AK705" s="98"/>
      <c r="AL705" s="98"/>
      <c r="AM705" s="98"/>
      <c r="AN705" s="98"/>
      <c r="AO705" s="98"/>
      <c r="AP705" s="98"/>
      <c r="AQ705" s="98"/>
      <c r="AR705" s="98"/>
      <c r="AS705" s="98"/>
      <c r="AT705" s="98"/>
      <c r="AU705" s="98"/>
      <c r="AV705" s="98"/>
      <c r="AW705" s="98"/>
      <c r="AX705" s="119"/>
    </row>
    <row r="706" spans="1:50" ht="45" customHeight="1" x14ac:dyDescent="0.15">
      <c r="A706" s="646"/>
      <c r="B706" s="647"/>
      <c r="C706" s="798"/>
      <c r="D706" s="799"/>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583</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4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583</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584</v>
      </c>
      <c r="AE708" s="605"/>
      <c r="AF708" s="605"/>
      <c r="AG708" s="746" t="s">
        <v>585</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586</v>
      </c>
      <c r="AH709" s="95"/>
      <c r="AI709" s="95"/>
      <c r="AJ709" s="95"/>
      <c r="AK709" s="95"/>
      <c r="AL709" s="95"/>
      <c r="AM709" s="95"/>
      <c r="AN709" s="95"/>
      <c r="AO709" s="95"/>
      <c r="AP709" s="95"/>
      <c r="AQ709" s="95"/>
      <c r="AR709" s="95"/>
      <c r="AS709" s="95"/>
      <c r="AT709" s="95"/>
      <c r="AU709" s="95"/>
      <c r="AV709" s="95"/>
      <c r="AW709" s="95"/>
      <c r="AX709" s="96"/>
    </row>
    <row r="710" spans="1:50" ht="45.75" customHeight="1" x14ac:dyDescent="0.15">
      <c r="A710" s="646"/>
      <c r="B710" s="648"/>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553</v>
      </c>
      <c r="AE710" s="322"/>
      <c r="AF710" s="322"/>
      <c r="AG710" s="94" t="s">
        <v>655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6"/>
      <c r="B711" s="648"/>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553</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21" customHeight="1" x14ac:dyDescent="0.15">
      <c r="A712" s="646"/>
      <c r="B712" s="648"/>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6" t="s">
        <v>584</v>
      </c>
      <c r="AE712" s="787"/>
      <c r="AF712" s="787"/>
      <c r="AG712" s="814" t="s">
        <v>568</v>
      </c>
      <c r="AH712" s="815"/>
      <c r="AI712" s="815"/>
      <c r="AJ712" s="815"/>
      <c r="AK712" s="815"/>
      <c r="AL712" s="815"/>
      <c r="AM712" s="815"/>
      <c r="AN712" s="815"/>
      <c r="AO712" s="815"/>
      <c r="AP712" s="815"/>
      <c r="AQ712" s="815"/>
      <c r="AR712" s="815"/>
      <c r="AS712" s="815"/>
      <c r="AT712" s="815"/>
      <c r="AU712" s="815"/>
      <c r="AV712" s="815"/>
      <c r="AW712" s="815"/>
      <c r="AX712" s="816"/>
    </row>
    <row r="713" spans="1:50" ht="21" customHeight="1" x14ac:dyDescent="0.15">
      <c r="A713" s="646"/>
      <c r="B713" s="648"/>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584</v>
      </c>
      <c r="AE713" s="322"/>
      <c r="AF713" s="667"/>
      <c r="AG713" s="94" t="s">
        <v>568</v>
      </c>
      <c r="AH713" s="95"/>
      <c r="AI713" s="95"/>
      <c r="AJ713" s="95"/>
      <c r="AK713" s="95"/>
      <c r="AL713" s="95"/>
      <c r="AM713" s="95"/>
      <c r="AN713" s="95"/>
      <c r="AO713" s="95"/>
      <c r="AP713" s="95"/>
      <c r="AQ713" s="95"/>
      <c r="AR713" s="95"/>
      <c r="AS713" s="95"/>
      <c r="AT713" s="95"/>
      <c r="AU713" s="95"/>
      <c r="AV713" s="95"/>
      <c r="AW713" s="95"/>
      <c r="AX713" s="96"/>
    </row>
    <row r="714" spans="1:50" ht="21"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584</v>
      </c>
      <c r="AE714" s="812"/>
      <c r="AF714" s="813"/>
      <c r="AG714" s="740" t="s">
        <v>568</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553</v>
      </c>
      <c r="AE715" s="605"/>
      <c r="AF715" s="660"/>
      <c r="AG715" s="746" t="s">
        <v>588</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584</v>
      </c>
      <c r="AE716" s="629"/>
      <c r="AF716" s="629"/>
      <c r="AG716" s="94" t="s">
        <v>589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590</v>
      </c>
      <c r="AH717" s="95"/>
      <c r="AI717" s="95"/>
      <c r="AJ717" s="95"/>
      <c r="AK717" s="95"/>
      <c r="AL717" s="95"/>
      <c r="AM717" s="95"/>
      <c r="AN717" s="95"/>
      <c r="AO717" s="95"/>
      <c r="AP717" s="95"/>
      <c r="AQ717" s="95"/>
      <c r="AR717" s="95"/>
      <c r="AS717" s="95"/>
      <c r="AT717" s="95"/>
      <c r="AU717" s="95"/>
      <c r="AV717" s="95"/>
      <c r="AW717" s="95"/>
      <c r="AX717" s="96"/>
    </row>
    <row r="718" spans="1:50" ht="61.5" customHeight="1" x14ac:dyDescent="0.15">
      <c r="A718" s="649"/>
      <c r="B718" s="650"/>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584</v>
      </c>
      <c r="AE719" s="605"/>
      <c r="AF719" s="605"/>
      <c r="AG719" s="118" t="s">
        <v>589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6"/>
      <c r="C726" s="819" t="s">
        <v>53</v>
      </c>
      <c r="D726" s="844"/>
      <c r="E726" s="844"/>
      <c r="F726" s="845"/>
      <c r="G726" s="573" t="s">
        <v>654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7"/>
      <c r="B727" s="808"/>
      <c r="C727" s="752" t="s">
        <v>57</v>
      </c>
      <c r="D727" s="753"/>
      <c r="E727" s="753"/>
      <c r="F727" s="754"/>
      <c r="G727" s="571" t="s">
        <v>647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52.5" customHeight="1" thickBot="1" x14ac:dyDescent="0.2">
      <c r="A729" s="638" t="s">
        <v>659</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52.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2.5"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5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8" t="s">
        <v>431</v>
      </c>
      <c r="B737" s="203"/>
      <c r="C737" s="203"/>
      <c r="D737" s="204"/>
      <c r="E737" s="994" t="s">
        <v>592</v>
      </c>
      <c r="F737" s="994"/>
      <c r="G737" s="994"/>
      <c r="H737" s="994"/>
      <c r="I737" s="994"/>
      <c r="J737" s="994"/>
      <c r="K737" s="994"/>
      <c r="L737" s="994"/>
      <c r="M737" s="994"/>
      <c r="N737" s="358" t="s">
        <v>358</v>
      </c>
      <c r="O737" s="358"/>
      <c r="P737" s="358"/>
      <c r="Q737" s="358"/>
      <c r="R737" s="994" t="s">
        <v>593</v>
      </c>
      <c r="S737" s="994"/>
      <c r="T737" s="994"/>
      <c r="U737" s="994"/>
      <c r="V737" s="994"/>
      <c r="W737" s="994"/>
      <c r="X737" s="994"/>
      <c r="Y737" s="994"/>
      <c r="Z737" s="994"/>
      <c r="AA737" s="358" t="s">
        <v>359</v>
      </c>
      <c r="AB737" s="358"/>
      <c r="AC737" s="358"/>
      <c r="AD737" s="358"/>
      <c r="AE737" s="994" t="s">
        <v>594</v>
      </c>
      <c r="AF737" s="994"/>
      <c r="AG737" s="994"/>
      <c r="AH737" s="994"/>
      <c r="AI737" s="994"/>
      <c r="AJ737" s="994"/>
      <c r="AK737" s="994"/>
      <c r="AL737" s="994"/>
      <c r="AM737" s="994"/>
      <c r="AN737" s="358" t="s">
        <v>360</v>
      </c>
      <c r="AO737" s="358"/>
      <c r="AP737" s="358"/>
      <c r="AQ737" s="358"/>
      <c r="AR737" s="995" t="s">
        <v>595</v>
      </c>
      <c r="AS737" s="996"/>
      <c r="AT737" s="996"/>
      <c r="AU737" s="996"/>
      <c r="AV737" s="996"/>
      <c r="AW737" s="996"/>
      <c r="AX737" s="997"/>
      <c r="AY737" s="89"/>
      <c r="AZ737" s="89"/>
    </row>
    <row r="738" spans="1:52" ht="24.75" customHeight="1" x14ac:dyDescent="0.15">
      <c r="A738" s="998" t="s">
        <v>361</v>
      </c>
      <c r="B738" s="203"/>
      <c r="C738" s="203"/>
      <c r="D738" s="204"/>
      <c r="E738" s="994" t="s">
        <v>596</v>
      </c>
      <c r="F738" s="994"/>
      <c r="G738" s="994"/>
      <c r="H738" s="994"/>
      <c r="I738" s="994"/>
      <c r="J738" s="994"/>
      <c r="K738" s="994"/>
      <c r="L738" s="994"/>
      <c r="M738" s="994"/>
      <c r="N738" s="358" t="s">
        <v>362</v>
      </c>
      <c r="O738" s="358"/>
      <c r="P738" s="358"/>
      <c r="Q738" s="358"/>
      <c r="R738" s="994" t="s">
        <v>597</v>
      </c>
      <c r="S738" s="994"/>
      <c r="T738" s="994"/>
      <c r="U738" s="994"/>
      <c r="V738" s="994"/>
      <c r="W738" s="994"/>
      <c r="X738" s="994"/>
      <c r="Y738" s="994"/>
      <c r="Z738" s="994"/>
      <c r="AA738" s="358" t="s">
        <v>482</v>
      </c>
      <c r="AB738" s="358"/>
      <c r="AC738" s="358"/>
      <c r="AD738" s="358"/>
      <c r="AE738" s="994" t="s">
        <v>598</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542</v>
      </c>
      <c r="B739" s="1003"/>
      <c r="C739" s="1003"/>
      <c r="D739" s="1004"/>
      <c r="E739" s="1005" t="s">
        <v>552</v>
      </c>
      <c r="F739" s="1006"/>
      <c r="G739" s="1006"/>
      <c r="H739" s="91" t="str">
        <f>IF(E739="", "", "(")</f>
        <v>(</v>
      </c>
      <c r="I739" s="989"/>
      <c r="J739" s="989"/>
      <c r="K739" s="91" t="str">
        <f>IF(OR(I739="　", I739=""), "", "-")</f>
        <v/>
      </c>
      <c r="L739" s="990">
        <v>728</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7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7.2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5" t="s">
        <v>599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3"/>
      <c r="B780" s="634"/>
      <c r="C780" s="634"/>
      <c r="D780" s="634"/>
      <c r="E780" s="634"/>
      <c r="F780" s="635"/>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39.75" customHeight="1" x14ac:dyDescent="0.15">
      <c r="A781" s="633"/>
      <c r="B781" s="634"/>
      <c r="C781" s="634"/>
      <c r="D781" s="634"/>
      <c r="E781" s="634"/>
      <c r="F781" s="635"/>
      <c r="G781" s="674" t="s">
        <v>601</v>
      </c>
      <c r="H781" s="675"/>
      <c r="I781" s="675"/>
      <c r="J781" s="675"/>
      <c r="K781" s="676"/>
      <c r="L781" s="668" t="s">
        <v>602</v>
      </c>
      <c r="M781" s="669"/>
      <c r="N781" s="669"/>
      <c r="O781" s="669"/>
      <c r="P781" s="669"/>
      <c r="Q781" s="669"/>
      <c r="R781" s="669"/>
      <c r="S781" s="669"/>
      <c r="T781" s="669"/>
      <c r="U781" s="669"/>
      <c r="V781" s="669"/>
      <c r="W781" s="669"/>
      <c r="X781" s="670"/>
      <c r="Y781" s="384">
        <v>15.6</v>
      </c>
      <c r="Z781" s="385"/>
      <c r="AA781" s="385"/>
      <c r="AB781" s="809"/>
      <c r="AC781" s="674" t="s">
        <v>628</v>
      </c>
      <c r="AD781" s="675"/>
      <c r="AE781" s="675"/>
      <c r="AF781" s="675"/>
      <c r="AG781" s="676"/>
      <c r="AH781" s="668" t="s">
        <v>630</v>
      </c>
      <c r="AI781" s="669"/>
      <c r="AJ781" s="669"/>
      <c r="AK781" s="669"/>
      <c r="AL781" s="669"/>
      <c r="AM781" s="669"/>
      <c r="AN781" s="669"/>
      <c r="AO781" s="669"/>
      <c r="AP781" s="669"/>
      <c r="AQ781" s="669"/>
      <c r="AR781" s="669"/>
      <c r="AS781" s="669"/>
      <c r="AT781" s="670"/>
      <c r="AU781" s="384">
        <v>10.1</v>
      </c>
      <c r="AV781" s="385"/>
      <c r="AW781" s="385"/>
      <c r="AX781" s="386"/>
    </row>
    <row r="782" spans="1:50" ht="24.75" customHeight="1" x14ac:dyDescent="0.15">
      <c r="A782" s="633"/>
      <c r="B782" s="634"/>
      <c r="C782" s="634"/>
      <c r="D782" s="634"/>
      <c r="E782" s="634"/>
      <c r="F782" s="635"/>
      <c r="G782" s="606" t="s">
        <v>603</v>
      </c>
      <c r="H782" s="607"/>
      <c r="I782" s="607"/>
      <c r="J782" s="607"/>
      <c r="K782" s="608"/>
      <c r="L782" s="598" t="s">
        <v>604</v>
      </c>
      <c r="M782" s="612"/>
      <c r="N782" s="612"/>
      <c r="O782" s="612"/>
      <c r="P782" s="612"/>
      <c r="Q782" s="612"/>
      <c r="R782" s="612"/>
      <c r="S782" s="612"/>
      <c r="T782" s="612"/>
      <c r="U782" s="612"/>
      <c r="V782" s="612"/>
      <c r="W782" s="612"/>
      <c r="X782" s="613"/>
      <c r="Y782" s="601">
        <v>10.1</v>
      </c>
      <c r="Z782" s="602"/>
      <c r="AA782" s="602"/>
      <c r="AB782" s="614"/>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3"/>
      <c r="B783" s="634"/>
      <c r="C783" s="634"/>
      <c r="D783" s="634"/>
      <c r="E783" s="634"/>
      <c r="F783" s="635"/>
      <c r="G783" s="606" t="s">
        <v>605</v>
      </c>
      <c r="H783" s="607"/>
      <c r="I783" s="607"/>
      <c r="J783" s="607"/>
      <c r="K783" s="608"/>
      <c r="L783" s="598" t="s">
        <v>606</v>
      </c>
      <c r="M783" s="612"/>
      <c r="N783" s="612"/>
      <c r="O783" s="612"/>
      <c r="P783" s="612"/>
      <c r="Q783" s="612"/>
      <c r="R783" s="612"/>
      <c r="S783" s="612"/>
      <c r="T783" s="612"/>
      <c r="U783" s="612"/>
      <c r="V783" s="612"/>
      <c r="W783" s="612"/>
      <c r="X783" s="613"/>
      <c r="Y783" s="601">
        <v>7.1</v>
      </c>
      <c r="Z783" s="602"/>
      <c r="AA783" s="602"/>
      <c r="AB783" s="614"/>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3"/>
      <c r="B784" s="634"/>
      <c r="C784" s="634"/>
      <c r="D784" s="634"/>
      <c r="E784" s="634"/>
      <c r="F784" s="635"/>
      <c r="G784" s="606" t="s">
        <v>650</v>
      </c>
      <c r="H784" s="607"/>
      <c r="I784" s="607"/>
      <c r="J784" s="607"/>
      <c r="K784" s="608"/>
      <c r="L784" s="598"/>
      <c r="M784" s="612"/>
      <c r="N784" s="612"/>
      <c r="O784" s="612"/>
      <c r="P784" s="612"/>
      <c r="Q784" s="612"/>
      <c r="R784" s="612"/>
      <c r="S784" s="612"/>
      <c r="T784" s="612"/>
      <c r="U784" s="612"/>
      <c r="V784" s="612"/>
      <c r="W784" s="612"/>
      <c r="X784" s="613"/>
      <c r="Y784" s="601">
        <v>3</v>
      </c>
      <c r="Z784" s="602"/>
      <c r="AA784" s="602"/>
      <c r="AB784" s="614"/>
      <c r="AC784" s="606"/>
      <c r="AD784" s="607"/>
      <c r="AE784" s="607"/>
      <c r="AF784" s="607"/>
      <c r="AG784" s="608"/>
      <c r="AH784" s="598" t="s">
        <v>629</v>
      </c>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3"/>
      <c r="B785" s="634"/>
      <c r="C785" s="634"/>
      <c r="D785" s="634"/>
      <c r="E785" s="634"/>
      <c r="F785" s="635"/>
      <c r="G785" s="606" t="s">
        <v>607</v>
      </c>
      <c r="H785" s="636"/>
      <c r="I785" s="636"/>
      <c r="J785" s="636"/>
      <c r="K785" s="637"/>
      <c r="L785" s="598" t="s">
        <v>607</v>
      </c>
      <c r="M785" s="612"/>
      <c r="N785" s="612"/>
      <c r="O785" s="612"/>
      <c r="P785" s="612"/>
      <c r="Q785" s="612"/>
      <c r="R785" s="612"/>
      <c r="S785" s="612"/>
      <c r="T785" s="612"/>
      <c r="U785" s="612"/>
      <c r="V785" s="612"/>
      <c r="W785" s="612"/>
      <c r="X785" s="613"/>
      <c r="Y785" s="601">
        <v>2</v>
      </c>
      <c r="Z785" s="602"/>
      <c r="AA785" s="602"/>
      <c r="AB785" s="614"/>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3"/>
      <c r="B786" s="634"/>
      <c r="C786" s="634"/>
      <c r="D786" s="634"/>
      <c r="E786" s="634"/>
      <c r="F786" s="635"/>
      <c r="G786" s="606" t="s">
        <v>648</v>
      </c>
      <c r="H786" s="636"/>
      <c r="I786" s="636"/>
      <c r="J786" s="636"/>
      <c r="K786" s="637"/>
      <c r="L786" s="598" t="s">
        <v>608</v>
      </c>
      <c r="M786" s="612"/>
      <c r="N786" s="612"/>
      <c r="O786" s="612"/>
      <c r="P786" s="612"/>
      <c r="Q786" s="612"/>
      <c r="R786" s="612"/>
      <c r="S786" s="612"/>
      <c r="T786" s="612"/>
      <c r="U786" s="612"/>
      <c r="V786" s="612"/>
      <c r="W786" s="612"/>
      <c r="X786" s="613"/>
      <c r="Y786" s="601">
        <v>1</v>
      </c>
      <c r="Z786" s="602"/>
      <c r="AA786" s="602"/>
      <c r="AB786" s="614"/>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3"/>
      <c r="B787" s="634"/>
      <c r="C787" s="634"/>
      <c r="D787" s="634"/>
      <c r="E787" s="634"/>
      <c r="F787" s="635"/>
      <c r="G787" s="606" t="s">
        <v>609</v>
      </c>
      <c r="H787" s="636"/>
      <c r="I787" s="636"/>
      <c r="J787" s="636"/>
      <c r="K787" s="637"/>
      <c r="L787" s="598" t="s">
        <v>610</v>
      </c>
      <c r="M787" s="612"/>
      <c r="N787" s="612"/>
      <c r="O787" s="612"/>
      <c r="P787" s="612"/>
      <c r="Q787" s="612"/>
      <c r="R787" s="612"/>
      <c r="S787" s="612"/>
      <c r="T787" s="612"/>
      <c r="U787" s="612"/>
      <c r="V787" s="612"/>
      <c r="W787" s="612"/>
      <c r="X787" s="613"/>
      <c r="Y787" s="601">
        <v>1</v>
      </c>
      <c r="Z787" s="602"/>
      <c r="AA787" s="602"/>
      <c r="AB787" s="614"/>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3"/>
      <c r="B788" s="634"/>
      <c r="C788" s="634"/>
      <c r="D788" s="634"/>
      <c r="E788" s="634"/>
      <c r="F788" s="635"/>
      <c r="G788" s="606" t="s">
        <v>611</v>
      </c>
      <c r="H788" s="636"/>
      <c r="I788" s="636"/>
      <c r="J788" s="636"/>
      <c r="K788" s="637"/>
      <c r="L788" s="598" t="s">
        <v>612</v>
      </c>
      <c r="M788" s="612"/>
      <c r="N788" s="612"/>
      <c r="O788" s="612"/>
      <c r="P788" s="612"/>
      <c r="Q788" s="612"/>
      <c r="R788" s="612"/>
      <c r="S788" s="612"/>
      <c r="T788" s="612"/>
      <c r="U788" s="612"/>
      <c r="V788" s="612"/>
      <c r="W788" s="612"/>
      <c r="X788" s="613"/>
      <c r="Y788" s="601">
        <v>0.5</v>
      </c>
      <c r="Z788" s="602"/>
      <c r="AA788" s="602"/>
      <c r="AB788" s="614"/>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3"/>
      <c r="B789" s="634"/>
      <c r="C789" s="634"/>
      <c r="D789" s="634"/>
      <c r="E789" s="634"/>
      <c r="F789" s="635"/>
      <c r="G789" s="606" t="s">
        <v>613</v>
      </c>
      <c r="H789" s="636"/>
      <c r="I789" s="636"/>
      <c r="J789" s="636"/>
      <c r="K789" s="637"/>
      <c r="L789" s="598" t="s">
        <v>649</v>
      </c>
      <c r="M789" s="612"/>
      <c r="N789" s="612"/>
      <c r="O789" s="612"/>
      <c r="P789" s="612"/>
      <c r="Q789" s="612"/>
      <c r="R789" s="612"/>
      <c r="S789" s="612"/>
      <c r="T789" s="612"/>
      <c r="U789" s="612"/>
      <c r="V789" s="612"/>
      <c r="W789" s="612"/>
      <c r="X789" s="613"/>
      <c r="Y789" s="601">
        <v>0.1</v>
      </c>
      <c r="Z789" s="602"/>
      <c r="AA789" s="602"/>
      <c r="AB789" s="614"/>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3"/>
      <c r="B790" s="634"/>
      <c r="C790" s="634"/>
      <c r="D790" s="634"/>
      <c r="E790" s="634"/>
      <c r="F790" s="635"/>
      <c r="G790" s="606" t="s">
        <v>614</v>
      </c>
      <c r="H790" s="607"/>
      <c r="I790" s="607"/>
      <c r="J790" s="607"/>
      <c r="K790" s="608"/>
      <c r="L790" s="841" t="s">
        <v>615</v>
      </c>
      <c r="M790" s="842"/>
      <c r="N790" s="842"/>
      <c r="O790" s="842"/>
      <c r="P790" s="842"/>
      <c r="Q790" s="842"/>
      <c r="R790" s="842"/>
      <c r="S790" s="842"/>
      <c r="T790" s="842"/>
      <c r="U790" s="842"/>
      <c r="V790" s="842"/>
      <c r="W790" s="842"/>
      <c r="X790" s="843"/>
      <c r="Y790" s="601">
        <v>0.1</v>
      </c>
      <c r="Z790" s="602"/>
      <c r="AA790" s="602"/>
      <c r="AB790" s="614"/>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3"/>
      <c r="B791" s="634"/>
      <c r="C791" s="634"/>
      <c r="D791" s="634"/>
      <c r="E791" s="634"/>
      <c r="F791" s="635"/>
      <c r="G791" s="830" t="s">
        <v>20</v>
      </c>
      <c r="H791" s="831"/>
      <c r="I791" s="831"/>
      <c r="J791" s="831"/>
      <c r="K791" s="831"/>
      <c r="L791" s="832"/>
      <c r="M791" s="833"/>
      <c r="N791" s="833"/>
      <c r="O791" s="833"/>
      <c r="P791" s="833"/>
      <c r="Q791" s="833"/>
      <c r="R791" s="833"/>
      <c r="S791" s="833"/>
      <c r="T791" s="833"/>
      <c r="U791" s="833"/>
      <c r="V791" s="833"/>
      <c r="W791" s="833"/>
      <c r="X791" s="834"/>
      <c r="Y791" s="835">
        <f>SUM(Y781:AB790)</f>
        <v>40.5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10.1</v>
      </c>
      <c r="AV791" s="836"/>
      <c r="AW791" s="836"/>
      <c r="AX791" s="838"/>
    </row>
    <row r="792" spans="1:50" ht="24.75" hidden="1" customHeight="1" x14ac:dyDescent="0.15">
      <c r="A792" s="633"/>
      <c r="B792" s="634"/>
      <c r="C792" s="634"/>
      <c r="D792" s="634"/>
      <c r="E792" s="634"/>
      <c r="F792" s="635"/>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3"/>
      <c r="B793" s="634"/>
      <c r="C793" s="634"/>
      <c r="D793" s="634"/>
      <c r="E793" s="634"/>
      <c r="F793" s="635"/>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3"/>
      <c r="B794" s="634"/>
      <c r="C794" s="634"/>
      <c r="D794" s="634"/>
      <c r="E794" s="634"/>
      <c r="F794" s="635"/>
      <c r="G794" s="674"/>
      <c r="H794" s="675"/>
      <c r="I794" s="675"/>
      <c r="J794" s="675"/>
      <c r="K794" s="676"/>
      <c r="L794" s="668"/>
      <c r="M794" s="669"/>
      <c r="N794" s="669"/>
      <c r="O794" s="669"/>
      <c r="P794" s="669"/>
      <c r="Q794" s="669"/>
      <c r="R794" s="669"/>
      <c r="S794" s="669"/>
      <c r="T794" s="669"/>
      <c r="U794" s="669"/>
      <c r="V794" s="669"/>
      <c r="W794" s="669"/>
      <c r="X794" s="670"/>
      <c r="Y794" s="384"/>
      <c r="Z794" s="385"/>
      <c r="AA794" s="385"/>
      <c r="AB794" s="809"/>
      <c r="AC794" s="674"/>
      <c r="AD794" s="675"/>
      <c r="AE794" s="675"/>
      <c r="AF794" s="675"/>
      <c r="AG794" s="676"/>
      <c r="AH794" s="668"/>
      <c r="AI794" s="669"/>
      <c r="AJ794" s="669"/>
      <c r="AK794" s="669"/>
      <c r="AL794" s="669"/>
      <c r="AM794" s="669"/>
      <c r="AN794" s="669"/>
      <c r="AO794" s="669"/>
      <c r="AP794" s="669"/>
      <c r="AQ794" s="669"/>
      <c r="AR794" s="669"/>
      <c r="AS794" s="669"/>
      <c r="AT794" s="670"/>
      <c r="AU794" s="384"/>
      <c r="AV794" s="385"/>
      <c r="AW794" s="385"/>
      <c r="AX794" s="386"/>
    </row>
    <row r="795" spans="1:50" ht="24.75" hidden="1"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4"/>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4"/>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4"/>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4"/>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4"/>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4"/>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4"/>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4"/>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4"/>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3"/>
      <c r="B804" s="634"/>
      <c r="C804" s="634"/>
      <c r="D804" s="634"/>
      <c r="E804" s="634"/>
      <c r="F804" s="635"/>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3"/>
      <c r="B805" s="634"/>
      <c r="C805" s="634"/>
      <c r="D805" s="634"/>
      <c r="E805" s="634"/>
      <c r="F805" s="635"/>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3"/>
      <c r="B806" s="634"/>
      <c r="C806" s="634"/>
      <c r="D806" s="634"/>
      <c r="E806" s="634"/>
      <c r="F806" s="635"/>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3"/>
      <c r="B807" s="634"/>
      <c r="C807" s="634"/>
      <c r="D807" s="634"/>
      <c r="E807" s="634"/>
      <c r="F807" s="635"/>
      <c r="G807" s="674"/>
      <c r="H807" s="675"/>
      <c r="I807" s="675"/>
      <c r="J807" s="675"/>
      <c r="K807" s="676"/>
      <c r="L807" s="668"/>
      <c r="M807" s="669"/>
      <c r="N807" s="669"/>
      <c r="O807" s="669"/>
      <c r="P807" s="669"/>
      <c r="Q807" s="669"/>
      <c r="R807" s="669"/>
      <c r="S807" s="669"/>
      <c r="T807" s="669"/>
      <c r="U807" s="669"/>
      <c r="V807" s="669"/>
      <c r="W807" s="669"/>
      <c r="X807" s="670"/>
      <c r="Y807" s="384"/>
      <c r="Z807" s="385"/>
      <c r="AA807" s="385"/>
      <c r="AB807" s="809"/>
      <c r="AC807" s="674"/>
      <c r="AD807" s="675"/>
      <c r="AE807" s="675"/>
      <c r="AF807" s="675"/>
      <c r="AG807" s="676"/>
      <c r="AH807" s="668"/>
      <c r="AI807" s="669"/>
      <c r="AJ807" s="669"/>
      <c r="AK807" s="669"/>
      <c r="AL807" s="669"/>
      <c r="AM807" s="669"/>
      <c r="AN807" s="669"/>
      <c r="AO807" s="669"/>
      <c r="AP807" s="669"/>
      <c r="AQ807" s="669"/>
      <c r="AR807" s="669"/>
      <c r="AS807" s="669"/>
      <c r="AT807" s="670"/>
      <c r="AU807" s="384"/>
      <c r="AV807" s="385"/>
      <c r="AW807" s="385"/>
      <c r="AX807" s="386"/>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4"/>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4"/>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4"/>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4"/>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4"/>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4"/>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4"/>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4"/>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4"/>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3"/>
      <c r="B818" s="634"/>
      <c r="C818" s="634"/>
      <c r="D818" s="634"/>
      <c r="E818" s="634"/>
      <c r="F818" s="635"/>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3"/>
      <c r="B819" s="634"/>
      <c r="C819" s="634"/>
      <c r="D819" s="634"/>
      <c r="E819" s="634"/>
      <c r="F819" s="635"/>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3"/>
      <c r="B820" s="634"/>
      <c r="C820" s="634"/>
      <c r="D820" s="634"/>
      <c r="E820" s="634"/>
      <c r="F820" s="635"/>
      <c r="G820" s="674"/>
      <c r="H820" s="675"/>
      <c r="I820" s="675"/>
      <c r="J820" s="675"/>
      <c r="K820" s="676"/>
      <c r="L820" s="668"/>
      <c r="M820" s="669"/>
      <c r="N820" s="669"/>
      <c r="O820" s="669"/>
      <c r="P820" s="669"/>
      <c r="Q820" s="669"/>
      <c r="R820" s="669"/>
      <c r="S820" s="669"/>
      <c r="T820" s="669"/>
      <c r="U820" s="669"/>
      <c r="V820" s="669"/>
      <c r="W820" s="669"/>
      <c r="X820" s="670"/>
      <c r="Y820" s="384"/>
      <c r="Z820" s="385"/>
      <c r="AA820" s="385"/>
      <c r="AB820" s="809"/>
      <c r="AC820" s="674"/>
      <c r="AD820" s="675"/>
      <c r="AE820" s="675"/>
      <c r="AF820" s="675"/>
      <c r="AG820" s="676"/>
      <c r="AH820" s="668"/>
      <c r="AI820" s="669"/>
      <c r="AJ820" s="669"/>
      <c r="AK820" s="669"/>
      <c r="AL820" s="669"/>
      <c r="AM820" s="669"/>
      <c r="AN820" s="669"/>
      <c r="AO820" s="669"/>
      <c r="AP820" s="669"/>
      <c r="AQ820" s="669"/>
      <c r="AR820" s="669"/>
      <c r="AS820" s="669"/>
      <c r="AT820" s="670"/>
      <c r="AU820" s="384"/>
      <c r="AV820" s="385"/>
      <c r="AW820" s="385"/>
      <c r="AX820" s="386"/>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4"/>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4"/>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4"/>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4"/>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4"/>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4"/>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4"/>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4"/>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4"/>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90" customHeight="1" x14ac:dyDescent="0.15">
      <c r="A837" s="372">
        <v>1</v>
      </c>
      <c r="B837" s="372">
        <v>1</v>
      </c>
      <c r="C837" s="354" t="s">
        <v>622</v>
      </c>
      <c r="D837" s="340"/>
      <c r="E837" s="340"/>
      <c r="F837" s="340"/>
      <c r="G837" s="340"/>
      <c r="H837" s="340"/>
      <c r="I837" s="340"/>
      <c r="J837" s="341">
        <v>9010001027685</v>
      </c>
      <c r="K837" s="342"/>
      <c r="L837" s="342"/>
      <c r="M837" s="342"/>
      <c r="N837" s="342"/>
      <c r="O837" s="342"/>
      <c r="P837" s="355" t="s">
        <v>623</v>
      </c>
      <c r="Q837" s="343"/>
      <c r="R837" s="343"/>
      <c r="S837" s="343"/>
      <c r="T837" s="343"/>
      <c r="U837" s="343"/>
      <c r="V837" s="343"/>
      <c r="W837" s="343"/>
      <c r="X837" s="343"/>
      <c r="Y837" s="344">
        <v>40.5</v>
      </c>
      <c r="Z837" s="345"/>
      <c r="AA837" s="345"/>
      <c r="AB837" s="346"/>
      <c r="AC837" s="356" t="s">
        <v>520</v>
      </c>
      <c r="AD837" s="364"/>
      <c r="AE837" s="364"/>
      <c r="AF837" s="364"/>
      <c r="AG837" s="364"/>
      <c r="AH837" s="365">
        <v>1</v>
      </c>
      <c r="AI837" s="366"/>
      <c r="AJ837" s="366"/>
      <c r="AK837" s="366"/>
      <c r="AL837" s="350">
        <v>99.6</v>
      </c>
      <c r="AM837" s="351"/>
      <c r="AN837" s="351"/>
      <c r="AO837" s="352"/>
      <c r="AP837" s="353" t="s">
        <v>631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74.25" customHeight="1" x14ac:dyDescent="0.15">
      <c r="A870" s="372">
        <v>1</v>
      </c>
      <c r="B870" s="372">
        <v>1</v>
      </c>
      <c r="C870" s="354" t="s">
        <v>624</v>
      </c>
      <c r="D870" s="340"/>
      <c r="E870" s="340"/>
      <c r="F870" s="340"/>
      <c r="G870" s="340"/>
      <c r="H870" s="340"/>
      <c r="I870" s="340"/>
      <c r="J870" s="341">
        <v>7010401052137</v>
      </c>
      <c r="K870" s="342"/>
      <c r="L870" s="342"/>
      <c r="M870" s="342"/>
      <c r="N870" s="342"/>
      <c r="O870" s="342"/>
      <c r="P870" s="355" t="s">
        <v>625</v>
      </c>
      <c r="Q870" s="343"/>
      <c r="R870" s="343"/>
      <c r="S870" s="343"/>
      <c r="T870" s="343"/>
      <c r="U870" s="343"/>
      <c r="V870" s="343"/>
      <c r="W870" s="343"/>
      <c r="X870" s="343"/>
      <c r="Y870" s="344">
        <v>10.1</v>
      </c>
      <c r="Z870" s="345"/>
      <c r="AA870" s="345"/>
      <c r="AB870" s="346"/>
      <c r="AC870" s="356" t="s">
        <v>526</v>
      </c>
      <c r="AD870" s="364"/>
      <c r="AE870" s="364"/>
      <c r="AF870" s="364"/>
      <c r="AG870" s="364"/>
      <c r="AH870" s="365" t="s">
        <v>626</v>
      </c>
      <c r="AI870" s="366"/>
      <c r="AJ870" s="366"/>
      <c r="AK870" s="366"/>
      <c r="AL870" s="350">
        <v>100</v>
      </c>
      <c r="AM870" s="351"/>
      <c r="AN870" s="351"/>
      <c r="AO870" s="352"/>
      <c r="AP870" s="353" t="s">
        <v>627</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t="s">
        <v>626</v>
      </c>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55.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55.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5.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55.5" customHeight="1" x14ac:dyDescent="0.15">
      <c r="A1102" s="372">
        <v>1</v>
      </c>
      <c r="B1102" s="372">
        <v>1</v>
      </c>
      <c r="C1102" s="370" t="s">
        <v>559</v>
      </c>
      <c r="D1102" s="370"/>
      <c r="E1102" s="140" t="s">
        <v>570</v>
      </c>
      <c r="F1102" s="371"/>
      <c r="G1102" s="371"/>
      <c r="H1102" s="371"/>
      <c r="I1102" s="371"/>
      <c r="J1102" s="341" t="s">
        <v>570</v>
      </c>
      <c r="K1102" s="342"/>
      <c r="L1102" s="342"/>
      <c r="M1102" s="342"/>
      <c r="N1102" s="342"/>
      <c r="O1102" s="342"/>
      <c r="P1102" s="355" t="s">
        <v>568</v>
      </c>
      <c r="Q1102" s="343"/>
      <c r="R1102" s="343"/>
      <c r="S1102" s="343"/>
      <c r="T1102" s="343"/>
      <c r="U1102" s="343"/>
      <c r="V1102" s="343"/>
      <c r="W1102" s="343"/>
      <c r="X1102" s="343"/>
      <c r="Y1102" s="344" t="s">
        <v>568</v>
      </c>
      <c r="Z1102" s="345"/>
      <c r="AA1102" s="345"/>
      <c r="AB1102" s="346"/>
      <c r="AC1102" s="140" t="s">
        <v>570</v>
      </c>
      <c r="AD1102" s="371"/>
      <c r="AE1102" s="371"/>
      <c r="AF1102" s="371"/>
      <c r="AG1102" s="371"/>
      <c r="AH1102" s="348" t="s">
        <v>559</v>
      </c>
      <c r="AI1102" s="349"/>
      <c r="AJ1102" s="349"/>
      <c r="AK1102" s="349"/>
      <c r="AL1102" s="350" t="s">
        <v>559</v>
      </c>
      <c r="AM1102" s="351"/>
      <c r="AN1102" s="351"/>
      <c r="AO1102" s="352"/>
      <c r="AP1102" s="353" t="s">
        <v>559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t="e">
        <f>-J1102</f>
        <v>#VALUE!</v>
      </c>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9">
      <formula>IF(RIGHT(TEXT(P14,"0.#"),1)=".",FALSE,TRUE)</formula>
    </cfRule>
    <cfRule type="expression" dxfId="2800" priority="14030">
      <formula>IF(RIGHT(TEXT(P14,"0.#"),1)=".",TRUE,FALSE)</formula>
    </cfRule>
  </conditionalFormatting>
  <conditionalFormatting sqref="AE32">
    <cfRule type="expression" dxfId="2799" priority="14019">
      <formula>IF(RIGHT(TEXT(AE32,"0.#"),1)=".",FALSE,TRUE)</formula>
    </cfRule>
    <cfRule type="expression" dxfId="2798" priority="14020">
      <formula>IF(RIGHT(TEXT(AE32,"0.#"),1)=".",TRUE,FALSE)</formula>
    </cfRule>
  </conditionalFormatting>
  <conditionalFormatting sqref="P18:AX18">
    <cfRule type="expression" dxfId="2797" priority="13905">
      <formula>IF(RIGHT(TEXT(P18,"0.#"),1)=".",FALSE,TRUE)</formula>
    </cfRule>
    <cfRule type="expression" dxfId="2796" priority="13906">
      <formula>IF(RIGHT(TEXT(P18,"0.#"),1)=".",TRUE,FALSE)</formula>
    </cfRule>
  </conditionalFormatting>
  <conditionalFormatting sqref="Y782">
    <cfRule type="expression" dxfId="2795" priority="13901">
      <formula>IF(RIGHT(TEXT(Y782,"0.#"),1)=".",FALSE,TRUE)</formula>
    </cfRule>
    <cfRule type="expression" dxfId="2794" priority="13902">
      <formula>IF(RIGHT(TEXT(Y782,"0.#"),1)=".",TRUE,FALSE)</formula>
    </cfRule>
  </conditionalFormatting>
  <conditionalFormatting sqref="Y791">
    <cfRule type="expression" dxfId="2793" priority="13897">
      <formula>IF(RIGHT(TEXT(Y791,"0.#"),1)=".",FALSE,TRUE)</formula>
    </cfRule>
    <cfRule type="expression" dxfId="2792" priority="13898">
      <formula>IF(RIGHT(TEXT(Y791,"0.#"),1)=".",TRUE,FALSE)</formula>
    </cfRule>
  </conditionalFormatting>
  <conditionalFormatting sqref="Y822:Y829 Y820 Y809:Y816 Y807 Y796:Y803 Y794">
    <cfRule type="expression" dxfId="2791" priority="13679">
      <formula>IF(RIGHT(TEXT(Y794,"0.#"),1)=".",FALSE,TRUE)</formula>
    </cfRule>
    <cfRule type="expression" dxfId="2790" priority="13680">
      <formula>IF(RIGHT(TEXT(Y794,"0.#"),1)=".",TRUE,FALSE)</formula>
    </cfRule>
  </conditionalFormatting>
  <conditionalFormatting sqref="P16:AQ17 P15:AX15 P13:AX13">
    <cfRule type="expression" dxfId="2789" priority="13727">
      <formula>IF(RIGHT(TEXT(P13,"0.#"),1)=".",FALSE,TRUE)</formula>
    </cfRule>
    <cfRule type="expression" dxfId="2788" priority="13728">
      <formula>IF(RIGHT(TEXT(P13,"0.#"),1)=".",TRUE,FALSE)</formula>
    </cfRule>
  </conditionalFormatting>
  <conditionalFormatting sqref="P19:AJ19">
    <cfRule type="expression" dxfId="2787" priority="13725">
      <formula>IF(RIGHT(TEXT(P19,"0.#"),1)=".",FALSE,TRUE)</formula>
    </cfRule>
    <cfRule type="expression" dxfId="2786" priority="13726">
      <formula>IF(RIGHT(TEXT(P19,"0.#"),1)=".",TRUE,FALSE)</formula>
    </cfRule>
  </conditionalFormatting>
  <conditionalFormatting sqref="AQ101">
    <cfRule type="expression" dxfId="2785" priority="13717">
      <formula>IF(RIGHT(TEXT(AQ101,"0.#"),1)=".",FALSE,TRUE)</formula>
    </cfRule>
    <cfRule type="expression" dxfId="2784" priority="13718">
      <formula>IF(RIGHT(TEXT(AQ101,"0.#"),1)=".",TRUE,FALSE)</formula>
    </cfRule>
  </conditionalFormatting>
  <conditionalFormatting sqref="Y783:Y790 Y781">
    <cfRule type="expression" dxfId="2783" priority="13703">
      <formula>IF(RIGHT(TEXT(Y781,"0.#"),1)=".",FALSE,TRUE)</formula>
    </cfRule>
    <cfRule type="expression" dxfId="2782" priority="13704">
      <formula>IF(RIGHT(TEXT(Y781,"0.#"),1)=".",TRUE,FALSE)</formula>
    </cfRule>
  </conditionalFormatting>
  <conditionalFormatting sqref="AU782">
    <cfRule type="expression" dxfId="2781" priority="13701">
      <formula>IF(RIGHT(TEXT(AU782,"0.#"),1)=".",FALSE,TRUE)</formula>
    </cfRule>
    <cfRule type="expression" dxfId="2780" priority="13702">
      <formula>IF(RIGHT(TEXT(AU782,"0.#"),1)=".",TRUE,FALSE)</formula>
    </cfRule>
  </conditionalFormatting>
  <conditionalFormatting sqref="AU791">
    <cfRule type="expression" dxfId="2779" priority="13699">
      <formula>IF(RIGHT(TEXT(AU791,"0.#"),1)=".",FALSE,TRUE)</formula>
    </cfRule>
    <cfRule type="expression" dxfId="2778" priority="13700">
      <formula>IF(RIGHT(TEXT(AU791,"0.#"),1)=".",TRUE,FALSE)</formula>
    </cfRule>
  </conditionalFormatting>
  <conditionalFormatting sqref="AU783:AU790 AU781">
    <cfRule type="expression" dxfId="2777" priority="13697">
      <formula>IF(RIGHT(TEXT(AU781,"0.#"),1)=".",FALSE,TRUE)</formula>
    </cfRule>
    <cfRule type="expression" dxfId="2776" priority="13698">
      <formula>IF(RIGHT(TEXT(AU781,"0.#"),1)=".",TRUE,FALSE)</formula>
    </cfRule>
  </conditionalFormatting>
  <conditionalFormatting sqref="Y821 Y808 Y795">
    <cfRule type="expression" dxfId="2775" priority="13683">
      <formula>IF(RIGHT(TEXT(Y795,"0.#"),1)=".",FALSE,TRUE)</formula>
    </cfRule>
    <cfRule type="expression" dxfId="2774" priority="13684">
      <formula>IF(RIGHT(TEXT(Y795,"0.#"),1)=".",TRUE,FALSE)</formula>
    </cfRule>
  </conditionalFormatting>
  <conditionalFormatting sqref="Y830 Y817 Y804">
    <cfRule type="expression" dxfId="2773" priority="13681">
      <formula>IF(RIGHT(TEXT(Y804,"0.#"),1)=".",FALSE,TRUE)</formula>
    </cfRule>
    <cfRule type="expression" dxfId="2772" priority="13682">
      <formula>IF(RIGHT(TEXT(Y804,"0.#"),1)=".",TRUE,FALSE)</formula>
    </cfRule>
  </conditionalFormatting>
  <conditionalFormatting sqref="AU821 AU808 AU795">
    <cfRule type="expression" dxfId="2771" priority="13677">
      <formula>IF(RIGHT(TEXT(AU795,"0.#"),1)=".",FALSE,TRUE)</formula>
    </cfRule>
    <cfRule type="expression" dxfId="2770" priority="13678">
      <formula>IF(RIGHT(TEXT(AU795,"0.#"),1)=".",TRUE,FALSE)</formula>
    </cfRule>
  </conditionalFormatting>
  <conditionalFormatting sqref="AU830 AU817 AU804">
    <cfRule type="expression" dxfId="2769" priority="13675">
      <formula>IF(RIGHT(TEXT(AU804,"0.#"),1)=".",FALSE,TRUE)</formula>
    </cfRule>
    <cfRule type="expression" dxfId="2768" priority="13676">
      <formula>IF(RIGHT(TEXT(AU804,"0.#"),1)=".",TRUE,FALSE)</formula>
    </cfRule>
  </conditionalFormatting>
  <conditionalFormatting sqref="AU822:AU829 AU820 AU809:AU816 AU807 AU796:AU803 AU794">
    <cfRule type="expression" dxfId="2767" priority="13673">
      <formula>IF(RIGHT(TEXT(AU794,"0.#"),1)=".",FALSE,TRUE)</formula>
    </cfRule>
    <cfRule type="expression" dxfId="2766" priority="13674">
      <formula>IF(RIGHT(TEXT(AU794,"0.#"),1)=".",TRUE,FALSE)</formula>
    </cfRule>
  </conditionalFormatting>
  <conditionalFormatting sqref="AM87">
    <cfRule type="expression" dxfId="2765" priority="13327">
      <formula>IF(RIGHT(TEXT(AM87,"0.#"),1)=".",FALSE,TRUE)</formula>
    </cfRule>
    <cfRule type="expression" dxfId="2764" priority="13328">
      <formula>IF(RIGHT(TEXT(AM87,"0.#"),1)=".",TRUE,FALSE)</formula>
    </cfRule>
  </conditionalFormatting>
  <conditionalFormatting sqref="AE55">
    <cfRule type="expression" dxfId="2763" priority="13395">
      <formula>IF(RIGHT(TEXT(AE55,"0.#"),1)=".",FALSE,TRUE)</formula>
    </cfRule>
    <cfRule type="expression" dxfId="2762" priority="13396">
      <formula>IF(RIGHT(TEXT(AE55,"0.#"),1)=".",TRUE,FALSE)</formula>
    </cfRule>
  </conditionalFormatting>
  <conditionalFormatting sqref="AI55">
    <cfRule type="expression" dxfId="2761" priority="13393">
      <formula>IF(RIGHT(TEXT(AI55,"0.#"),1)=".",FALSE,TRUE)</formula>
    </cfRule>
    <cfRule type="expression" dxfId="2760" priority="13394">
      <formula>IF(RIGHT(TEXT(AI55,"0.#"),1)=".",TRUE,FALSE)</formula>
    </cfRule>
  </conditionalFormatting>
  <conditionalFormatting sqref="AM34">
    <cfRule type="expression" dxfId="2759" priority="13473">
      <formula>IF(RIGHT(TEXT(AM34,"0.#"),1)=".",FALSE,TRUE)</formula>
    </cfRule>
    <cfRule type="expression" dxfId="2758" priority="13474">
      <formula>IF(RIGHT(TEXT(AM34,"0.#"),1)=".",TRUE,FALSE)</formula>
    </cfRule>
  </conditionalFormatting>
  <conditionalFormatting sqref="AE33">
    <cfRule type="expression" dxfId="2757" priority="13487">
      <formula>IF(RIGHT(TEXT(AE33,"0.#"),1)=".",FALSE,TRUE)</formula>
    </cfRule>
    <cfRule type="expression" dxfId="2756" priority="13488">
      <formula>IF(RIGHT(TEXT(AE33,"0.#"),1)=".",TRUE,FALSE)</formula>
    </cfRule>
  </conditionalFormatting>
  <conditionalFormatting sqref="AE34">
    <cfRule type="expression" dxfId="2755" priority="13485">
      <formula>IF(RIGHT(TEXT(AE34,"0.#"),1)=".",FALSE,TRUE)</formula>
    </cfRule>
    <cfRule type="expression" dxfId="2754" priority="13486">
      <formula>IF(RIGHT(TEXT(AE34,"0.#"),1)=".",TRUE,FALSE)</formula>
    </cfRule>
  </conditionalFormatting>
  <conditionalFormatting sqref="AI34">
    <cfRule type="expression" dxfId="2753" priority="13483">
      <formula>IF(RIGHT(TEXT(AI34,"0.#"),1)=".",FALSE,TRUE)</formula>
    </cfRule>
    <cfRule type="expression" dxfId="2752" priority="13484">
      <formula>IF(RIGHT(TEXT(AI34,"0.#"),1)=".",TRUE,FALSE)</formula>
    </cfRule>
  </conditionalFormatting>
  <conditionalFormatting sqref="AI33">
    <cfRule type="expression" dxfId="2751" priority="13481">
      <formula>IF(RIGHT(TEXT(AI33,"0.#"),1)=".",FALSE,TRUE)</formula>
    </cfRule>
    <cfRule type="expression" dxfId="2750" priority="13482">
      <formula>IF(RIGHT(TEXT(AI33,"0.#"),1)=".",TRUE,FALSE)</formula>
    </cfRule>
  </conditionalFormatting>
  <conditionalFormatting sqref="AI32">
    <cfRule type="expression" dxfId="2749" priority="13479">
      <formula>IF(RIGHT(TEXT(AI32,"0.#"),1)=".",FALSE,TRUE)</formula>
    </cfRule>
    <cfRule type="expression" dxfId="2748" priority="13480">
      <formula>IF(RIGHT(TEXT(AI32,"0.#"),1)=".",TRUE,FALSE)</formula>
    </cfRule>
  </conditionalFormatting>
  <conditionalFormatting sqref="AM32">
    <cfRule type="expression" dxfId="2747" priority="13477">
      <formula>IF(RIGHT(TEXT(AM32,"0.#"),1)=".",FALSE,TRUE)</formula>
    </cfRule>
    <cfRule type="expression" dxfId="2746" priority="13478">
      <formula>IF(RIGHT(TEXT(AM32,"0.#"),1)=".",TRUE,FALSE)</formula>
    </cfRule>
  </conditionalFormatting>
  <conditionalFormatting sqref="AM33">
    <cfRule type="expression" dxfId="2745" priority="13475">
      <formula>IF(RIGHT(TEXT(AM33,"0.#"),1)=".",FALSE,TRUE)</formula>
    </cfRule>
    <cfRule type="expression" dxfId="2744" priority="13476">
      <formula>IF(RIGHT(TEXT(AM33,"0.#"),1)=".",TRUE,FALSE)</formula>
    </cfRule>
  </conditionalFormatting>
  <conditionalFormatting sqref="AQ32:AQ34">
    <cfRule type="expression" dxfId="2743" priority="13467">
      <formula>IF(RIGHT(TEXT(AQ32,"0.#"),1)=".",FALSE,TRUE)</formula>
    </cfRule>
    <cfRule type="expression" dxfId="2742" priority="13468">
      <formula>IF(RIGHT(TEXT(AQ32,"0.#"),1)=".",TRUE,FALSE)</formula>
    </cfRule>
  </conditionalFormatting>
  <conditionalFormatting sqref="AU32:AU34">
    <cfRule type="expression" dxfId="2741" priority="13465">
      <formula>IF(RIGHT(TEXT(AU32,"0.#"),1)=".",FALSE,TRUE)</formula>
    </cfRule>
    <cfRule type="expression" dxfId="2740" priority="13466">
      <formula>IF(RIGHT(TEXT(AU32,"0.#"),1)=".",TRUE,FALSE)</formula>
    </cfRule>
  </conditionalFormatting>
  <conditionalFormatting sqref="AE53">
    <cfRule type="expression" dxfId="2739" priority="13399">
      <formula>IF(RIGHT(TEXT(AE53,"0.#"),1)=".",FALSE,TRUE)</formula>
    </cfRule>
    <cfRule type="expression" dxfId="2738" priority="13400">
      <formula>IF(RIGHT(TEXT(AE53,"0.#"),1)=".",TRUE,FALSE)</formula>
    </cfRule>
  </conditionalFormatting>
  <conditionalFormatting sqref="AE54">
    <cfRule type="expression" dxfId="2737" priority="13397">
      <formula>IF(RIGHT(TEXT(AE54,"0.#"),1)=".",FALSE,TRUE)</formula>
    </cfRule>
    <cfRule type="expression" dxfId="2736" priority="13398">
      <formula>IF(RIGHT(TEXT(AE54,"0.#"),1)=".",TRUE,FALSE)</formula>
    </cfRule>
  </conditionalFormatting>
  <conditionalFormatting sqref="AI54">
    <cfRule type="expression" dxfId="2735" priority="13391">
      <formula>IF(RIGHT(TEXT(AI54,"0.#"),1)=".",FALSE,TRUE)</formula>
    </cfRule>
    <cfRule type="expression" dxfId="2734" priority="13392">
      <formula>IF(RIGHT(TEXT(AI54,"0.#"),1)=".",TRUE,FALSE)</formula>
    </cfRule>
  </conditionalFormatting>
  <conditionalFormatting sqref="AI53">
    <cfRule type="expression" dxfId="2733" priority="13389">
      <formula>IF(RIGHT(TEXT(AI53,"0.#"),1)=".",FALSE,TRUE)</formula>
    </cfRule>
    <cfRule type="expression" dxfId="2732" priority="13390">
      <formula>IF(RIGHT(TEXT(AI53,"0.#"),1)=".",TRUE,FALSE)</formula>
    </cfRule>
  </conditionalFormatting>
  <conditionalFormatting sqref="AM53">
    <cfRule type="expression" dxfId="2731" priority="13387">
      <formula>IF(RIGHT(TEXT(AM53,"0.#"),1)=".",FALSE,TRUE)</formula>
    </cfRule>
    <cfRule type="expression" dxfId="2730" priority="13388">
      <formula>IF(RIGHT(TEXT(AM53,"0.#"),1)=".",TRUE,FALSE)</formula>
    </cfRule>
  </conditionalFormatting>
  <conditionalFormatting sqref="AM54">
    <cfRule type="expression" dxfId="2729" priority="13385">
      <formula>IF(RIGHT(TEXT(AM54,"0.#"),1)=".",FALSE,TRUE)</formula>
    </cfRule>
    <cfRule type="expression" dxfId="2728" priority="13386">
      <formula>IF(RIGHT(TEXT(AM54,"0.#"),1)=".",TRUE,FALSE)</formula>
    </cfRule>
  </conditionalFormatting>
  <conditionalFormatting sqref="AM55">
    <cfRule type="expression" dxfId="2727" priority="13383">
      <formula>IF(RIGHT(TEXT(AM55,"0.#"),1)=".",FALSE,TRUE)</formula>
    </cfRule>
    <cfRule type="expression" dxfId="2726" priority="13384">
      <formula>IF(RIGHT(TEXT(AM55,"0.#"),1)=".",TRUE,FALSE)</formula>
    </cfRule>
  </conditionalFormatting>
  <conditionalFormatting sqref="AE60">
    <cfRule type="expression" dxfId="2725" priority="13369">
      <formula>IF(RIGHT(TEXT(AE60,"0.#"),1)=".",FALSE,TRUE)</formula>
    </cfRule>
    <cfRule type="expression" dxfId="2724" priority="13370">
      <formula>IF(RIGHT(TEXT(AE60,"0.#"),1)=".",TRUE,FALSE)</formula>
    </cfRule>
  </conditionalFormatting>
  <conditionalFormatting sqref="AE61">
    <cfRule type="expression" dxfId="2723" priority="13367">
      <formula>IF(RIGHT(TEXT(AE61,"0.#"),1)=".",FALSE,TRUE)</formula>
    </cfRule>
    <cfRule type="expression" dxfId="2722" priority="13368">
      <formula>IF(RIGHT(TEXT(AE61,"0.#"),1)=".",TRUE,FALSE)</formula>
    </cfRule>
  </conditionalFormatting>
  <conditionalFormatting sqref="AE62">
    <cfRule type="expression" dxfId="2721" priority="13365">
      <formula>IF(RIGHT(TEXT(AE62,"0.#"),1)=".",FALSE,TRUE)</formula>
    </cfRule>
    <cfRule type="expression" dxfId="2720" priority="13366">
      <formula>IF(RIGHT(TEXT(AE62,"0.#"),1)=".",TRUE,FALSE)</formula>
    </cfRule>
  </conditionalFormatting>
  <conditionalFormatting sqref="AI62">
    <cfRule type="expression" dxfId="2719" priority="13363">
      <formula>IF(RIGHT(TEXT(AI62,"0.#"),1)=".",FALSE,TRUE)</formula>
    </cfRule>
    <cfRule type="expression" dxfId="2718" priority="13364">
      <formula>IF(RIGHT(TEXT(AI62,"0.#"),1)=".",TRUE,FALSE)</formula>
    </cfRule>
  </conditionalFormatting>
  <conditionalFormatting sqref="AI61">
    <cfRule type="expression" dxfId="2717" priority="13361">
      <formula>IF(RIGHT(TEXT(AI61,"0.#"),1)=".",FALSE,TRUE)</formula>
    </cfRule>
    <cfRule type="expression" dxfId="2716" priority="13362">
      <formula>IF(RIGHT(TEXT(AI61,"0.#"),1)=".",TRUE,FALSE)</formula>
    </cfRule>
  </conditionalFormatting>
  <conditionalFormatting sqref="AI60">
    <cfRule type="expression" dxfId="2715" priority="13359">
      <formula>IF(RIGHT(TEXT(AI60,"0.#"),1)=".",FALSE,TRUE)</formula>
    </cfRule>
    <cfRule type="expression" dxfId="2714" priority="13360">
      <formula>IF(RIGHT(TEXT(AI60,"0.#"),1)=".",TRUE,FALSE)</formula>
    </cfRule>
  </conditionalFormatting>
  <conditionalFormatting sqref="AM60">
    <cfRule type="expression" dxfId="2713" priority="13357">
      <formula>IF(RIGHT(TEXT(AM60,"0.#"),1)=".",FALSE,TRUE)</formula>
    </cfRule>
    <cfRule type="expression" dxfId="2712" priority="13358">
      <formula>IF(RIGHT(TEXT(AM60,"0.#"),1)=".",TRUE,FALSE)</formula>
    </cfRule>
  </conditionalFormatting>
  <conditionalFormatting sqref="AM61">
    <cfRule type="expression" dxfId="2711" priority="13355">
      <formula>IF(RIGHT(TEXT(AM61,"0.#"),1)=".",FALSE,TRUE)</formula>
    </cfRule>
    <cfRule type="expression" dxfId="2710" priority="13356">
      <formula>IF(RIGHT(TEXT(AM61,"0.#"),1)=".",TRUE,FALSE)</formula>
    </cfRule>
  </conditionalFormatting>
  <conditionalFormatting sqref="AM62">
    <cfRule type="expression" dxfId="2709" priority="13353">
      <formula>IF(RIGHT(TEXT(AM62,"0.#"),1)=".",FALSE,TRUE)</formula>
    </cfRule>
    <cfRule type="expression" dxfId="2708" priority="13354">
      <formula>IF(RIGHT(TEXT(AM62,"0.#"),1)=".",TRUE,FALSE)</formula>
    </cfRule>
  </conditionalFormatting>
  <conditionalFormatting sqref="AE89">
    <cfRule type="expression" dxfId="2707" priority="13335">
      <formula>IF(RIGHT(TEXT(AE89,"0.#"),1)=".",FALSE,TRUE)</formula>
    </cfRule>
    <cfRule type="expression" dxfId="2706" priority="13336">
      <formula>IF(RIGHT(TEXT(AE89,"0.#"),1)=".",TRUE,FALSE)</formula>
    </cfRule>
  </conditionalFormatting>
  <conditionalFormatting sqref="AI89">
    <cfRule type="expression" dxfId="2705" priority="13333">
      <formula>IF(RIGHT(TEXT(AI89,"0.#"),1)=".",FALSE,TRUE)</formula>
    </cfRule>
    <cfRule type="expression" dxfId="2704" priority="13334">
      <formula>IF(RIGHT(TEXT(AI89,"0.#"),1)=".",TRUE,FALSE)</formula>
    </cfRule>
  </conditionalFormatting>
  <conditionalFormatting sqref="AM88">
    <cfRule type="expression" dxfId="2703" priority="13325">
      <formula>IF(RIGHT(TEXT(AM88,"0.#"),1)=".",FALSE,TRUE)</formula>
    </cfRule>
    <cfRule type="expression" dxfId="2702" priority="13326">
      <formula>IF(RIGHT(TEXT(AM88,"0.#"),1)=".",TRUE,FALSE)</formula>
    </cfRule>
  </conditionalFormatting>
  <conditionalFormatting sqref="AM89">
    <cfRule type="expression" dxfId="2701" priority="13323">
      <formula>IF(RIGHT(TEXT(AM89,"0.#"),1)=".",FALSE,TRUE)</formula>
    </cfRule>
    <cfRule type="expression" dxfId="2700" priority="13324">
      <formula>IF(RIGHT(TEXT(AM89,"0.#"),1)=".",TRUE,FALSE)</formula>
    </cfRule>
  </conditionalFormatting>
  <conditionalFormatting sqref="AE92">
    <cfRule type="expression" dxfId="2699" priority="13309">
      <formula>IF(RIGHT(TEXT(AE92,"0.#"),1)=".",FALSE,TRUE)</formula>
    </cfRule>
    <cfRule type="expression" dxfId="2698" priority="13310">
      <formula>IF(RIGHT(TEXT(AE92,"0.#"),1)=".",TRUE,FALSE)</formula>
    </cfRule>
  </conditionalFormatting>
  <conditionalFormatting sqref="AE93">
    <cfRule type="expression" dxfId="2697" priority="13307">
      <formula>IF(RIGHT(TEXT(AE93,"0.#"),1)=".",FALSE,TRUE)</formula>
    </cfRule>
    <cfRule type="expression" dxfId="2696" priority="13308">
      <formula>IF(RIGHT(TEXT(AE93,"0.#"),1)=".",TRUE,FALSE)</formula>
    </cfRule>
  </conditionalFormatting>
  <conditionalFormatting sqref="AE94">
    <cfRule type="expression" dxfId="2695" priority="13305">
      <formula>IF(RIGHT(TEXT(AE94,"0.#"),1)=".",FALSE,TRUE)</formula>
    </cfRule>
    <cfRule type="expression" dxfId="2694" priority="13306">
      <formula>IF(RIGHT(TEXT(AE94,"0.#"),1)=".",TRUE,FALSE)</formula>
    </cfRule>
  </conditionalFormatting>
  <conditionalFormatting sqref="AI94">
    <cfRule type="expression" dxfId="2693" priority="13303">
      <formula>IF(RIGHT(TEXT(AI94,"0.#"),1)=".",FALSE,TRUE)</formula>
    </cfRule>
    <cfRule type="expression" dxfId="2692" priority="13304">
      <formula>IF(RIGHT(TEXT(AI94,"0.#"),1)=".",TRUE,FALSE)</formula>
    </cfRule>
  </conditionalFormatting>
  <conditionalFormatting sqref="AI93">
    <cfRule type="expression" dxfId="2691" priority="13301">
      <formula>IF(RIGHT(TEXT(AI93,"0.#"),1)=".",FALSE,TRUE)</formula>
    </cfRule>
    <cfRule type="expression" dxfId="2690" priority="13302">
      <formula>IF(RIGHT(TEXT(AI93,"0.#"),1)=".",TRUE,FALSE)</formula>
    </cfRule>
  </conditionalFormatting>
  <conditionalFormatting sqref="AI92">
    <cfRule type="expression" dxfId="2689" priority="13299">
      <formula>IF(RIGHT(TEXT(AI92,"0.#"),1)=".",FALSE,TRUE)</formula>
    </cfRule>
    <cfRule type="expression" dxfId="2688" priority="13300">
      <formula>IF(RIGHT(TEXT(AI92,"0.#"),1)=".",TRUE,FALSE)</formula>
    </cfRule>
  </conditionalFormatting>
  <conditionalFormatting sqref="AM92">
    <cfRule type="expression" dxfId="2687" priority="13297">
      <formula>IF(RIGHT(TEXT(AM92,"0.#"),1)=".",FALSE,TRUE)</formula>
    </cfRule>
    <cfRule type="expression" dxfId="2686" priority="13298">
      <formula>IF(RIGHT(TEXT(AM92,"0.#"),1)=".",TRUE,FALSE)</formula>
    </cfRule>
  </conditionalFormatting>
  <conditionalFormatting sqref="AM93">
    <cfRule type="expression" dxfId="2685" priority="13295">
      <formula>IF(RIGHT(TEXT(AM93,"0.#"),1)=".",FALSE,TRUE)</formula>
    </cfRule>
    <cfRule type="expression" dxfId="2684" priority="13296">
      <formula>IF(RIGHT(TEXT(AM93,"0.#"),1)=".",TRUE,FALSE)</formula>
    </cfRule>
  </conditionalFormatting>
  <conditionalFormatting sqref="AM94">
    <cfRule type="expression" dxfId="2683" priority="13293">
      <formula>IF(RIGHT(TEXT(AM94,"0.#"),1)=".",FALSE,TRUE)</formula>
    </cfRule>
    <cfRule type="expression" dxfId="2682" priority="13294">
      <formula>IF(RIGHT(TEXT(AM94,"0.#"),1)=".",TRUE,FALSE)</formula>
    </cfRule>
  </conditionalFormatting>
  <conditionalFormatting sqref="AE97">
    <cfRule type="expression" dxfId="2681" priority="13279">
      <formula>IF(RIGHT(TEXT(AE97,"0.#"),1)=".",FALSE,TRUE)</formula>
    </cfRule>
    <cfRule type="expression" dxfId="2680" priority="13280">
      <formula>IF(RIGHT(TEXT(AE97,"0.#"),1)=".",TRUE,FALSE)</formula>
    </cfRule>
  </conditionalFormatting>
  <conditionalFormatting sqref="AE98">
    <cfRule type="expression" dxfId="2679" priority="13277">
      <formula>IF(RIGHT(TEXT(AE98,"0.#"),1)=".",FALSE,TRUE)</formula>
    </cfRule>
    <cfRule type="expression" dxfId="2678" priority="13278">
      <formula>IF(RIGHT(TEXT(AE98,"0.#"),1)=".",TRUE,FALSE)</formula>
    </cfRule>
  </conditionalFormatting>
  <conditionalFormatting sqref="AE99">
    <cfRule type="expression" dxfId="2677" priority="13275">
      <formula>IF(RIGHT(TEXT(AE99,"0.#"),1)=".",FALSE,TRUE)</formula>
    </cfRule>
    <cfRule type="expression" dxfId="2676" priority="13276">
      <formula>IF(RIGHT(TEXT(AE99,"0.#"),1)=".",TRUE,FALSE)</formula>
    </cfRule>
  </conditionalFormatting>
  <conditionalFormatting sqref="AI99">
    <cfRule type="expression" dxfId="2675" priority="13273">
      <formula>IF(RIGHT(TEXT(AI99,"0.#"),1)=".",FALSE,TRUE)</formula>
    </cfRule>
    <cfRule type="expression" dxfId="2674" priority="13274">
      <formula>IF(RIGHT(TEXT(AI99,"0.#"),1)=".",TRUE,FALSE)</formula>
    </cfRule>
  </conditionalFormatting>
  <conditionalFormatting sqref="AI98">
    <cfRule type="expression" dxfId="2673" priority="13271">
      <formula>IF(RIGHT(TEXT(AI98,"0.#"),1)=".",FALSE,TRUE)</formula>
    </cfRule>
    <cfRule type="expression" dxfId="2672" priority="13272">
      <formula>IF(RIGHT(TEXT(AI98,"0.#"),1)=".",TRUE,FALSE)</formula>
    </cfRule>
  </conditionalFormatting>
  <conditionalFormatting sqref="AI97">
    <cfRule type="expression" dxfId="2671" priority="13269">
      <formula>IF(RIGHT(TEXT(AI97,"0.#"),1)=".",FALSE,TRUE)</formula>
    </cfRule>
    <cfRule type="expression" dxfId="2670" priority="13270">
      <formula>IF(RIGHT(TEXT(AI97,"0.#"),1)=".",TRUE,FALSE)</formula>
    </cfRule>
  </conditionalFormatting>
  <conditionalFormatting sqref="AM97">
    <cfRule type="expression" dxfId="2669" priority="13267">
      <formula>IF(RIGHT(TEXT(AM97,"0.#"),1)=".",FALSE,TRUE)</formula>
    </cfRule>
    <cfRule type="expression" dxfId="2668" priority="13268">
      <formula>IF(RIGHT(TEXT(AM97,"0.#"),1)=".",TRUE,FALSE)</formula>
    </cfRule>
  </conditionalFormatting>
  <conditionalFormatting sqref="AM98">
    <cfRule type="expression" dxfId="2667" priority="13265">
      <formula>IF(RIGHT(TEXT(AM98,"0.#"),1)=".",FALSE,TRUE)</formula>
    </cfRule>
    <cfRule type="expression" dxfId="2666" priority="13266">
      <formula>IF(RIGHT(TEXT(AM98,"0.#"),1)=".",TRUE,FALSE)</formula>
    </cfRule>
  </conditionalFormatting>
  <conditionalFormatting sqref="AM99">
    <cfRule type="expression" dxfId="2665" priority="13263">
      <formula>IF(RIGHT(TEXT(AM99,"0.#"),1)=".",FALSE,TRUE)</formula>
    </cfRule>
    <cfRule type="expression" dxfId="2664" priority="13264">
      <formula>IF(RIGHT(TEXT(AM99,"0.#"),1)=".",TRUE,FALSE)</formula>
    </cfRule>
  </conditionalFormatting>
  <conditionalFormatting sqref="AQ102">
    <cfRule type="expression" dxfId="2663" priority="13239">
      <formula>IF(RIGHT(TEXT(AQ102,"0.#"),1)=".",FALSE,TRUE)</formula>
    </cfRule>
    <cfRule type="expression" dxfId="2662" priority="13240">
      <formula>IF(RIGHT(TEXT(AQ102,"0.#"),1)=".",TRUE,FALSE)</formula>
    </cfRule>
  </conditionalFormatting>
  <conditionalFormatting sqref="AE104">
    <cfRule type="expression" dxfId="2661" priority="13237">
      <formula>IF(RIGHT(TEXT(AE104,"0.#"),1)=".",FALSE,TRUE)</formula>
    </cfRule>
    <cfRule type="expression" dxfId="2660" priority="13238">
      <formula>IF(RIGHT(TEXT(AE104,"0.#"),1)=".",TRUE,FALSE)</formula>
    </cfRule>
  </conditionalFormatting>
  <conditionalFormatting sqref="AI104">
    <cfRule type="expression" dxfId="2659" priority="13235">
      <formula>IF(RIGHT(TEXT(AI104,"0.#"),1)=".",FALSE,TRUE)</formula>
    </cfRule>
    <cfRule type="expression" dxfId="2658" priority="13236">
      <formula>IF(RIGHT(TEXT(AI104,"0.#"),1)=".",TRUE,FALSE)</formula>
    </cfRule>
  </conditionalFormatting>
  <conditionalFormatting sqref="AM104">
    <cfRule type="expression" dxfId="2657" priority="13233">
      <formula>IF(RIGHT(TEXT(AM104,"0.#"),1)=".",FALSE,TRUE)</formula>
    </cfRule>
    <cfRule type="expression" dxfId="2656" priority="13234">
      <formula>IF(RIGHT(TEXT(AM104,"0.#"),1)=".",TRUE,FALSE)</formula>
    </cfRule>
  </conditionalFormatting>
  <conditionalFormatting sqref="AE105">
    <cfRule type="expression" dxfId="2655" priority="13231">
      <formula>IF(RIGHT(TEXT(AE105,"0.#"),1)=".",FALSE,TRUE)</formula>
    </cfRule>
    <cfRule type="expression" dxfId="2654" priority="13232">
      <formula>IF(RIGHT(TEXT(AE105,"0.#"),1)=".",TRUE,FALSE)</formula>
    </cfRule>
  </conditionalFormatting>
  <conditionalFormatting sqref="AI105">
    <cfRule type="expression" dxfId="2653" priority="13229">
      <formula>IF(RIGHT(TEXT(AI105,"0.#"),1)=".",FALSE,TRUE)</formula>
    </cfRule>
    <cfRule type="expression" dxfId="2652" priority="13230">
      <formula>IF(RIGHT(TEXT(AI105,"0.#"),1)=".",TRUE,FALSE)</formula>
    </cfRule>
  </conditionalFormatting>
  <conditionalFormatting sqref="AM105">
    <cfRule type="expression" dxfId="2651" priority="13227">
      <formula>IF(RIGHT(TEXT(AM105,"0.#"),1)=".",FALSE,TRUE)</formula>
    </cfRule>
    <cfRule type="expression" dxfId="2650" priority="13228">
      <formula>IF(RIGHT(TEXT(AM105,"0.#"),1)=".",TRUE,FALSE)</formula>
    </cfRule>
  </conditionalFormatting>
  <conditionalFormatting sqref="AE107">
    <cfRule type="expression" dxfId="2649" priority="13223">
      <formula>IF(RIGHT(TEXT(AE107,"0.#"),1)=".",FALSE,TRUE)</formula>
    </cfRule>
    <cfRule type="expression" dxfId="2648" priority="13224">
      <formula>IF(RIGHT(TEXT(AE107,"0.#"),1)=".",TRUE,FALSE)</formula>
    </cfRule>
  </conditionalFormatting>
  <conditionalFormatting sqref="AI107">
    <cfRule type="expression" dxfId="2647" priority="13221">
      <formula>IF(RIGHT(TEXT(AI107,"0.#"),1)=".",FALSE,TRUE)</formula>
    </cfRule>
    <cfRule type="expression" dxfId="2646" priority="13222">
      <formula>IF(RIGHT(TEXT(AI107,"0.#"),1)=".",TRUE,FALSE)</formula>
    </cfRule>
  </conditionalFormatting>
  <conditionalFormatting sqref="AM107">
    <cfRule type="expression" dxfId="2645" priority="13219">
      <formula>IF(RIGHT(TEXT(AM107,"0.#"),1)=".",FALSE,TRUE)</formula>
    </cfRule>
    <cfRule type="expression" dxfId="2644" priority="13220">
      <formula>IF(RIGHT(TEXT(AM107,"0.#"),1)=".",TRUE,FALSE)</formula>
    </cfRule>
  </conditionalFormatting>
  <conditionalFormatting sqref="AE108">
    <cfRule type="expression" dxfId="2643" priority="13217">
      <formula>IF(RIGHT(TEXT(AE108,"0.#"),1)=".",FALSE,TRUE)</formula>
    </cfRule>
    <cfRule type="expression" dxfId="2642" priority="13218">
      <formula>IF(RIGHT(TEXT(AE108,"0.#"),1)=".",TRUE,FALSE)</formula>
    </cfRule>
  </conditionalFormatting>
  <conditionalFormatting sqref="AI108">
    <cfRule type="expression" dxfId="2641" priority="13215">
      <formula>IF(RIGHT(TEXT(AI108,"0.#"),1)=".",FALSE,TRUE)</formula>
    </cfRule>
    <cfRule type="expression" dxfId="2640" priority="13216">
      <formula>IF(RIGHT(TEXT(AI108,"0.#"),1)=".",TRUE,FALSE)</formula>
    </cfRule>
  </conditionalFormatting>
  <conditionalFormatting sqref="AM108">
    <cfRule type="expression" dxfId="2639" priority="13213">
      <formula>IF(RIGHT(TEXT(AM108,"0.#"),1)=".",FALSE,TRUE)</formula>
    </cfRule>
    <cfRule type="expression" dxfId="2638" priority="13214">
      <formula>IF(RIGHT(TEXT(AM108,"0.#"),1)=".",TRUE,FALSE)</formula>
    </cfRule>
  </conditionalFormatting>
  <conditionalFormatting sqref="AE110">
    <cfRule type="expression" dxfId="2637" priority="13209">
      <formula>IF(RIGHT(TEXT(AE110,"0.#"),1)=".",FALSE,TRUE)</formula>
    </cfRule>
    <cfRule type="expression" dxfId="2636" priority="13210">
      <formula>IF(RIGHT(TEXT(AE110,"0.#"),1)=".",TRUE,FALSE)</formula>
    </cfRule>
  </conditionalFormatting>
  <conditionalFormatting sqref="AI110">
    <cfRule type="expression" dxfId="2635" priority="13207">
      <formula>IF(RIGHT(TEXT(AI110,"0.#"),1)=".",FALSE,TRUE)</formula>
    </cfRule>
    <cfRule type="expression" dxfId="2634" priority="13208">
      <formula>IF(RIGHT(TEXT(AI110,"0.#"),1)=".",TRUE,FALSE)</formula>
    </cfRule>
  </conditionalFormatting>
  <conditionalFormatting sqref="AM110">
    <cfRule type="expression" dxfId="2633" priority="13205">
      <formula>IF(RIGHT(TEXT(AM110,"0.#"),1)=".",FALSE,TRUE)</formula>
    </cfRule>
    <cfRule type="expression" dxfId="2632" priority="13206">
      <formula>IF(RIGHT(TEXT(AM110,"0.#"),1)=".",TRUE,FALSE)</formula>
    </cfRule>
  </conditionalFormatting>
  <conditionalFormatting sqref="AE111">
    <cfRule type="expression" dxfId="2631" priority="13203">
      <formula>IF(RIGHT(TEXT(AE111,"0.#"),1)=".",FALSE,TRUE)</formula>
    </cfRule>
    <cfRule type="expression" dxfId="2630" priority="13204">
      <formula>IF(RIGHT(TEXT(AE111,"0.#"),1)=".",TRUE,FALSE)</formula>
    </cfRule>
  </conditionalFormatting>
  <conditionalFormatting sqref="AI111">
    <cfRule type="expression" dxfId="2629" priority="13201">
      <formula>IF(RIGHT(TEXT(AI111,"0.#"),1)=".",FALSE,TRUE)</formula>
    </cfRule>
    <cfRule type="expression" dxfId="2628" priority="13202">
      <formula>IF(RIGHT(TEXT(AI111,"0.#"),1)=".",TRUE,FALSE)</formula>
    </cfRule>
  </conditionalFormatting>
  <conditionalFormatting sqref="AM111">
    <cfRule type="expression" dxfId="2627" priority="13199">
      <formula>IF(RIGHT(TEXT(AM111,"0.#"),1)=".",FALSE,TRUE)</formula>
    </cfRule>
    <cfRule type="expression" dxfId="2626" priority="13200">
      <formula>IF(RIGHT(TEXT(AM111,"0.#"),1)=".",TRUE,FALSE)</formula>
    </cfRule>
  </conditionalFormatting>
  <conditionalFormatting sqref="AE113">
    <cfRule type="expression" dxfId="2625" priority="13195">
      <formula>IF(RIGHT(TEXT(AE113,"0.#"),1)=".",FALSE,TRUE)</formula>
    </cfRule>
    <cfRule type="expression" dxfId="2624" priority="13196">
      <formula>IF(RIGHT(TEXT(AE113,"0.#"),1)=".",TRUE,FALSE)</formula>
    </cfRule>
  </conditionalFormatting>
  <conditionalFormatting sqref="AI113">
    <cfRule type="expression" dxfId="2623" priority="13193">
      <formula>IF(RIGHT(TEXT(AI113,"0.#"),1)=".",FALSE,TRUE)</formula>
    </cfRule>
    <cfRule type="expression" dxfId="2622" priority="13194">
      <formula>IF(RIGHT(TEXT(AI113,"0.#"),1)=".",TRUE,FALSE)</formula>
    </cfRule>
  </conditionalFormatting>
  <conditionalFormatting sqref="AM113">
    <cfRule type="expression" dxfId="2621" priority="13191">
      <formula>IF(RIGHT(TEXT(AM113,"0.#"),1)=".",FALSE,TRUE)</formula>
    </cfRule>
    <cfRule type="expression" dxfId="2620" priority="13192">
      <formula>IF(RIGHT(TEXT(AM113,"0.#"),1)=".",TRUE,FALSE)</formula>
    </cfRule>
  </conditionalFormatting>
  <conditionalFormatting sqref="AE114">
    <cfRule type="expression" dxfId="2619" priority="13189">
      <formula>IF(RIGHT(TEXT(AE114,"0.#"),1)=".",FALSE,TRUE)</formula>
    </cfRule>
    <cfRule type="expression" dxfId="2618" priority="13190">
      <formula>IF(RIGHT(TEXT(AE114,"0.#"),1)=".",TRUE,FALSE)</formula>
    </cfRule>
  </conditionalFormatting>
  <conditionalFormatting sqref="AI114">
    <cfRule type="expression" dxfId="2617" priority="13187">
      <formula>IF(RIGHT(TEXT(AI114,"0.#"),1)=".",FALSE,TRUE)</formula>
    </cfRule>
    <cfRule type="expression" dxfId="2616" priority="13188">
      <formula>IF(RIGHT(TEXT(AI114,"0.#"),1)=".",TRUE,FALSE)</formula>
    </cfRule>
  </conditionalFormatting>
  <conditionalFormatting sqref="AM114">
    <cfRule type="expression" dxfId="2615" priority="13185">
      <formula>IF(RIGHT(TEXT(AM114,"0.#"),1)=".",FALSE,TRUE)</formula>
    </cfRule>
    <cfRule type="expression" dxfId="2614" priority="13186">
      <formula>IF(RIGHT(TEXT(AM114,"0.#"),1)=".",TRUE,FALSE)</formula>
    </cfRule>
  </conditionalFormatting>
  <conditionalFormatting sqref="AQ116">
    <cfRule type="expression" dxfId="2613" priority="13181">
      <formula>IF(RIGHT(TEXT(AQ116,"0.#"),1)=".",FALSE,TRUE)</formula>
    </cfRule>
    <cfRule type="expression" dxfId="2612" priority="13182">
      <formula>IF(RIGHT(TEXT(AQ116,"0.#"),1)=".",TRUE,FALSE)</formula>
    </cfRule>
  </conditionalFormatting>
  <conditionalFormatting sqref="AM116">
    <cfRule type="expression" dxfId="2611" priority="13177">
      <formula>IF(RIGHT(TEXT(AM116,"0.#"),1)=".",FALSE,TRUE)</formula>
    </cfRule>
    <cfRule type="expression" dxfId="2610" priority="13178">
      <formula>IF(RIGHT(TEXT(AM116,"0.#"),1)=".",TRUE,FALSE)</formula>
    </cfRule>
  </conditionalFormatting>
  <conditionalFormatting sqref="AM117">
    <cfRule type="expression" dxfId="2609" priority="13175">
      <formula>IF(RIGHT(TEXT(AM117,"0.#"),1)=".",FALSE,TRUE)</formula>
    </cfRule>
    <cfRule type="expression" dxfId="2608" priority="13176">
      <formula>IF(RIGHT(TEXT(AM117,"0.#"),1)=".",TRUE,FALSE)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AE88">
    <cfRule type="expression" dxfId="727" priority="27">
      <formula>IF(RIGHT(TEXT(AE88,"0.#"),1)=".",FALSE,TRUE)</formula>
    </cfRule>
    <cfRule type="expression" dxfId="726" priority="28">
      <formula>IF(RIGHT(TEXT(AE88,"0.#"),1)=".",TRUE,FALSE)</formula>
    </cfRule>
  </conditionalFormatting>
  <conditionalFormatting sqref="AE87">
    <cfRule type="expression" dxfId="725" priority="25">
      <formula>IF(RIGHT(TEXT(AE87,"0.#"),1)=".",FALSE,TRUE)</formula>
    </cfRule>
    <cfRule type="expression" dxfId="724" priority="26">
      <formula>IF(RIGHT(TEXT(AE87,"0.#"),1)=".",TRUE,FALSE)</formula>
    </cfRule>
  </conditionalFormatting>
  <conditionalFormatting sqref="AI87">
    <cfRule type="expression" dxfId="723" priority="23">
      <formula>IF(RIGHT(TEXT(AI87,"0.#"),1)=".",FALSE,TRUE)</formula>
    </cfRule>
    <cfRule type="expression" dxfId="722" priority="24">
      <formula>IF(RIGHT(TEXT(AI87,"0.#"),1)=".",TRUE,FALSE)</formula>
    </cfRule>
  </conditionalFormatting>
  <conditionalFormatting sqref="AI88">
    <cfRule type="expression" dxfId="721" priority="21">
      <formula>IF(RIGHT(TEXT(AI88,"0.#"),1)=".",FALSE,TRUE)</formula>
    </cfRule>
    <cfRule type="expression" dxfId="720" priority="22">
      <formula>IF(RIGHT(TEXT(AI88,"0.#"),1)=".",TRUE,FALSE)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553</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3"/>
      <c r="Z2" s="833"/>
      <c r="AA2" s="834"/>
      <c r="AB2" s="1037" t="s">
        <v>11</v>
      </c>
      <c r="AC2" s="1038"/>
      <c r="AD2" s="1039"/>
      <c r="AE2" s="1043" t="s">
        <v>357</v>
      </c>
      <c r="AF2" s="1043"/>
      <c r="AG2" s="1043"/>
      <c r="AH2" s="1043"/>
      <c r="AI2" s="1043" t="s">
        <v>363</v>
      </c>
      <c r="AJ2" s="1043"/>
      <c r="AK2" s="1043"/>
      <c r="AL2" s="1043"/>
      <c r="AM2" s="1043" t="s">
        <v>472</v>
      </c>
      <c r="AN2" s="1043"/>
      <c r="AO2" s="104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4"/>
      <c r="Z3" s="1035"/>
      <c r="AA3" s="1036"/>
      <c r="AB3" s="1040"/>
      <c r="AC3" s="1041"/>
      <c r="AD3" s="104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0"/>
      <c r="I4" s="1010"/>
      <c r="J4" s="1010"/>
      <c r="K4" s="1010"/>
      <c r="L4" s="1010"/>
      <c r="M4" s="1010"/>
      <c r="N4" s="1010"/>
      <c r="O4" s="1011"/>
      <c r="P4" s="98"/>
      <c r="Q4" s="1018"/>
      <c r="R4" s="1018"/>
      <c r="S4" s="1018"/>
      <c r="T4" s="1018"/>
      <c r="U4" s="1018"/>
      <c r="V4" s="1018"/>
      <c r="W4" s="1018"/>
      <c r="X4" s="1019"/>
      <c r="Y4" s="1028" t="s">
        <v>12</v>
      </c>
      <c r="Z4" s="1029"/>
      <c r="AA4" s="1030"/>
      <c r="AB4" s="457"/>
      <c r="AC4" s="1032"/>
      <c r="AD4" s="103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2"/>
      <c r="H5" s="1013"/>
      <c r="I5" s="1013"/>
      <c r="J5" s="1013"/>
      <c r="K5" s="1013"/>
      <c r="L5" s="1013"/>
      <c r="M5" s="1013"/>
      <c r="N5" s="1013"/>
      <c r="O5" s="1014"/>
      <c r="P5" s="1020"/>
      <c r="Q5" s="1020"/>
      <c r="R5" s="1020"/>
      <c r="S5" s="1020"/>
      <c r="T5" s="1020"/>
      <c r="U5" s="1020"/>
      <c r="V5" s="1020"/>
      <c r="W5" s="1020"/>
      <c r="X5" s="1021"/>
      <c r="Y5" s="411" t="s">
        <v>54</v>
      </c>
      <c r="Z5" s="1025"/>
      <c r="AA5" s="1026"/>
      <c r="AB5" s="519"/>
      <c r="AC5" s="1031"/>
      <c r="AD5" s="103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5"/>
      <c r="H6" s="1016"/>
      <c r="I6" s="1016"/>
      <c r="J6" s="1016"/>
      <c r="K6" s="1016"/>
      <c r="L6" s="1016"/>
      <c r="M6" s="1016"/>
      <c r="N6" s="1016"/>
      <c r="O6" s="1017"/>
      <c r="P6" s="1022"/>
      <c r="Q6" s="1022"/>
      <c r="R6" s="1022"/>
      <c r="S6" s="1022"/>
      <c r="T6" s="1022"/>
      <c r="U6" s="1022"/>
      <c r="V6" s="1022"/>
      <c r="W6" s="1022"/>
      <c r="X6" s="1023"/>
      <c r="Y6" s="1024" t="s">
        <v>13</v>
      </c>
      <c r="Z6" s="1025"/>
      <c r="AA6" s="1026"/>
      <c r="AB6" s="594" t="s">
        <v>301</v>
      </c>
      <c r="AC6" s="1027"/>
      <c r="AD6" s="102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3"/>
      <c r="Z9" s="833"/>
      <c r="AA9" s="834"/>
      <c r="AB9" s="1037" t="s">
        <v>11</v>
      </c>
      <c r="AC9" s="1038"/>
      <c r="AD9" s="1039"/>
      <c r="AE9" s="1043" t="s">
        <v>357</v>
      </c>
      <c r="AF9" s="1043"/>
      <c r="AG9" s="1043"/>
      <c r="AH9" s="1043"/>
      <c r="AI9" s="1043" t="s">
        <v>363</v>
      </c>
      <c r="AJ9" s="1043"/>
      <c r="AK9" s="1043"/>
      <c r="AL9" s="1043"/>
      <c r="AM9" s="1043" t="s">
        <v>472</v>
      </c>
      <c r="AN9" s="1043"/>
      <c r="AO9" s="104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4"/>
      <c r="Z10" s="1035"/>
      <c r="AA10" s="1036"/>
      <c r="AB10" s="1040"/>
      <c r="AC10" s="1041"/>
      <c r="AD10" s="104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57"/>
      <c r="AC11" s="1032"/>
      <c r="AD11" s="103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2"/>
      <c r="H12" s="1013"/>
      <c r="I12" s="1013"/>
      <c r="J12" s="1013"/>
      <c r="K12" s="1013"/>
      <c r="L12" s="1013"/>
      <c r="M12" s="1013"/>
      <c r="N12" s="1013"/>
      <c r="O12" s="1014"/>
      <c r="P12" s="1020"/>
      <c r="Q12" s="1020"/>
      <c r="R12" s="1020"/>
      <c r="S12" s="1020"/>
      <c r="T12" s="1020"/>
      <c r="U12" s="1020"/>
      <c r="V12" s="1020"/>
      <c r="W12" s="1020"/>
      <c r="X12" s="1021"/>
      <c r="Y12" s="411" t="s">
        <v>54</v>
      </c>
      <c r="Z12" s="1025"/>
      <c r="AA12" s="1026"/>
      <c r="AB12" s="519"/>
      <c r="AC12" s="1031"/>
      <c r="AD12" s="103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4" t="s">
        <v>301</v>
      </c>
      <c r="AC13" s="1027"/>
      <c r="AD13" s="102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3"/>
      <c r="Z16" s="833"/>
      <c r="AA16" s="834"/>
      <c r="AB16" s="1037" t="s">
        <v>11</v>
      </c>
      <c r="AC16" s="1038"/>
      <c r="AD16" s="1039"/>
      <c r="AE16" s="1043" t="s">
        <v>357</v>
      </c>
      <c r="AF16" s="1043"/>
      <c r="AG16" s="1043"/>
      <c r="AH16" s="1043"/>
      <c r="AI16" s="1043" t="s">
        <v>363</v>
      </c>
      <c r="AJ16" s="1043"/>
      <c r="AK16" s="1043"/>
      <c r="AL16" s="1043"/>
      <c r="AM16" s="1043" t="s">
        <v>472</v>
      </c>
      <c r="AN16" s="1043"/>
      <c r="AO16" s="104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4"/>
      <c r="Z17" s="1035"/>
      <c r="AA17" s="1036"/>
      <c r="AB17" s="1040"/>
      <c r="AC17" s="1041"/>
      <c r="AD17" s="104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57"/>
      <c r="AC18" s="1032"/>
      <c r="AD18" s="103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2"/>
      <c r="H19" s="1013"/>
      <c r="I19" s="1013"/>
      <c r="J19" s="1013"/>
      <c r="K19" s="1013"/>
      <c r="L19" s="1013"/>
      <c r="M19" s="1013"/>
      <c r="N19" s="1013"/>
      <c r="O19" s="1014"/>
      <c r="P19" s="1020"/>
      <c r="Q19" s="1020"/>
      <c r="R19" s="1020"/>
      <c r="S19" s="1020"/>
      <c r="T19" s="1020"/>
      <c r="U19" s="1020"/>
      <c r="V19" s="1020"/>
      <c r="W19" s="1020"/>
      <c r="X19" s="1021"/>
      <c r="Y19" s="411" t="s">
        <v>54</v>
      </c>
      <c r="Z19" s="1025"/>
      <c r="AA19" s="1026"/>
      <c r="AB19" s="519"/>
      <c r="AC19" s="1031"/>
      <c r="AD19" s="103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4" t="s">
        <v>301</v>
      </c>
      <c r="AC20" s="1027"/>
      <c r="AD20" s="102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3"/>
      <c r="Z23" s="833"/>
      <c r="AA23" s="834"/>
      <c r="AB23" s="1037" t="s">
        <v>11</v>
      </c>
      <c r="AC23" s="1038"/>
      <c r="AD23" s="1039"/>
      <c r="AE23" s="1043" t="s">
        <v>357</v>
      </c>
      <c r="AF23" s="1043"/>
      <c r="AG23" s="1043"/>
      <c r="AH23" s="1043"/>
      <c r="AI23" s="1043" t="s">
        <v>363</v>
      </c>
      <c r="AJ23" s="1043"/>
      <c r="AK23" s="1043"/>
      <c r="AL23" s="1043"/>
      <c r="AM23" s="1043" t="s">
        <v>472</v>
      </c>
      <c r="AN23" s="1043"/>
      <c r="AO23" s="104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4"/>
      <c r="Z24" s="1035"/>
      <c r="AA24" s="1036"/>
      <c r="AB24" s="1040"/>
      <c r="AC24" s="1041"/>
      <c r="AD24" s="104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57"/>
      <c r="AC25" s="1032"/>
      <c r="AD25" s="103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2"/>
      <c r="H26" s="1013"/>
      <c r="I26" s="1013"/>
      <c r="J26" s="1013"/>
      <c r="K26" s="1013"/>
      <c r="L26" s="1013"/>
      <c r="M26" s="1013"/>
      <c r="N26" s="1013"/>
      <c r="O26" s="1014"/>
      <c r="P26" s="1020"/>
      <c r="Q26" s="1020"/>
      <c r="R26" s="1020"/>
      <c r="S26" s="1020"/>
      <c r="T26" s="1020"/>
      <c r="U26" s="1020"/>
      <c r="V26" s="1020"/>
      <c r="W26" s="1020"/>
      <c r="X26" s="1021"/>
      <c r="Y26" s="411" t="s">
        <v>54</v>
      </c>
      <c r="Z26" s="1025"/>
      <c r="AA26" s="1026"/>
      <c r="AB26" s="519"/>
      <c r="AC26" s="1031"/>
      <c r="AD26" s="103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4" t="s">
        <v>301</v>
      </c>
      <c r="AC27" s="1027"/>
      <c r="AD27" s="102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3"/>
      <c r="Z30" s="833"/>
      <c r="AA30" s="834"/>
      <c r="AB30" s="1037" t="s">
        <v>11</v>
      </c>
      <c r="AC30" s="1038"/>
      <c r="AD30" s="1039"/>
      <c r="AE30" s="1043" t="s">
        <v>357</v>
      </c>
      <c r="AF30" s="1043"/>
      <c r="AG30" s="1043"/>
      <c r="AH30" s="1043"/>
      <c r="AI30" s="1043" t="s">
        <v>363</v>
      </c>
      <c r="AJ30" s="1043"/>
      <c r="AK30" s="1043"/>
      <c r="AL30" s="1043"/>
      <c r="AM30" s="1043" t="s">
        <v>472</v>
      </c>
      <c r="AN30" s="1043"/>
      <c r="AO30" s="104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4"/>
      <c r="Z31" s="1035"/>
      <c r="AA31" s="1036"/>
      <c r="AB31" s="1040"/>
      <c r="AC31" s="1041"/>
      <c r="AD31" s="104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57"/>
      <c r="AC32" s="1032"/>
      <c r="AD32" s="103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2"/>
      <c r="H33" s="1013"/>
      <c r="I33" s="1013"/>
      <c r="J33" s="1013"/>
      <c r="K33" s="1013"/>
      <c r="L33" s="1013"/>
      <c r="M33" s="1013"/>
      <c r="N33" s="1013"/>
      <c r="O33" s="1014"/>
      <c r="P33" s="1020"/>
      <c r="Q33" s="1020"/>
      <c r="R33" s="1020"/>
      <c r="S33" s="1020"/>
      <c r="T33" s="1020"/>
      <c r="U33" s="1020"/>
      <c r="V33" s="1020"/>
      <c r="W33" s="1020"/>
      <c r="X33" s="1021"/>
      <c r="Y33" s="411" t="s">
        <v>54</v>
      </c>
      <c r="Z33" s="1025"/>
      <c r="AA33" s="1026"/>
      <c r="AB33" s="519"/>
      <c r="AC33" s="1031"/>
      <c r="AD33" s="103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4" t="s">
        <v>301</v>
      </c>
      <c r="AC34" s="1027"/>
      <c r="AD34" s="102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3"/>
      <c r="Z37" s="833"/>
      <c r="AA37" s="834"/>
      <c r="AB37" s="1037" t="s">
        <v>11</v>
      </c>
      <c r="AC37" s="1038"/>
      <c r="AD37" s="1039"/>
      <c r="AE37" s="1043" t="s">
        <v>357</v>
      </c>
      <c r="AF37" s="1043"/>
      <c r="AG37" s="1043"/>
      <c r="AH37" s="1043"/>
      <c r="AI37" s="1043" t="s">
        <v>363</v>
      </c>
      <c r="AJ37" s="1043"/>
      <c r="AK37" s="1043"/>
      <c r="AL37" s="1043"/>
      <c r="AM37" s="1043" t="s">
        <v>472</v>
      </c>
      <c r="AN37" s="1043"/>
      <c r="AO37" s="104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4"/>
      <c r="Z38" s="1035"/>
      <c r="AA38" s="1036"/>
      <c r="AB38" s="1040"/>
      <c r="AC38" s="1041"/>
      <c r="AD38" s="104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57"/>
      <c r="AC39" s="1032"/>
      <c r="AD39" s="103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2"/>
      <c r="H40" s="1013"/>
      <c r="I40" s="1013"/>
      <c r="J40" s="1013"/>
      <c r="K40" s="1013"/>
      <c r="L40" s="1013"/>
      <c r="M40" s="1013"/>
      <c r="N40" s="1013"/>
      <c r="O40" s="1014"/>
      <c r="P40" s="1020"/>
      <c r="Q40" s="1020"/>
      <c r="R40" s="1020"/>
      <c r="S40" s="1020"/>
      <c r="T40" s="1020"/>
      <c r="U40" s="1020"/>
      <c r="V40" s="1020"/>
      <c r="W40" s="1020"/>
      <c r="X40" s="1021"/>
      <c r="Y40" s="411" t="s">
        <v>54</v>
      </c>
      <c r="Z40" s="1025"/>
      <c r="AA40" s="1026"/>
      <c r="AB40" s="519"/>
      <c r="AC40" s="1031"/>
      <c r="AD40" s="103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4" t="s">
        <v>301</v>
      </c>
      <c r="AC41" s="1027"/>
      <c r="AD41" s="102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3"/>
      <c r="Z44" s="833"/>
      <c r="AA44" s="834"/>
      <c r="AB44" s="1037" t="s">
        <v>11</v>
      </c>
      <c r="AC44" s="1038"/>
      <c r="AD44" s="1039"/>
      <c r="AE44" s="1043" t="s">
        <v>357</v>
      </c>
      <c r="AF44" s="1043"/>
      <c r="AG44" s="1043"/>
      <c r="AH44" s="1043"/>
      <c r="AI44" s="1043" t="s">
        <v>363</v>
      </c>
      <c r="AJ44" s="1043"/>
      <c r="AK44" s="1043"/>
      <c r="AL44" s="1043"/>
      <c r="AM44" s="1043" t="s">
        <v>472</v>
      </c>
      <c r="AN44" s="1043"/>
      <c r="AO44" s="104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4"/>
      <c r="Z45" s="1035"/>
      <c r="AA45" s="1036"/>
      <c r="AB45" s="1040"/>
      <c r="AC45" s="1041"/>
      <c r="AD45" s="104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57"/>
      <c r="AC46" s="1032"/>
      <c r="AD46" s="103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2"/>
      <c r="H47" s="1013"/>
      <c r="I47" s="1013"/>
      <c r="J47" s="1013"/>
      <c r="K47" s="1013"/>
      <c r="L47" s="1013"/>
      <c r="M47" s="1013"/>
      <c r="N47" s="1013"/>
      <c r="O47" s="1014"/>
      <c r="P47" s="1020"/>
      <c r="Q47" s="1020"/>
      <c r="R47" s="1020"/>
      <c r="S47" s="1020"/>
      <c r="T47" s="1020"/>
      <c r="U47" s="1020"/>
      <c r="V47" s="1020"/>
      <c r="W47" s="1020"/>
      <c r="X47" s="1021"/>
      <c r="Y47" s="411" t="s">
        <v>54</v>
      </c>
      <c r="Z47" s="1025"/>
      <c r="AA47" s="1026"/>
      <c r="AB47" s="519"/>
      <c r="AC47" s="1031"/>
      <c r="AD47" s="103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4" t="s">
        <v>301</v>
      </c>
      <c r="AC48" s="1027"/>
      <c r="AD48" s="102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3"/>
      <c r="Z51" s="833"/>
      <c r="AA51" s="834"/>
      <c r="AB51" s="553" t="s">
        <v>11</v>
      </c>
      <c r="AC51" s="1038"/>
      <c r="AD51" s="1039"/>
      <c r="AE51" s="1043" t="s">
        <v>357</v>
      </c>
      <c r="AF51" s="1043"/>
      <c r="AG51" s="1043"/>
      <c r="AH51" s="1043"/>
      <c r="AI51" s="1043" t="s">
        <v>363</v>
      </c>
      <c r="AJ51" s="1043"/>
      <c r="AK51" s="1043"/>
      <c r="AL51" s="1043"/>
      <c r="AM51" s="1043" t="s">
        <v>472</v>
      </c>
      <c r="AN51" s="1043"/>
      <c r="AO51" s="104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4"/>
      <c r="Z52" s="1035"/>
      <c r="AA52" s="1036"/>
      <c r="AB52" s="1040"/>
      <c r="AC52" s="1041"/>
      <c r="AD52" s="104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57"/>
      <c r="AC53" s="1032"/>
      <c r="AD53" s="103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2"/>
      <c r="H54" s="1013"/>
      <c r="I54" s="1013"/>
      <c r="J54" s="1013"/>
      <c r="K54" s="1013"/>
      <c r="L54" s="1013"/>
      <c r="M54" s="1013"/>
      <c r="N54" s="1013"/>
      <c r="O54" s="1014"/>
      <c r="P54" s="1020"/>
      <c r="Q54" s="1020"/>
      <c r="R54" s="1020"/>
      <c r="S54" s="1020"/>
      <c r="T54" s="1020"/>
      <c r="U54" s="1020"/>
      <c r="V54" s="1020"/>
      <c r="W54" s="1020"/>
      <c r="X54" s="1021"/>
      <c r="Y54" s="411" t="s">
        <v>54</v>
      </c>
      <c r="Z54" s="1025"/>
      <c r="AA54" s="1026"/>
      <c r="AB54" s="519"/>
      <c r="AC54" s="1031"/>
      <c r="AD54" s="10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4" t="s">
        <v>301</v>
      </c>
      <c r="AC55" s="1027"/>
      <c r="AD55" s="102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3"/>
      <c r="Z58" s="833"/>
      <c r="AA58" s="834"/>
      <c r="AB58" s="1037" t="s">
        <v>11</v>
      </c>
      <c r="AC58" s="1038"/>
      <c r="AD58" s="1039"/>
      <c r="AE58" s="1043" t="s">
        <v>357</v>
      </c>
      <c r="AF58" s="1043"/>
      <c r="AG58" s="1043"/>
      <c r="AH58" s="1043"/>
      <c r="AI58" s="1043" t="s">
        <v>363</v>
      </c>
      <c r="AJ58" s="1043"/>
      <c r="AK58" s="1043"/>
      <c r="AL58" s="1043"/>
      <c r="AM58" s="1043" t="s">
        <v>472</v>
      </c>
      <c r="AN58" s="1043"/>
      <c r="AO58" s="104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4"/>
      <c r="Z59" s="1035"/>
      <c r="AA59" s="1036"/>
      <c r="AB59" s="1040"/>
      <c r="AC59" s="1041"/>
      <c r="AD59" s="104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57"/>
      <c r="AC60" s="1032"/>
      <c r="AD60" s="103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2"/>
      <c r="H61" s="1013"/>
      <c r="I61" s="1013"/>
      <c r="J61" s="1013"/>
      <c r="K61" s="1013"/>
      <c r="L61" s="1013"/>
      <c r="M61" s="1013"/>
      <c r="N61" s="1013"/>
      <c r="O61" s="1014"/>
      <c r="P61" s="1020"/>
      <c r="Q61" s="1020"/>
      <c r="R61" s="1020"/>
      <c r="S61" s="1020"/>
      <c r="T61" s="1020"/>
      <c r="U61" s="1020"/>
      <c r="V61" s="1020"/>
      <c r="W61" s="1020"/>
      <c r="X61" s="1021"/>
      <c r="Y61" s="411" t="s">
        <v>54</v>
      </c>
      <c r="Z61" s="1025"/>
      <c r="AA61" s="1026"/>
      <c r="AB61" s="519"/>
      <c r="AC61" s="1031"/>
      <c r="AD61" s="10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4" t="s">
        <v>301</v>
      </c>
      <c r="AC62" s="1027"/>
      <c r="AD62" s="102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3"/>
      <c r="Z65" s="833"/>
      <c r="AA65" s="834"/>
      <c r="AB65" s="1037" t="s">
        <v>11</v>
      </c>
      <c r="AC65" s="1038"/>
      <c r="AD65" s="1039"/>
      <c r="AE65" s="1043" t="s">
        <v>357</v>
      </c>
      <c r="AF65" s="1043"/>
      <c r="AG65" s="1043"/>
      <c r="AH65" s="1043"/>
      <c r="AI65" s="1043" t="s">
        <v>363</v>
      </c>
      <c r="AJ65" s="1043"/>
      <c r="AK65" s="1043"/>
      <c r="AL65" s="1043"/>
      <c r="AM65" s="1043" t="s">
        <v>472</v>
      </c>
      <c r="AN65" s="1043"/>
      <c r="AO65" s="104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4"/>
      <c r="Z66" s="1035"/>
      <c r="AA66" s="1036"/>
      <c r="AB66" s="1040"/>
      <c r="AC66" s="1041"/>
      <c r="AD66" s="104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57"/>
      <c r="AC67" s="1032"/>
      <c r="AD67" s="103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2"/>
      <c r="H68" s="1013"/>
      <c r="I68" s="1013"/>
      <c r="J68" s="1013"/>
      <c r="K68" s="1013"/>
      <c r="L68" s="1013"/>
      <c r="M68" s="1013"/>
      <c r="N68" s="1013"/>
      <c r="O68" s="1014"/>
      <c r="P68" s="1020"/>
      <c r="Q68" s="1020"/>
      <c r="R68" s="1020"/>
      <c r="S68" s="1020"/>
      <c r="T68" s="1020"/>
      <c r="U68" s="1020"/>
      <c r="V68" s="1020"/>
      <c r="W68" s="1020"/>
      <c r="X68" s="1021"/>
      <c r="Y68" s="411" t="s">
        <v>54</v>
      </c>
      <c r="Z68" s="1025"/>
      <c r="AA68" s="1026"/>
      <c r="AB68" s="519"/>
      <c r="AC68" s="1031"/>
      <c r="AD68" s="103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5"/>
      <c r="H69" s="1016"/>
      <c r="I69" s="1016"/>
      <c r="J69" s="1016"/>
      <c r="K69" s="1016"/>
      <c r="L69" s="1016"/>
      <c r="M69" s="1016"/>
      <c r="N69" s="1016"/>
      <c r="O69" s="1017"/>
      <c r="P69" s="1022"/>
      <c r="Q69" s="1022"/>
      <c r="R69" s="1022"/>
      <c r="S69" s="1022"/>
      <c r="T69" s="1022"/>
      <c r="U69" s="1022"/>
      <c r="V69" s="1022"/>
      <c r="W69" s="1022"/>
      <c r="X69" s="1023"/>
      <c r="Y69" s="411" t="s">
        <v>13</v>
      </c>
      <c r="Z69" s="1025"/>
      <c r="AA69" s="102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6"/>
      <c r="B4" s="1057"/>
      <c r="C4" s="1057"/>
      <c r="D4" s="1057"/>
      <c r="E4" s="1057"/>
      <c r="F4" s="1058"/>
      <c r="G4" s="674"/>
      <c r="H4" s="675"/>
      <c r="I4" s="675"/>
      <c r="J4" s="675"/>
      <c r="K4" s="676"/>
      <c r="L4" s="668"/>
      <c r="M4" s="669"/>
      <c r="N4" s="669"/>
      <c r="O4" s="669"/>
      <c r="P4" s="669"/>
      <c r="Q4" s="669"/>
      <c r="R4" s="669"/>
      <c r="S4" s="669"/>
      <c r="T4" s="669"/>
      <c r="U4" s="669"/>
      <c r="V4" s="669"/>
      <c r="W4" s="669"/>
      <c r="X4" s="670"/>
      <c r="Y4" s="384"/>
      <c r="Z4" s="385"/>
      <c r="AA4" s="385"/>
      <c r="AB4" s="809"/>
      <c r="AC4" s="674"/>
      <c r="AD4" s="675"/>
      <c r="AE4" s="675"/>
      <c r="AF4" s="675"/>
      <c r="AG4" s="676"/>
      <c r="AH4" s="668"/>
      <c r="AI4" s="669"/>
      <c r="AJ4" s="669"/>
      <c r="AK4" s="669"/>
      <c r="AL4" s="669"/>
      <c r="AM4" s="669"/>
      <c r="AN4" s="669"/>
      <c r="AO4" s="669"/>
      <c r="AP4" s="669"/>
      <c r="AQ4" s="669"/>
      <c r="AR4" s="669"/>
      <c r="AS4" s="669"/>
      <c r="AT4" s="670"/>
      <c r="AU4" s="384"/>
      <c r="AV4" s="385"/>
      <c r="AW4" s="385"/>
      <c r="AX4" s="386"/>
    </row>
    <row r="5" spans="1:50" ht="24.75" customHeight="1" x14ac:dyDescent="0.15">
      <c r="A5" s="1056"/>
      <c r="B5" s="1057"/>
      <c r="C5" s="1057"/>
      <c r="D5" s="1057"/>
      <c r="E5" s="1057"/>
      <c r="F5" s="1058"/>
      <c r="G5" s="606"/>
      <c r="H5" s="607"/>
      <c r="I5" s="607"/>
      <c r="J5" s="607"/>
      <c r="K5" s="608"/>
      <c r="L5" s="598"/>
      <c r="M5" s="599"/>
      <c r="N5" s="599"/>
      <c r="O5" s="599"/>
      <c r="P5" s="599"/>
      <c r="Q5" s="599"/>
      <c r="R5" s="599"/>
      <c r="S5" s="599"/>
      <c r="T5" s="599"/>
      <c r="U5" s="599"/>
      <c r="V5" s="599"/>
      <c r="W5" s="599"/>
      <c r="X5" s="600"/>
      <c r="Y5" s="601"/>
      <c r="Z5" s="602"/>
      <c r="AA5" s="602"/>
      <c r="AB5" s="614"/>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6"/>
      <c r="B6" s="1057"/>
      <c r="C6" s="1057"/>
      <c r="D6" s="1057"/>
      <c r="E6" s="1057"/>
      <c r="F6" s="1058"/>
      <c r="G6" s="606"/>
      <c r="H6" s="607"/>
      <c r="I6" s="607"/>
      <c r="J6" s="607"/>
      <c r="K6" s="608"/>
      <c r="L6" s="598"/>
      <c r="M6" s="599"/>
      <c r="N6" s="599"/>
      <c r="O6" s="599"/>
      <c r="P6" s="599"/>
      <c r="Q6" s="599"/>
      <c r="R6" s="599"/>
      <c r="S6" s="599"/>
      <c r="T6" s="599"/>
      <c r="U6" s="599"/>
      <c r="V6" s="599"/>
      <c r="W6" s="599"/>
      <c r="X6" s="600"/>
      <c r="Y6" s="601"/>
      <c r="Z6" s="602"/>
      <c r="AA6" s="602"/>
      <c r="AB6" s="614"/>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6"/>
      <c r="B7" s="1057"/>
      <c r="C7" s="1057"/>
      <c r="D7" s="1057"/>
      <c r="E7" s="1057"/>
      <c r="F7" s="1058"/>
      <c r="G7" s="606"/>
      <c r="H7" s="607"/>
      <c r="I7" s="607"/>
      <c r="J7" s="607"/>
      <c r="K7" s="608"/>
      <c r="L7" s="598"/>
      <c r="M7" s="599"/>
      <c r="N7" s="599"/>
      <c r="O7" s="599"/>
      <c r="P7" s="599"/>
      <c r="Q7" s="599"/>
      <c r="R7" s="599"/>
      <c r="S7" s="599"/>
      <c r="T7" s="599"/>
      <c r="U7" s="599"/>
      <c r="V7" s="599"/>
      <c r="W7" s="599"/>
      <c r="X7" s="600"/>
      <c r="Y7" s="601"/>
      <c r="Z7" s="602"/>
      <c r="AA7" s="602"/>
      <c r="AB7" s="614"/>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6"/>
      <c r="B8" s="1057"/>
      <c r="C8" s="1057"/>
      <c r="D8" s="1057"/>
      <c r="E8" s="1057"/>
      <c r="F8" s="1058"/>
      <c r="G8" s="606"/>
      <c r="H8" s="607"/>
      <c r="I8" s="607"/>
      <c r="J8" s="607"/>
      <c r="K8" s="608"/>
      <c r="L8" s="598"/>
      <c r="M8" s="599"/>
      <c r="N8" s="599"/>
      <c r="O8" s="599"/>
      <c r="P8" s="599"/>
      <c r="Q8" s="599"/>
      <c r="R8" s="599"/>
      <c r="S8" s="599"/>
      <c r="T8" s="599"/>
      <c r="U8" s="599"/>
      <c r="V8" s="599"/>
      <c r="W8" s="599"/>
      <c r="X8" s="600"/>
      <c r="Y8" s="601"/>
      <c r="Z8" s="602"/>
      <c r="AA8" s="602"/>
      <c r="AB8" s="614"/>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6"/>
      <c r="B9" s="1057"/>
      <c r="C9" s="1057"/>
      <c r="D9" s="1057"/>
      <c r="E9" s="1057"/>
      <c r="F9" s="1058"/>
      <c r="G9" s="606"/>
      <c r="H9" s="607"/>
      <c r="I9" s="607"/>
      <c r="J9" s="607"/>
      <c r="K9" s="608"/>
      <c r="L9" s="598"/>
      <c r="M9" s="599"/>
      <c r="N9" s="599"/>
      <c r="O9" s="599"/>
      <c r="P9" s="599"/>
      <c r="Q9" s="599"/>
      <c r="R9" s="599"/>
      <c r="S9" s="599"/>
      <c r="T9" s="599"/>
      <c r="U9" s="599"/>
      <c r="V9" s="599"/>
      <c r="W9" s="599"/>
      <c r="X9" s="600"/>
      <c r="Y9" s="601"/>
      <c r="Z9" s="602"/>
      <c r="AA9" s="602"/>
      <c r="AB9" s="614"/>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6"/>
      <c r="B10" s="1057"/>
      <c r="C10" s="1057"/>
      <c r="D10" s="1057"/>
      <c r="E10" s="1057"/>
      <c r="F10" s="1058"/>
      <c r="G10" s="606"/>
      <c r="H10" s="607"/>
      <c r="I10" s="607"/>
      <c r="J10" s="607"/>
      <c r="K10" s="608"/>
      <c r="L10" s="598"/>
      <c r="M10" s="599"/>
      <c r="N10" s="599"/>
      <c r="O10" s="599"/>
      <c r="P10" s="599"/>
      <c r="Q10" s="599"/>
      <c r="R10" s="599"/>
      <c r="S10" s="599"/>
      <c r="T10" s="599"/>
      <c r="U10" s="599"/>
      <c r="V10" s="599"/>
      <c r="W10" s="599"/>
      <c r="X10" s="600"/>
      <c r="Y10" s="601"/>
      <c r="Z10" s="602"/>
      <c r="AA10" s="602"/>
      <c r="AB10" s="614"/>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6"/>
      <c r="B11" s="1057"/>
      <c r="C11" s="1057"/>
      <c r="D11" s="1057"/>
      <c r="E11" s="1057"/>
      <c r="F11" s="1058"/>
      <c r="G11" s="606"/>
      <c r="H11" s="607"/>
      <c r="I11" s="607"/>
      <c r="J11" s="607"/>
      <c r="K11" s="608"/>
      <c r="L11" s="598"/>
      <c r="M11" s="599"/>
      <c r="N11" s="599"/>
      <c r="O11" s="599"/>
      <c r="P11" s="599"/>
      <c r="Q11" s="599"/>
      <c r="R11" s="599"/>
      <c r="S11" s="599"/>
      <c r="T11" s="599"/>
      <c r="U11" s="599"/>
      <c r="V11" s="599"/>
      <c r="W11" s="599"/>
      <c r="X11" s="600"/>
      <c r="Y11" s="601"/>
      <c r="Z11" s="602"/>
      <c r="AA11" s="602"/>
      <c r="AB11" s="614"/>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6"/>
      <c r="B12" s="1057"/>
      <c r="C12" s="1057"/>
      <c r="D12" s="1057"/>
      <c r="E12" s="1057"/>
      <c r="F12" s="1058"/>
      <c r="G12" s="606"/>
      <c r="H12" s="607"/>
      <c r="I12" s="607"/>
      <c r="J12" s="607"/>
      <c r="K12" s="608"/>
      <c r="L12" s="598"/>
      <c r="M12" s="599"/>
      <c r="N12" s="599"/>
      <c r="O12" s="599"/>
      <c r="P12" s="599"/>
      <c r="Q12" s="599"/>
      <c r="R12" s="599"/>
      <c r="S12" s="599"/>
      <c r="T12" s="599"/>
      <c r="U12" s="599"/>
      <c r="V12" s="599"/>
      <c r="W12" s="599"/>
      <c r="X12" s="600"/>
      <c r="Y12" s="601"/>
      <c r="Z12" s="602"/>
      <c r="AA12" s="602"/>
      <c r="AB12" s="614"/>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6"/>
      <c r="B13" s="1057"/>
      <c r="C13" s="1057"/>
      <c r="D13" s="1057"/>
      <c r="E13" s="1057"/>
      <c r="F13" s="1058"/>
      <c r="G13" s="606"/>
      <c r="H13" s="607"/>
      <c r="I13" s="607"/>
      <c r="J13" s="607"/>
      <c r="K13" s="608"/>
      <c r="L13" s="598"/>
      <c r="M13" s="599"/>
      <c r="N13" s="599"/>
      <c r="O13" s="599"/>
      <c r="P13" s="599"/>
      <c r="Q13" s="599"/>
      <c r="R13" s="599"/>
      <c r="S13" s="599"/>
      <c r="T13" s="599"/>
      <c r="U13" s="599"/>
      <c r="V13" s="599"/>
      <c r="W13" s="599"/>
      <c r="X13" s="600"/>
      <c r="Y13" s="601"/>
      <c r="Z13" s="602"/>
      <c r="AA13" s="602"/>
      <c r="AB13" s="614"/>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6"/>
      <c r="B14" s="1057"/>
      <c r="C14" s="1057"/>
      <c r="D14" s="1057"/>
      <c r="E14" s="1057"/>
      <c r="F14" s="105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6"/>
      <c r="B15" s="1057"/>
      <c r="C15" s="1057"/>
      <c r="D15" s="1057"/>
      <c r="E15" s="1057"/>
      <c r="F15" s="1058"/>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6"/>
      <c r="B16" s="1057"/>
      <c r="C16" s="1057"/>
      <c r="D16" s="1057"/>
      <c r="E16" s="1057"/>
      <c r="F16" s="1058"/>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6"/>
      <c r="B17" s="1057"/>
      <c r="C17" s="1057"/>
      <c r="D17" s="1057"/>
      <c r="E17" s="1057"/>
      <c r="F17" s="1058"/>
      <c r="G17" s="674"/>
      <c r="H17" s="675"/>
      <c r="I17" s="675"/>
      <c r="J17" s="675"/>
      <c r="K17" s="676"/>
      <c r="L17" s="668"/>
      <c r="M17" s="669"/>
      <c r="N17" s="669"/>
      <c r="O17" s="669"/>
      <c r="P17" s="669"/>
      <c r="Q17" s="669"/>
      <c r="R17" s="669"/>
      <c r="S17" s="669"/>
      <c r="T17" s="669"/>
      <c r="U17" s="669"/>
      <c r="V17" s="669"/>
      <c r="W17" s="669"/>
      <c r="X17" s="670"/>
      <c r="Y17" s="384"/>
      <c r="Z17" s="385"/>
      <c r="AA17" s="385"/>
      <c r="AB17" s="809"/>
      <c r="AC17" s="674"/>
      <c r="AD17" s="675"/>
      <c r="AE17" s="675"/>
      <c r="AF17" s="675"/>
      <c r="AG17" s="676"/>
      <c r="AH17" s="668"/>
      <c r="AI17" s="669"/>
      <c r="AJ17" s="669"/>
      <c r="AK17" s="669"/>
      <c r="AL17" s="669"/>
      <c r="AM17" s="669"/>
      <c r="AN17" s="669"/>
      <c r="AO17" s="669"/>
      <c r="AP17" s="669"/>
      <c r="AQ17" s="669"/>
      <c r="AR17" s="669"/>
      <c r="AS17" s="669"/>
      <c r="AT17" s="670"/>
      <c r="AU17" s="384"/>
      <c r="AV17" s="385"/>
      <c r="AW17" s="385"/>
      <c r="AX17" s="386"/>
    </row>
    <row r="18" spans="1:50" ht="24.75" customHeight="1" x14ac:dyDescent="0.15">
      <c r="A18" s="1056"/>
      <c r="B18" s="1057"/>
      <c r="C18" s="1057"/>
      <c r="D18" s="1057"/>
      <c r="E18" s="1057"/>
      <c r="F18" s="1058"/>
      <c r="G18" s="606"/>
      <c r="H18" s="607"/>
      <c r="I18" s="607"/>
      <c r="J18" s="607"/>
      <c r="K18" s="608"/>
      <c r="L18" s="598"/>
      <c r="M18" s="599"/>
      <c r="N18" s="599"/>
      <c r="O18" s="599"/>
      <c r="P18" s="599"/>
      <c r="Q18" s="599"/>
      <c r="R18" s="599"/>
      <c r="S18" s="599"/>
      <c r="T18" s="599"/>
      <c r="U18" s="599"/>
      <c r="V18" s="599"/>
      <c r="W18" s="599"/>
      <c r="X18" s="600"/>
      <c r="Y18" s="601"/>
      <c r="Z18" s="602"/>
      <c r="AA18" s="602"/>
      <c r="AB18" s="614"/>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6"/>
      <c r="B19" s="1057"/>
      <c r="C19" s="1057"/>
      <c r="D19" s="1057"/>
      <c r="E19" s="1057"/>
      <c r="F19" s="1058"/>
      <c r="G19" s="606"/>
      <c r="H19" s="607"/>
      <c r="I19" s="607"/>
      <c r="J19" s="607"/>
      <c r="K19" s="608"/>
      <c r="L19" s="598"/>
      <c r="M19" s="599"/>
      <c r="N19" s="599"/>
      <c r="O19" s="599"/>
      <c r="P19" s="599"/>
      <c r="Q19" s="599"/>
      <c r="R19" s="599"/>
      <c r="S19" s="599"/>
      <c r="T19" s="599"/>
      <c r="U19" s="599"/>
      <c r="V19" s="599"/>
      <c r="W19" s="599"/>
      <c r="X19" s="600"/>
      <c r="Y19" s="601"/>
      <c r="Z19" s="602"/>
      <c r="AA19" s="602"/>
      <c r="AB19" s="614"/>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6"/>
      <c r="B20" s="1057"/>
      <c r="C20" s="1057"/>
      <c r="D20" s="1057"/>
      <c r="E20" s="1057"/>
      <c r="F20" s="1058"/>
      <c r="G20" s="606"/>
      <c r="H20" s="607"/>
      <c r="I20" s="607"/>
      <c r="J20" s="607"/>
      <c r="K20" s="608"/>
      <c r="L20" s="598"/>
      <c r="M20" s="599"/>
      <c r="N20" s="599"/>
      <c r="O20" s="599"/>
      <c r="P20" s="599"/>
      <c r="Q20" s="599"/>
      <c r="R20" s="599"/>
      <c r="S20" s="599"/>
      <c r="T20" s="599"/>
      <c r="U20" s="599"/>
      <c r="V20" s="599"/>
      <c r="W20" s="599"/>
      <c r="X20" s="600"/>
      <c r="Y20" s="601"/>
      <c r="Z20" s="602"/>
      <c r="AA20" s="602"/>
      <c r="AB20" s="614"/>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6"/>
      <c r="B21" s="1057"/>
      <c r="C21" s="1057"/>
      <c r="D21" s="1057"/>
      <c r="E21" s="1057"/>
      <c r="F21" s="1058"/>
      <c r="G21" s="606"/>
      <c r="H21" s="607"/>
      <c r="I21" s="607"/>
      <c r="J21" s="607"/>
      <c r="K21" s="608"/>
      <c r="L21" s="598"/>
      <c r="M21" s="599"/>
      <c r="N21" s="599"/>
      <c r="O21" s="599"/>
      <c r="P21" s="599"/>
      <c r="Q21" s="599"/>
      <c r="R21" s="599"/>
      <c r="S21" s="599"/>
      <c r="T21" s="599"/>
      <c r="U21" s="599"/>
      <c r="V21" s="599"/>
      <c r="W21" s="599"/>
      <c r="X21" s="600"/>
      <c r="Y21" s="601"/>
      <c r="Z21" s="602"/>
      <c r="AA21" s="602"/>
      <c r="AB21" s="614"/>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6"/>
      <c r="B22" s="1057"/>
      <c r="C22" s="1057"/>
      <c r="D22" s="1057"/>
      <c r="E22" s="1057"/>
      <c r="F22" s="1058"/>
      <c r="G22" s="606"/>
      <c r="H22" s="607"/>
      <c r="I22" s="607"/>
      <c r="J22" s="607"/>
      <c r="K22" s="608"/>
      <c r="L22" s="598"/>
      <c r="M22" s="599"/>
      <c r="N22" s="599"/>
      <c r="O22" s="599"/>
      <c r="P22" s="599"/>
      <c r="Q22" s="599"/>
      <c r="R22" s="599"/>
      <c r="S22" s="599"/>
      <c r="T22" s="599"/>
      <c r="U22" s="599"/>
      <c r="V22" s="599"/>
      <c r="W22" s="599"/>
      <c r="X22" s="600"/>
      <c r="Y22" s="601"/>
      <c r="Z22" s="602"/>
      <c r="AA22" s="602"/>
      <c r="AB22" s="614"/>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6"/>
      <c r="B23" s="1057"/>
      <c r="C23" s="1057"/>
      <c r="D23" s="1057"/>
      <c r="E23" s="1057"/>
      <c r="F23" s="1058"/>
      <c r="G23" s="606"/>
      <c r="H23" s="607"/>
      <c r="I23" s="607"/>
      <c r="J23" s="607"/>
      <c r="K23" s="608"/>
      <c r="L23" s="598"/>
      <c r="M23" s="599"/>
      <c r="N23" s="599"/>
      <c r="O23" s="599"/>
      <c r="P23" s="599"/>
      <c r="Q23" s="599"/>
      <c r="R23" s="599"/>
      <c r="S23" s="599"/>
      <c r="T23" s="599"/>
      <c r="U23" s="599"/>
      <c r="V23" s="599"/>
      <c r="W23" s="599"/>
      <c r="X23" s="600"/>
      <c r="Y23" s="601"/>
      <c r="Z23" s="602"/>
      <c r="AA23" s="602"/>
      <c r="AB23" s="614"/>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6"/>
      <c r="B24" s="1057"/>
      <c r="C24" s="1057"/>
      <c r="D24" s="1057"/>
      <c r="E24" s="1057"/>
      <c r="F24" s="1058"/>
      <c r="G24" s="606"/>
      <c r="H24" s="607"/>
      <c r="I24" s="607"/>
      <c r="J24" s="607"/>
      <c r="K24" s="608"/>
      <c r="L24" s="598"/>
      <c r="M24" s="599"/>
      <c r="N24" s="599"/>
      <c r="O24" s="599"/>
      <c r="P24" s="599"/>
      <c r="Q24" s="599"/>
      <c r="R24" s="599"/>
      <c r="S24" s="599"/>
      <c r="T24" s="599"/>
      <c r="U24" s="599"/>
      <c r="V24" s="599"/>
      <c r="W24" s="599"/>
      <c r="X24" s="600"/>
      <c r="Y24" s="601"/>
      <c r="Z24" s="602"/>
      <c r="AA24" s="602"/>
      <c r="AB24" s="614"/>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6"/>
      <c r="B25" s="1057"/>
      <c r="C25" s="1057"/>
      <c r="D25" s="1057"/>
      <c r="E25" s="1057"/>
      <c r="F25" s="1058"/>
      <c r="G25" s="606"/>
      <c r="H25" s="607"/>
      <c r="I25" s="607"/>
      <c r="J25" s="607"/>
      <c r="K25" s="608"/>
      <c r="L25" s="598"/>
      <c r="M25" s="599"/>
      <c r="N25" s="599"/>
      <c r="O25" s="599"/>
      <c r="P25" s="599"/>
      <c r="Q25" s="599"/>
      <c r="R25" s="599"/>
      <c r="S25" s="599"/>
      <c r="T25" s="599"/>
      <c r="U25" s="599"/>
      <c r="V25" s="599"/>
      <c r="W25" s="599"/>
      <c r="X25" s="600"/>
      <c r="Y25" s="601"/>
      <c r="Z25" s="602"/>
      <c r="AA25" s="602"/>
      <c r="AB25" s="614"/>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6"/>
      <c r="B26" s="1057"/>
      <c r="C26" s="1057"/>
      <c r="D26" s="1057"/>
      <c r="E26" s="1057"/>
      <c r="F26" s="1058"/>
      <c r="G26" s="606"/>
      <c r="H26" s="607"/>
      <c r="I26" s="607"/>
      <c r="J26" s="607"/>
      <c r="K26" s="608"/>
      <c r="L26" s="598"/>
      <c r="M26" s="599"/>
      <c r="N26" s="599"/>
      <c r="O26" s="599"/>
      <c r="P26" s="599"/>
      <c r="Q26" s="599"/>
      <c r="R26" s="599"/>
      <c r="S26" s="599"/>
      <c r="T26" s="599"/>
      <c r="U26" s="599"/>
      <c r="V26" s="599"/>
      <c r="W26" s="599"/>
      <c r="X26" s="600"/>
      <c r="Y26" s="601"/>
      <c r="Z26" s="602"/>
      <c r="AA26" s="602"/>
      <c r="AB26" s="614"/>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6"/>
      <c r="B27" s="1057"/>
      <c r="C27" s="1057"/>
      <c r="D27" s="1057"/>
      <c r="E27" s="1057"/>
      <c r="F27" s="105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6"/>
      <c r="B28" s="1057"/>
      <c r="C28" s="1057"/>
      <c r="D28" s="1057"/>
      <c r="E28" s="1057"/>
      <c r="F28" s="1058"/>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6"/>
      <c r="B29" s="1057"/>
      <c r="C29" s="1057"/>
      <c r="D29" s="1057"/>
      <c r="E29" s="1057"/>
      <c r="F29" s="1058"/>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6"/>
      <c r="B30" s="1057"/>
      <c r="C30" s="1057"/>
      <c r="D30" s="1057"/>
      <c r="E30" s="1057"/>
      <c r="F30" s="1058"/>
      <c r="G30" s="674"/>
      <c r="H30" s="675"/>
      <c r="I30" s="675"/>
      <c r="J30" s="675"/>
      <c r="K30" s="676"/>
      <c r="L30" s="668"/>
      <c r="M30" s="669"/>
      <c r="N30" s="669"/>
      <c r="O30" s="669"/>
      <c r="P30" s="669"/>
      <c r="Q30" s="669"/>
      <c r="R30" s="669"/>
      <c r="S30" s="669"/>
      <c r="T30" s="669"/>
      <c r="U30" s="669"/>
      <c r="V30" s="669"/>
      <c r="W30" s="669"/>
      <c r="X30" s="670"/>
      <c r="Y30" s="384"/>
      <c r="Z30" s="385"/>
      <c r="AA30" s="385"/>
      <c r="AB30" s="809"/>
      <c r="AC30" s="674"/>
      <c r="AD30" s="675"/>
      <c r="AE30" s="675"/>
      <c r="AF30" s="675"/>
      <c r="AG30" s="676"/>
      <c r="AH30" s="668"/>
      <c r="AI30" s="669"/>
      <c r="AJ30" s="669"/>
      <c r="AK30" s="669"/>
      <c r="AL30" s="669"/>
      <c r="AM30" s="669"/>
      <c r="AN30" s="669"/>
      <c r="AO30" s="669"/>
      <c r="AP30" s="669"/>
      <c r="AQ30" s="669"/>
      <c r="AR30" s="669"/>
      <c r="AS30" s="669"/>
      <c r="AT30" s="670"/>
      <c r="AU30" s="384"/>
      <c r="AV30" s="385"/>
      <c r="AW30" s="385"/>
      <c r="AX30" s="386"/>
    </row>
    <row r="31" spans="1:50" ht="24.75" customHeight="1" x14ac:dyDescent="0.15">
      <c r="A31" s="1056"/>
      <c r="B31" s="1057"/>
      <c r="C31" s="1057"/>
      <c r="D31" s="1057"/>
      <c r="E31" s="1057"/>
      <c r="F31" s="1058"/>
      <c r="G31" s="606"/>
      <c r="H31" s="607"/>
      <c r="I31" s="607"/>
      <c r="J31" s="607"/>
      <c r="K31" s="608"/>
      <c r="L31" s="598"/>
      <c r="M31" s="599"/>
      <c r="N31" s="599"/>
      <c r="O31" s="599"/>
      <c r="P31" s="599"/>
      <c r="Q31" s="599"/>
      <c r="R31" s="599"/>
      <c r="S31" s="599"/>
      <c r="T31" s="599"/>
      <c r="U31" s="599"/>
      <c r="V31" s="599"/>
      <c r="W31" s="599"/>
      <c r="X31" s="600"/>
      <c r="Y31" s="601"/>
      <c r="Z31" s="602"/>
      <c r="AA31" s="602"/>
      <c r="AB31" s="614"/>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6"/>
      <c r="B32" s="1057"/>
      <c r="C32" s="1057"/>
      <c r="D32" s="1057"/>
      <c r="E32" s="1057"/>
      <c r="F32" s="1058"/>
      <c r="G32" s="606"/>
      <c r="H32" s="607"/>
      <c r="I32" s="607"/>
      <c r="J32" s="607"/>
      <c r="K32" s="608"/>
      <c r="L32" s="598"/>
      <c r="M32" s="599"/>
      <c r="N32" s="599"/>
      <c r="O32" s="599"/>
      <c r="P32" s="599"/>
      <c r="Q32" s="599"/>
      <c r="R32" s="599"/>
      <c r="S32" s="599"/>
      <c r="T32" s="599"/>
      <c r="U32" s="599"/>
      <c r="V32" s="599"/>
      <c r="W32" s="599"/>
      <c r="X32" s="600"/>
      <c r="Y32" s="601"/>
      <c r="Z32" s="602"/>
      <c r="AA32" s="602"/>
      <c r="AB32" s="614"/>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6"/>
      <c r="B33" s="1057"/>
      <c r="C33" s="1057"/>
      <c r="D33" s="1057"/>
      <c r="E33" s="1057"/>
      <c r="F33" s="1058"/>
      <c r="G33" s="606"/>
      <c r="H33" s="607"/>
      <c r="I33" s="607"/>
      <c r="J33" s="607"/>
      <c r="K33" s="608"/>
      <c r="L33" s="598"/>
      <c r="M33" s="599"/>
      <c r="N33" s="599"/>
      <c r="O33" s="599"/>
      <c r="P33" s="599"/>
      <c r="Q33" s="599"/>
      <c r="R33" s="599"/>
      <c r="S33" s="599"/>
      <c r="T33" s="599"/>
      <c r="U33" s="599"/>
      <c r="V33" s="599"/>
      <c r="W33" s="599"/>
      <c r="X33" s="600"/>
      <c r="Y33" s="601"/>
      <c r="Z33" s="602"/>
      <c r="AA33" s="602"/>
      <c r="AB33" s="614"/>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6"/>
      <c r="B34" s="1057"/>
      <c r="C34" s="1057"/>
      <c r="D34" s="1057"/>
      <c r="E34" s="1057"/>
      <c r="F34" s="1058"/>
      <c r="G34" s="606"/>
      <c r="H34" s="607"/>
      <c r="I34" s="607"/>
      <c r="J34" s="607"/>
      <c r="K34" s="608"/>
      <c r="L34" s="598"/>
      <c r="M34" s="599"/>
      <c r="N34" s="599"/>
      <c r="O34" s="599"/>
      <c r="P34" s="599"/>
      <c r="Q34" s="599"/>
      <c r="R34" s="599"/>
      <c r="S34" s="599"/>
      <c r="T34" s="599"/>
      <c r="U34" s="599"/>
      <c r="V34" s="599"/>
      <c r="W34" s="599"/>
      <c r="X34" s="600"/>
      <c r="Y34" s="601"/>
      <c r="Z34" s="602"/>
      <c r="AA34" s="602"/>
      <c r="AB34" s="614"/>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6"/>
      <c r="B35" s="1057"/>
      <c r="C35" s="1057"/>
      <c r="D35" s="1057"/>
      <c r="E35" s="1057"/>
      <c r="F35" s="1058"/>
      <c r="G35" s="606"/>
      <c r="H35" s="607"/>
      <c r="I35" s="607"/>
      <c r="J35" s="607"/>
      <c r="K35" s="608"/>
      <c r="L35" s="598"/>
      <c r="M35" s="599"/>
      <c r="N35" s="599"/>
      <c r="O35" s="599"/>
      <c r="P35" s="599"/>
      <c r="Q35" s="599"/>
      <c r="R35" s="599"/>
      <c r="S35" s="599"/>
      <c r="T35" s="599"/>
      <c r="U35" s="599"/>
      <c r="V35" s="599"/>
      <c r="W35" s="599"/>
      <c r="X35" s="600"/>
      <c r="Y35" s="601"/>
      <c r="Z35" s="602"/>
      <c r="AA35" s="602"/>
      <c r="AB35" s="614"/>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6"/>
      <c r="B36" s="1057"/>
      <c r="C36" s="1057"/>
      <c r="D36" s="1057"/>
      <c r="E36" s="1057"/>
      <c r="F36" s="1058"/>
      <c r="G36" s="606"/>
      <c r="H36" s="607"/>
      <c r="I36" s="607"/>
      <c r="J36" s="607"/>
      <c r="K36" s="608"/>
      <c r="L36" s="598"/>
      <c r="M36" s="599"/>
      <c r="N36" s="599"/>
      <c r="O36" s="599"/>
      <c r="P36" s="599"/>
      <c r="Q36" s="599"/>
      <c r="R36" s="599"/>
      <c r="S36" s="599"/>
      <c r="T36" s="599"/>
      <c r="U36" s="599"/>
      <c r="V36" s="599"/>
      <c r="W36" s="599"/>
      <c r="X36" s="600"/>
      <c r="Y36" s="601"/>
      <c r="Z36" s="602"/>
      <c r="AA36" s="602"/>
      <c r="AB36" s="614"/>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6"/>
      <c r="B37" s="1057"/>
      <c r="C37" s="1057"/>
      <c r="D37" s="1057"/>
      <c r="E37" s="1057"/>
      <c r="F37" s="1058"/>
      <c r="G37" s="606"/>
      <c r="H37" s="607"/>
      <c r="I37" s="607"/>
      <c r="J37" s="607"/>
      <c r="K37" s="608"/>
      <c r="L37" s="598"/>
      <c r="M37" s="599"/>
      <c r="N37" s="599"/>
      <c r="O37" s="599"/>
      <c r="P37" s="599"/>
      <c r="Q37" s="599"/>
      <c r="R37" s="599"/>
      <c r="S37" s="599"/>
      <c r="T37" s="599"/>
      <c r="U37" s="599"/>
      <c r="V37" s="599"/>
      <c r="W37" s="599"/>
      <c r="X37" s="600"/>
      <c r="Y37" s="601"/>
      <c r="Z37" s="602"/>
      <c r="AA37" s="602"/>
      <c r="AB37" s="614"/>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6"/>
      <c r="B38" s="1057"/>
      <c r="C38" s="1057"/>
      <c r="D38" s="1057"/>
      <c r="E38" s="1057"/>
      <c r="F38" s="1058"/>
      <c r="G38" s="606"/>
      <c r="H38" s="607"/>
      <c r="I38" s="607"/>
      <c r="J38" s="607"/>
      <c r="K38" s="608"/>
      <c r="L38" s="598"/>
      <c r="M38" s="599"/>
      <c r="N38" s="599"/>
      <c r="O38" s="599"/>
      <c r="P38" s="599"/>
      <c r="Q38" s="599"/>
      <c r="R38" s="599"/>
      <c r="S38" s="599"/>
      <c r="T38" s="599"/>
      <c r="U38" s="599"/>
      <c r="V38" s="599"/>
      <c r="W38" s="599"/>
      <c r="X38" s="600"/>
      <c r="Y38" s="601"/>
      <c r="Z38" s="602"/>
      <c r="AA38" s="602"/>
      <c r="AB38" s="614"/>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6"/>
      <c r="B39" s="1057"/>
      <c r="C39" s="1057"/>
      <c r="D39" s="1057"/>
      <c r="E39" s="1057"/>
      <c r="F39" s="1058"/>
      <c r="G39" s="606"/>
      <c r="H39" s="607"/>
      <c r="I39" s="607"/>
      <c r="J39" s="607"/>
      <c r="K39" s="608"/>
      <c r="L39" s="598"/>
      <c r="M39" s="599"/>
      <c r="N39" s="599"/>
      <c r="O39" s="599"/>
      <c r="P39" s="599"/>
      <c r="Q39" s="599"/>
      <c r="R39" s="599"/>
      <c r="S39" s="599"/>
      <c r="T39" s="599"/>
      <c r="U39" s="599"/>
      <c r="V39" s="599"/>
      <c r="W39" s="599"/>
      <c r="X39" s="600"/>
      <c r="Y39" s="601"/>
      <c r="Z39" s="602"/>
      <c r="AA39" s="602"/>
      <c r="AB39" s="614"/>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6"/>
      <c r="B40" s="1057"/>
      <c r="C40" s="1057"/>
      <c r="D40" s="1057"/>
      <c r="E40" s="1057"/>
      <c r="F40" s="105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6"/>
      <c r="B41" s="1057"/>
      <c r="C41" s="1057"/>
      <c r="D41" s="1057"/>
      <c r="E41" s="1057"/>
      <c r="F41" s="1058"/>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6"/>
      <c r="B42" s="1057"/>
      <c r="C42" s="1057"/>
      <c r="D42" s="1057"/>
      <c r="E42" s="1057"/>
      <c r="F42" s="1058"/>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6"/>
      <c r="B43" s="1057"/>
      <c r="C43" s="1057"/>
      <c r="D43" s="1057"/>
      <c r="E43" s="1057"/>
      <c r="F43" s="1058"/>
      <c r="G43" s="674"/>
      <c r="H43" s="675"/>
      <c r="I43" s="675"/>
      <c r="J43" s="675"/>
      <c r="K43" s="676"/>
      <c r="L43" s="668"/>
      <c r="M43" s="669"/>
      <c r="N43" s="669"/>
      <c r="O43" s="669"/>
      <c r="P43" s="669"/>
      <c r="Q43" s="669"/>
      <c r="R43" s="669"/>
      <c r="S43" s="669"/>
      <c r="T43" s="669"/>
      <c r="U43" s="669"/>
      <c r="V43" s="669"/>
      <c r="W43" s="669"/>
      <c r="X43" s="670"/>
      <c r="Y43" s="384"/>
      <c r="Z43" s="385"/>
      <c r="AA43" s="385"/>
      <c r="AB43" s="809"/>
      <c r="AC43" s="674"/>
      <c r="AD43" s="675"/>
      <c r="AE43" s="675"/>
      <c r="AF43" s="675"/>
      <c r="AG43" s="676"/>
      <c r="AH43" s="668"/>
      <c r="AI43" s="669"/>
      <c r="AJ43" s="669"/>
      <c r="AK43" s="669"/>
      <c r="AL43" s="669"/>
      <c r="AM43" s="669"/>
      <c r="AN43" s="669"/>
      <c r="AO43" s="669"/>
      <c r="AP43" s="669"/>
      <c r="AQ43" s="669"/>
      <c r="AR43" s="669"/>
      <c r="AS43" s="669"/>
      <c r="AT43" s="670"/>
      <c r="AU43" s="384"/>
      <c r="AV43" s="385"/>
      <c r="AW43" s="385"/>
      <c r="AX43" s="386"/>
    </row>
    <row r="44" spans="1:50" ht="24.75" customHeight="1" x14ac:dyDescent="0.15">
      <c r="A44" s="1056"/>
      <c r="B44" s="1057"/>
      <c r="C44" s="1057"/>
      <c r="D44" s="1057"/>
      <c r="E44" s="1057"/>
      <c r="F44" s="1058"/>
      <c r="G44" s="606"/>
      <c r="H44" s="607"/>
      <c r="I44" s="607"/>
      <c r="J44" s="607"/>
      <c r="K44" s="608"/>
      <c r="L44" s="598"/>
      <c r="M44" s="599"/>
      <c r="N44" s="599"/>
      <c r="O44" s="599"/>
      <c r="P44" s="599"/>
      <c r="Q44" s="599"/>
      <c r="R44" s="599"/>
      <c r="S44" s="599"/>
      <c r="T44" s="599"/>
      <c r="U44" s="599"/>
      <c r="V44" s="599"/>
      <c r="W44" s="599"/>
      <c r="X44" s="600"/>
      <c r="Y44" s="601"/>
      <c r="Z44" s="602"/>
      <c r="AA44" s="602"/>
      <c r="AB44" s="614"/>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6"/>
      <c r="B45" s="1057"/>
      <c r="C45" s="1057"/>
      <c r="D45" s="1057"/>
      <c r="E45" s="1057"/>
      <c r="F45" s="1058"/>
      <c r="G45" s="606"/>
      <c r="H45" s="607"/>
      <c r="I45" s="607"/>
      <c r="J45" s="607"/>
      <c r="K45" s="608"/>
      <c r="L45" s="598"/>
      <c r="M45" s="599"/>
      <c r="N45" s="599"/>
      <c r="O45" s="599"/>
      <c r="P45" s="599"/>
      <c r="Q45" s="599"/>
      <c r="R45" s="599"/>
      <c r="S45" s="599"/>
      <c r="T45" s="599"/>
      <c r="U45" s="599"/>
      <c r="V45" s="599"/>
      <c r="W45" s="599"/>
      <c r="X45" s="600"/>
      <c r="Y45" s="601"/>
      <c r="Z45" s="602"/>
      <c r="AA45" s="602"/>
      <c r="AB45" s="614"/>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6"/>
      <c r="B46" s="1057"/>
      <c r="C46" s="1057"/>
      <c r="D46" s="1057"/>
      <c r="E46" s="1057"/>
      <c r="F46" s="1058"/>
      <c r="G46" s="606"/>
      <c r="H46" s="607"/>
      <c r="I46" s="607"/>
      <c r="J46" s="607"/>
      <c r="K46" s="608"/>
      <c r="L46" s="598"/>
      <c r="M46" s="599"/>
      <c r="N46" s="599"/>
      <c r="O46" s="599"/>
      <c r="P46" s="599"/>
      <c r="Q46" s="599"/>
      <c r="R46" s="599"/>
      <c r="S46" s="599"/>
      <c r="T46" s="599"/>
      <c r="U46" s="599"/>
      <c r="V46" s="599"/>
      <c r="W46" s="599"/>
      <c r="X46" s="600"/>
      <c r="Y46" s="601"/>
      <c r="Z46" s="602"/>
      <c r="AA46" s="602"/>
      <c r="AB46" s="614"/>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6"/>
      <c r="B47" s="1057"/>
      <c r="C47" s="1057"/>
      <c r="D47" s="1057"/>
      <c r="E47" s="1057"/>
      <c r="F47" s="1058"/>
      <c r="G47" s="606"/>
      <c r="H47" s="607"/>
      <c r="I47" s="607"/>
      <c r="J47" s="607"/>
      <c r="K47" s="608"/>
      <c r="L47" s="598"/>
      <c r="M47" s="599"/>
      <c r="N47" s="599"/>
      <c r="O47" s="599"/>
      <c r="P47" s="599"/>
      <c r="Q47" s="599"/>
      <c r="R47" s="599"/>
      <c r="S47" s="599"/>
      <c r="T47" s="599"/>
      <c r="U47" s="599"/>
      <c r="V47" s="599"/>
      <c r="W47" s="599"/>
      <c r="X47" s="600"/>
      <c r="Y47" s="601"/>
      <c r="Z47" s="602"/>
      <c r="AA47" s="602"/>
      <c r="AB47" s="614"/>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6"/>
      <c r="B48" s="1057"/>
      <c r="C48" s="1057"/>
      <c r="D48" s="1057"/>
      <c r="E48" s="1057"/>
      <c r="F48" s="1058"/>
      <c r="G48" s="606"/>
      <c r="H48" s="607"/>
      <c r="I48" s="607"/>
      <c r="J48" s="607"/>
      <c r="K48" s="608"/>
      <c r="L48" s="598"/>
      <c r="M48" s="599"/>
      <c r="N48" s="599"/>
      <c r="O48" s="599"/>
      <c r="P48" s="599"/>
      <c r="Q48" s="599"/>
      <c r="R48" s="599"/>
      <c r="S48" s="599"/>
      <c r="T48" s="599"/>
      <c r="U48" s="599"/>
      <c r="V48" s="599"/>
      <c r="W48" s="599"/>
      <c r="X48" s="600"/>
      <c r="Y48" s="601"/>
      <c r="Z48" s="602"/>
      <c r="AA48" s="602"/>
      <c r="AB48" s="614"/>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6"/>
      <c r="B49" s="1057"/>
      <c r="C49" s="1057"/>
      <c r="D49" s="1057"/>
      <c r="E49" s="1057"/>
      <c r="F49" s="1058"/>
      <c r="G49" s="606"/>
      <c r="H49" s="607"/>
      <c r="I49" s="607"/>
      <c r="J49" s="607"/>
      <c r="K49" s="608"/>
      <c r="L49" s="598"/>
      <c r="M49" s="599"/>
      <c r="N49" s="599"/>
      <c r="O49" s="599"/>
      <c r="P49" s="599"/>
      <c r="Q49" s="599"/>
      <c r="R49" s="599"/>
      <c r="S49" s="599"/>
      <c r="T49" s="599"/>
      <c r="U49" s="599"/>
      <c r="V49" s="599"/>
      <c r="W49" s="599"/>
      <c r="X49" s="600"/>
      <c r="Y49" s="601"/>
      <c r="Z49" s="602"/>
      <c r="AA49" s="602"/>
      <c r="AB49" s="614"/>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6"/>
      <c r="B50" s="1057"/>
      <c r="C50" s="1057"/>
      <c r="D50" s="1057"/>
      <c r="E50" s="1057"/>
      <c r="F50" s="1058"/>
      <c r="G50" s="606"/>
      <c r="H50" s="607"/>
      <c r="I50" s="607"/>
      <c r="J50" s="607"/>
      <c r="K50" s="608"/>
      <c r="L50" s="598"/>
      <c r="M50" s="599"/>
      <c r="N50" s="599"/>
      <c r="O50" s="599"/>
      <c r="P50" s="599"/>
      <c r="Q50" s="599"/>
      <c r="R50" s="599"/>
      <c r="S50" s="599"/>
      <c r="T50" s="599"/>
      <c r="U50" s="599"/>
      <c r="V50" s="599"/>
      <c r="W50" s="599"/>
      <c r="X50" s="600"/>
      <c r="Y50" s="601"/>
      <c r="Z50" s="602"/>
      <c r="AA50" s="602"/>
      <c r="AB50" s="614"/>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6"/>
      <c r="B51" s="1057"/>
      <c r="C51" s="1057"/>
      <c r="D51" s="1057"/>
      <c r="E51" s="1057"/>
      <c r="F51" s="1058"/>
      <c r="G51" s="606"/>
      <c r="H51" s="607"/>
      <c r="I51" s="607"/>
      <c r="J51" s="607"/>
      <c r="K51" s="608"/>
      <c r="L51" s="598"/>
      <c r="M51" s="599"/>
      <c r="N51" s="599"/>
      <c r="O51" s="599"/>
      <c r="P51" s="599"/>
      <c r="Q51" s="599"/>
      <c r="R51" s="599"/>
      <c r="S51" s="599"/>
      <c r="T51" s="599"/>
      <c r="U51" s="599"/>
      <c r="V51" s="599"/>
      <c r="W51" s="599"/>
      <c r="X51" s="600"/>
      <c r="Y51" s="601"/>
      <c r="Z51" s="602"/>
      <c r="AA51" s="602"/>
      <c r="AB51" s="614"/>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6"/>
      <c r="B52" s="1057"/>
      <c r="C52" s="1057"/>
      <c r="D52" s="1057"/>
      <c r="E52" s="1057"/>
      <c r="F52" s="1058"/>
      <c r="G52" s="606"/>
      <c r="H52" s="607"/>
      <c r="I52" s="607"/>
      <c r="J52" s="607"/>
      <c r="K52" s="608"/>
      <c r="L52" s="598"/>
      <c r="M52" s="599"/>
      <c r="N52" s="599"/>
      <c r="O52" s="599"/>
      <c r="P52" s="599"/>
      <c r="Q52" s="599"/>
      <c r="R52" s="599"/>
      <c r="S52" s="599"/>
      <c r="T52" s="599"/>
      <c r="U52" s="599"/>
      <c r="V52" s="599"/>
      <c r="W52" s="599"/>
      <c r="X52" s="600"/>
      <c r="Y52" s="601"/>
      <c r="Z52" s="602"/>
      <c r="AA52" s="602"/>
      <c r="AB52" s="614"/>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6"/>
      <c r="B56" s="1057"/>
      <c r="C56" s="1057"/>
      <c r="D56" s="1057"/>
      <c r="E56" s="1057"/>
      <c r="F56" s="1058"/>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6"/>
      <c r="B57" s="1057"/>
      <c r="C57" s="1057"/>
      <c r="D57" s="1057"/>
      <c r="E57" s="1057"/>
      <c r="F57" s="1058"/>
      <c r="G57" s="674"/>
      <c r="H57" s="675"/>
      <c r="I57" s="675"/>
      <c r="J57" s="675"/>
      <c r="K57" s="676"/>
      <c r="L57" s="668"/>
      <c r="M57" s="669"/>
      <c r="N57" s="669"/>
      <c r="O57" s="669"/>
      <c r="P57" s="669"/>
      <c r="Q57" s="669"/>
      <c r="R57" s="669"/>
      <c r="S57" s="669"/>
      <c r="T57" s="669"/>
      <c r="U57" s="669"/>
      <c r="V57" s="669"/>
      <c r="W57" s="669"/>
      <c r="X57" s="670"/>
      <c r="Y57" s="384"/>
      <c r="Z57" s="385"/>
      <c r="AA57" s="385"/>
      <c r="AB57" s="809"/>
      <c r="AC57" s="674"/>
      <c r="AD57" s="675"/>
      <c r="AE57" s="675"/>
      <c r="AF57" s="675"/>
      <c r="AG57" s="676"/>
      <c r="AH57" s="668"/>
      <c r="AI57" s="669"/>
      <c r="AJ57" s="669"/>
      <c r="AK57" s="669"/>
      <c r="AL57" s="669"/>
      <c r="AM57" s="669"/>
      <c r="AN57" s="669"/>
      <c r="AO57" s="669"/>
      <c r="AP57" s="669"/>
      <c r="AQ57" s="669"/>
      <c r="AR57" s="669"/>
      <c r="AS57" s="669"/>
      <c r="AT57" s="670"/>
      <c r="AU57" s="384"/>
      <c r="AV57" s="385"/>
      <c r="AW57" s="385"/>
      <c r="AX57" s="386"/>
    </row>
    <row r="58" spans="1:50" ht="24.75" customHeight="1" x14ac:dyDescent="0.15">
      <c r="A58" s="1056"/>
      <c r="B58" s="1057"/>
      <c r="C58" s="1057"/>
      <c r="D58" s="1057"/>
      <c r="E58" s="1057"/>
      <c r="F58" s="1058"/>
      <c r="G58" s="606"/>
      <c r="H58" s="607"/>
      <c r="I58" s="607"/>
      <c r="J58" s="607"/>
      <c r="K58" s="608"/>
      <c r="L58" s="598"/>
      <c r="M58" s="599"/>
      <c r="N58" s="599"/>
      <c r="O58" s="599"/>
      <c r="P58" s="599"/>
      <c r="Q58" s="599"/>
      <c r="R58" s="599"/>
      <c r="S58" s="599"/>
      <c r="T58" s="599"/>
      <c r="U58" s="599"/>
      <c r="V58" s="599"/>
      <c r="W58" s="599"/>
      <c r="X58" s="600"/>
      <c r="Y58" s="601"/>
      <c r="Z58" s="602"/>
      <c r="AA58" s="602"/>
      <c r="AB58" s="614"/>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6"/>
      <c r="B59" s="1057"/>
      <c r="C59" s="1057"/>
      <c r="D59" s="1057"/>
      <c r="E59" s="1057"/>
      <c r="F59" s="1058"/>
      <c r="G59" s="606"/>
      <c r="H59" s="607"/>
      <c r="I59" s="607"/>
      <c r="J59" s="607"/>
      <c r="K59" s="608"/>
      <c r="L59" s="598"/>
      <c r="M59" s="599"/>
      <c r="N59" s="599"/>
      <c r="O59" s="599"/>
      <c r="P59" s="599"/>
      <c r="Q59" s="599"/>
      <c r="R59" s="599"/>
      <c r="S59" s="599"/>
      <c r="T59" s="599"/>
      <c r="U59" s="599"/>
      <c r="V59" s="599"/>
      <c r="W59" s="599"/>
      <c r="X59" s="600"/>
      <c r="Y59" s="601"/>
      <c r="Z59" s="602"/>
      <c r="AA59" s="602"/>
      <c r="AB59" s="614"/>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6"/>
      <c r="B60" s="1057"/>
      <c r="C60" s="1057"/>
      <c r="D60" s="1057"/>
      <c r="E60" s="1057"/>
      <c r="F60" s="1058"/>
      <c r="G60" s="606"/>
      <c r="H60" s="607"/>
      <c r="I60" s="607"/>
      <c r="J60" s="607"/>
      <c r="K60" s="608"/>
      <c r="L60" s="598"/>
      <c r="M60" s="599"/>
      <c r="N60" s="599"/>
      <c r="O60" s="599"/>
      <c r="P60" s="599"/>
      <c r="Q60" s="599"/>
      <c r="R60" s="599"/>
      <c r="S60" s="599"/>
      <c r="T60" s="599"/>
      <c r="U60" s="599"/>
      <c r="V60" s="599"/>
      <c r="W60" s="599"/>
      <c r="X60" s="600"/>
      <c r="Y60" s="601"/>
      <c r="Z60" s="602"/>
      <c r="AA60" s="602"/>
      <c r="AB60" s="614"/>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6"/>
      <c r="B61" s="1057"/>
      <c r="C61" s="1057"/>
      <c r="D61" s="1057"/>
      <c r="E61" s="1057"/>
      <c r="F61" s="1058"/>
      <c r="G61" s="606"/>
      <c r="H61" s="607"/>
      <c r="I61" s="607"/>
      <c r="J61" s="607"/>
      <c r="K61" s="608"/>
      <c r="L61" s="598"/>
      <c r="M61" s="599"/>
      <c r="N61" s="599"/>
      <c r="O61" s="599"/>
      <c r="P61" s="599"/>
      <c r="Q61" s="599"/>
      <c r="R61" s="599"/>
      <c r="S61" s="599"/>
      <c r="T61" s="599"/>
      <c r="U61" s="599"/>
      <c r="V61" s="599"/>
      <c r="W61" s="599"/>
      <c r="X61" s="600"/>
      <c r="Y61" s="601"/>
      <c r="Z61" s="602"/>
      <c r="AA61" s="602"/>
      <c r="AB61" s="614"/>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6"/>
      <c r="B62" s="1057"/>
      <c r="C62" s="1057"/>
      <c r="D62" s="1057"/>
      <c r="E62" s="1057"/>
      <c r="F62" s="1058"/>
      <c r="G62" s="606"/>
      <c r="H62" s="607"/>
      <c r="I62" s="607"/>
      <c r="J62" s="607"/>
      <c r="K62" s="608"/>
      <c r="L62" s="598"/>
      <c r="M62" s="599"/>
      <c r="N62" s="599"/>
      <c r="O62" s="599"/>
      <c r="P62" s="599"/>
      <c r="Q62" s="599"/>
      <c r="R62" s="599"/>
      <c r="S62" s="599"/>
      <c r="T62" s="599"/>
      <c r="U62" s="599"/>
      <c r="V62" s="599"/>
      <c r="W62" s="599"/>
      <c r="X62" s="600"/>
      <c r="Y62" s="601"/>
      <c r="Z62" s="602"/>
      <c r="AA62" s="602"/>
      <c r="AB62" s="614"/>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6"/>
      <c r="B63" s="1057"/>
      <c r="C63" s="1057"/>
      <c r="D63" s="1057"/>
      <c r="E63" s="1057"/>
      <c r="F63" s="1058"/>
      <c r="G63" s="606"/>
      <c r="H63" s="607"/>
      <c r="I63" s="607"/>
      <c r="J63" s="607"/>
      <c r="K63" s="608"/>
      <c r="L63" s="598"/>
      <c r="M63" s="599"/>
      <c r="N63" s="599"/>
      <c r="O63" s="599"/>
      <c r="P63" s="599"/>
      <c r="Q63" s="599"/>
      <c r="R63" s="599"/>
      <c r="S63" s="599"/>
      <c r="T63" s="599"/>
      <c r="U63" s="599"/>
      <c r="V63" s="599"/>
      <c r="W63" s="599"/>
      <c r="X63" s="600"/>
      <c r="Y63" s="601"/>
      <c r="Z63" s="602"/>
      <c r="AA63" s="602"/>
      <c r="AB63" s="614"/>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6"/>
      <c r="B64" s="1057"/>
      <c r="C64" s="1057"/>
      <c r="D64" s="1057"/>
      <c r="E64" s="1057"/>
      <c r="F64" s="1058"/>
      <c r="G64" s="606"/>
      <c r="H64" s="607"/>
      <c r="I64" s="607"/>
      <c r="J64" s="607"/>
      <c r="K64" s="608"/>
      <c r="L64" s="598"/>
      <c r="M64" s="599"/>
      <c r="N64" s="599"/>
      <c r="O64" s="599"/>
      <c r="P64" s="599"/>
      <c r="Q64" s="599"/>
      <c r="R64" s="599"/>
      <c r="S64" s="599"/>
      <c r="T64" s="599"/>
      <c r="U64" s="599"/>
      <c r="V64" s="599"/>
      <c r="W64" s="599"/>
      <c r="X64" s="600"/>
      <c r="Y64" s="601"/>
      <c r="Z64" s="602"/>
      <c r="AA64" s="602"/>
      <c r="AB64" s="614"/>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6"/>
      <c r="B65" s="1057"/>
      <c r="C65" s="1057"/>
      <c r="D65" s="1057"/>
      <c r="E65" s="1057"/>
      <c r="F65" s="1058"/>
      <c r="G65" s="606"/>
      <c r="H65" s="607"/>
      <c r="I65" s="607"/>
      <c r="J65" s="607"/>
      <c r="K65" s="608"/>
      <c r="L65" s="598"/>
      <c r="M65" s="599"/>
      <c r="N65" s="599"/>
      <c r="O65" s="599"/>
      <c r="P65" s="599"/>
      <c r="Q65" s="599"/>
      <c r="R65" s="599"/>
      <c r="S65" s="599"/>
      <c r="T65" s="599"/>
      <c r="U65" s="599"/>
      <c r="V65" s="599"/>
      <c r="W65" s="599"/>
      <c r="X65" s="600"/>
      <c r="Y65" s="601"/>
      <c r="Z65" s="602"/>
      <c r="AA65" s="602"/>
      <c r="AB65" s="614"/>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6"/>
      <c r="B66" s="1057"/>
      <c r="C66" s="1057"/>
      <c r="D66" s="1057"/>
      <c r="E66" s="1057"/>
      <c r="F66" s="1058"/>
      <c r="G66" s="606"/>
      <c r="H66" s="607"/>
      <c r="I66" s="607"/>
      <c r="J66" s="607"/>
      <c r="K66" s="608"/>
      <c r="L66" s="598"/>
      <c r="M66" s="599"/>
      <c r="N66" s="599"/>
      <c r="O66" s="599"/>
      <c r="P66" s="599"/>
      <c r="Q66" s="599"/>
      <c r="R66" s="599"/>
      <c r="S66" s="599"/>
      <c r="T66" s="599"/>
      <c r="U66" s="599"/>
      <c r="V66" s="599"/>
      <c r="W66" s="599"/>
      <c r="X66" s="600"/>
      <c r="Y66" s="601"/>
      <c r="Z66" s="602"/>
      <c r="AA66" s="602"/>
      <c r="AB66" s="614"/>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6"/>
      <c r="B67" s="1057"/>
      <c r="C67" s="1057"/>
      <c r="D67" s="1057"/>
      <c r="E67" s="1057"/>
      <c r="F67" s="105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6"/>
      <c r="B68" s="1057"/>
      <c r="C68" s="1057"/>
      <c r="D68" s="1057"/>
      <c r="E68" s="1057"/>
      <c r="F68" s="1058"/>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6"/>
      <c r="B69" s="1057"/>
      <c r="C69" s="1057"/>
      <c r="D69" s="1057"/>
      <c r="E69" s="1057"/>
      <c r="F69" s="1058"/>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6"/>
      <c r="B70" s="1057"/>
      <c r="C70" s="1057"/>
      <c r="D70" s="1057"/>
      <c r="E70" s="1057"/>
      <c r="F70" s="1058"/>
      <c r="G70" s="674"/>
      <c r="H70" s="675"/>
      <c r="I70" s="675"/>
      <c r="J70" s="675"/>
      <c r="K70" s="676"/>
      <c r="L70" s="668"/>
      <c r="M70" s="669"/>
      <c r="N70" s="669"/>
      <c r="O70" s="669"/>
      <c r="P70" s="669"/>
      <c r="Q70" s="669"/>
      <c r="R70" s="669"/>
      <c r="S70" s="669"/>
      <c r="T70" s="669"/>
      <c r="U70" s="669"/>
      <c r="V70" s="669"/>
      <c r="W70" s="669"/>
      <c r="X70" s="670"/>
      <c r="Y70" s="384"/>
      <c r="Z70" s="385"/>
      <c r="AA70" s="385"/>
      <c r="AB70" s="809"/>
      <c r="AC70" s="674"/>
      <c r="AD70" s="675"/>
      <c r="AE70" s="675"/>
      <c r="AF70" s="675"/>
      <c r="AG70" s="676"/>
      <c r="AH70" s="668"/>
      <c r="AI70" s="669"/>
      <c r="AJ70" s="669"/>
      <c r="AK70" s="669"/>
      <c r="AL70" s="669"/>
      <c r="AM70" s="669"/>
      <c r="AN70" s="669"/>
      <c r="AO70" s="669"/>
      <c r="AP70" s="669"/>
      <c r="AQ70" s="669"/>
      <c r="AR70" s="669"/>
      <c r="AS70" s="669"/>
      <c r="AT70" s="670"/>
      <c r="AU70" s="384"/>
      <c r="AV70" s="385"/>
      <c r="AW70" s="385"/>
      <c r="AX70" s="386"/>
    </row>
    <row r="71" spans="1:50" ht="24.75" customHeight="1" x14ac:dyDescent="0.15">
      <c r="A71" s="1056"/>
      <c r="B71" s="1057"/>
      <c r="C71" s="1057"/>
      <c r="D71" s="1057"/>
      <c r="E71" s="1057"/>
      <c r="F71" s="1058"/>
      <c r="G71" s="606"/>
      <c r="H71" s="607"/>
      <c r="I71" s="607"/>
      <c r="J71" s="607"/>
      <c r="K71" s="608"/>
      <c r="L71" s="598"/>
      <c r="M71" s="599"/>
      <c r="N71" s="599"/>
      <c r="O71" s="599"/>
      <c r="P71" s="599"/>
      <c r="Q71" s="599"/>
      <c r="R71" s="599"/>
      <c r="S71" s="599"/>
      <c r="T71" s="599"/>
      <c r="U71" s="599"/>
      <c r="V71" s="599"/>
      <c r="W71" s="599"/>
      <c r="X71" s="600"/>
      <c r="Y71" s="601"/>
      <c r="Z71" s="602"/>
      <c r="AA71" s="602"/>
      <c r="AB71" s="614"/>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6"/>
      <c r="B72" s="1057"/>
      <c r="C72" s="1057"/>
      <c r="D72" s="1057"/>
      <c r="E72" s="1057"/>
      <c r="F72" s="1058"/>
      <c r="G72" s="606"/>
      <c r="H72" s="607"/>
      <c r="I72" s="607"/>
      <c r="J72" s="607"/>
      <c r="K72" s="608"/>
      <c r="L72" s="598"/>
      <c r="M72" s="599"/>
      <c r="N72" s="599"/>
      <c r="O72" s="599"/>
      <c r="P72" s="599"/>
      <c r="Q72" s="599"/>
      <c r="R72" s="599"/>
      <c r="S72" s="599"/>
      <c r="T72" s="599"/>
      <c r="U72" s="599"/>
      <c r="V72" s="599"/>
      <c r="W72" s="599"/>
      <c r="X72" s="600"/>
      <c r="Y72" s="601"/>
      <c r="Z72" s="602"/>
      <c r="AA72" s="602"/>
      <c r="AB72" s="614"/>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6"/>
      <c r="B73" s="1057"/>
      <c r="C73" s="1057"/>
      <c r="D73" s="1057"/>
      <c r="E73" s="1057"/>
      <c r="F73" s="1058"/>
      <c r="G73" s="606"/>
      <c r="H73" s="607"/>
      <c r="I73" s="607"/>
      <c r="J73" s="607"/>
      <c r="K73" s="608"/>
      <c r="L73" s="598"/>
      <c r="M73" s="599"/>
      <c r="N73" s="599"/>
      <c r="O73" s="599"/>
      <c r="P73" s="599"/>
      <c r="Q73" s="599"/>
      <c r="R73" s="599"/>
      <c r="S73" s="599"/>
      <c r="T73" s="599"/>
      <c r="U73" s="599"/>
      <c r="V73" s="599"/>
      <c r="W73" s="599"/>
      <c r="X73" s="600"/>
      <c r="Y73" s="601"/>
      <c r="Z73" s="602"/>
      <c r="AA73" s="602"/>
      <c r="AB73" s="614"/>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6"/>
      <c r="B74" s="1057"/>
      <c r="C74" s="1057"/>
      <c r="D74" s="1057"/>
      <c r="E74" s="1057"/>
      <c r="F74" s="1058"/>
      <c r="G74" s="606"/>
      <c r="H74" s="607"/>
      <c r="I74" s="607"/>
      <c r="J74" s="607"/>
      <c r="K74" s="608"/>
      <c r="L74" s="598"/>
      <c r="M74" s="599"/>
      <c r="N74" s="599"/>
      <c r="O74" s="599"/>
      <c r="P74" s="599"/>
      <c r="Q74" s="599"/>
      <c r="R74" s="599"/>
      <c r="S74" s="599"/>
      <c r="T74" s="599"/>
      <c r="U74" s="599"/>
      <c r="V74" s="599"/>
      <c r="W74" s="599"/>
      <c r="X74" s="600"/>
      <c r="Y74" s="601"/>
      <c r="Z74" s="602"/>
      <c r="AA74" s="602"/>
      <c r="AB74" s="614"/>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6"/>
      <c r="B75" s="1057"/>
      <c r="C75" s="1057"/>
      <c r="D75" s="1057"/>
      <c r="E75" s="1057"/>
      <c r="F75" s="1058"/>
      <c r="G75" s="606"/>
      <c r="H75" s="607"/>
      <c r="I75" s="607"/>
      <c r="J75" s="607"/>
      <c r="K75" s="608"/>
      <c r="L75" s="598"/>
      <c r="M75" s="599"/>
      <c r="N75" s="599"/>
      <c r="O75" s="599"/>
      <c r="P75" s="599"/>
      <c r="Q75" s="599"/>
      <c r="R75" s="599"/>
      <c r="S75" s="599"/>
      <c r="T75" s="599"/>
      <c r="U75" s="599"/>
      <c r="V75" s="599"/>
      <c r="W75" s="599"/>
      <c r="X75" s="600"/>
      <c r="Y75" s="601"/>
      <c r="Z75" s="602"/>
      <c r="AA75" s="602"/>
      <c r="AB75" s="614"/>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6"/>
      <c r="B76" s="1057"/>
      <c r="C76" s="1057"/>
      <c r="D76" s="1057"/>
      <c r="E76" s="1057"/>
      <c r="F76" s="1058"/>
      <c r="G76" s="606"/>
      <c r="H76" s="607"/>
      <c r="I76" s="607"/>
      <c r="J76" s="607"/>
      <c r="K76" s="608"/>
      <c r="L76" s="598"/>
      <c r="M76" s="599"/>
      <c r="N76" s="599"/>
      <c r="O76" s="599"/>
      <c r="P76" s="599"/>
      <c r="Q76" s="599"/>
      <c r="R76" s="599"/>
      <c r="S76" s="599"/>
      <c r="T76" s="599"/>
      <c r="U76" s="599"/>
      <c r="V76" s="599"/>
      <c r="W76" s="599"/>
      <c r="X76" s="600"/>
      <c r="Y76" s="601"/>
      <c r="Z76" s="602"/>
      <c r="AA76" s="602"/>
      <c r="AB76" s="614"/>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6"/>
      <c r="B77" s="1057"/>
      <c r="C77" s="1057"/>
      <c r="D77" s="1057"/>
      <c r="E77" s="1057"/>
      <c r="F77" s="1058"/>
      <c r="G77" s="606"/>
      <c r="H77" s="607"/>
      <c r="I77" s="607"/>
      <c r="J77" s="607"/>
      <c r="K77" s="608"/>
      <c r="L77" s="598"/>
      <c r="M77" s="599"/>
      <c r="N77" s="599"/>
      <c r="O77" s="599"/>
      <c r="P77" s="599"/>
      <c r="Q77" s="599"/>
      <c r="R77" s="599"/>
      <c r="S77" s="599"/>
      <c r="T77" s="599"/>
      <c r="U77" s="599"/>
      <c r="V77" s="599"/>
      <c r="W77" s="599"/>
      <c r="X77" s="600"/>
      <c r="Y77" s="601"/>
      <c r="Z77" s="602"/>
      <c r="AA77" s="602"/>
      <c r="AB77" s="614"/>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6"/>
      <c r="B78" s="1057"/>
      <c r="C78" s="1057"/>
      <c r="D78" s="1057"/>
      <c r="E78" s="1057"/>
      <c r="F78" s="1058"/>
      <c r="G78" s="606"/>
      <c r="H78" s="607"/>
      <c r="I78" s="607"/>
      <c r="J78" s="607"/>
      <c r="K78" s="608"/>
      <c r="L78" s="598"/>
      <c r="M78" s="599"/>
      <c r="N78" s="599"/>
      <c r="O78" s="599"/>
      <c r="P78" s="599"/>
      <c r="Q78" s="599"/>
      <c r="R78" s="599"/>
      <c r="S78" s="599"/>
      <c r="T78" s="599"/>
      <c r="U78" s="599"/>
      <c r="V78" s="599"/>
      <c r="W78" s="599"/>
      <c r="X78" s="600"/>
      <c r="Y78" s="601"/>
      <c r="Z78" s="602"/>
      <c r="AA78" s="602"/>
      <c r="AB78" s="614"/>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6"/>
      <c r="B79" s="1057"/>
      <c r="C79" s="1057"/>
      <c r="D79" s="1057"/>
      <c r="E79" s="1057"/>
      <c r="F79" s="1058"/>
      <c r="G79" s="606"/>
      <c r="H79" s="607"/>
      <c r="I79" s="607"/>
      <c r="J79" s="607"/>
      <c r="K79" s="608"/>
      <c r="L79" s="598"/>
      <c r="M79" s="599"/>
      <c r="N79" s="599"/>
      <c r="O79" s="599"/>
      <c r="P79" s="599"/>
      <c r="Q79" s="599"/>
      <c r="R79" s="599"/>
      <c r="S79" s="599"/>
      <c r="T79" s="599"/>
      <c r="U79" s="599"/>
      <c r="V79" s="599"/>
      <c r="W79" s="599"/>
      <c r="X79" s="600"/>
      <c r="Y79" s="601"/>
      <c r="Z79" s="602"/>
      <c r="AA79" s="602"/>
      <c r="AB79" s="614"/>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6"/>
      <c r="B80" s="1057"/>
      <c r="C80" s="1057"/>
      <c r="D80" s="1057"/>
      <c r="E80" s="1057"/>
      <c r="F80" s="105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6"/>
      <c r="B81" s="1057"/>
      <c r="C81" s="1057"/>
      <c r="D81" s="1057"/>
      <c r="E81" s="1057"/>
      <c r="F81" s="1058"/>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6"/>
      <c r="B82" s="1057"/>
      <c r="C82" s="1057"/>
      <c r="D82" s="1057"/>
      <c r="E82" s="1057"/>
      <c r="F82" s="1058"/>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6"/>
      <c r="B83" s="1057"/>
      <c r="C83" s="1057"/>
      <c r="D83" s="1057"/>
      <c r="E83" s="1057"/>
      <c r="F83" s="1058"/>
      <c r="G83" s="674"/>
      <c r="H83" s="675"/>
      <c r="I83" s="675"/>
      <c r="J83" s="675"/>
      <c r="K83" s="676"/>
      <c r="L83" s="668"/>
      <c r="M83" s="669"/>
      <c r="N83" s="669"/>
      <c r="O83" s="669"/>
      <c r="P83" s="669"/>
      <c r="Q83" s="669"/>
      <c r="R83" s="669"/>
      <c r="S83" s="669"/>
      <c r="T83" s="669"/>
      <c r="U83" s="669"/>
      <c r="V83" s="669"/>
      <c r="W83" s="669"/>
      <c r="X83" s="670"/>
      <c r="Y83" s="384"/>
      <c r="Z83" s="385"/>
      <c r="AA83" s="385"/>
      <c r="AB83" s="809"/>
      <c r="AC83" s="674"/>
      <c r="AD83" s="675"/>
      <c r="AE83" s="675"/>
      <c r="AF83" s="675"/>
      <c r="AG83" s="676"/>
      <c r="AH83" s="668"/>
      <c r="AI83" s="669"/>
      <c r="AJ83" s="669"/>
      <c r="AK83" s="669"/>
      <c r="AL83" s="669"/>
      <c r="AM83" s="669"/>
      <c r="AN83" s="669"/>
      <c r="AO83" s="669"/>
      <c r="AP83" s="669"/>
      <c r="AQ83" s="669"/>
      <c r="AR83" s="669"/>
      <c r="AS83" s="669"/>
      <c r="AT83" s="670"/>
      <c r="AU83" s="384"/>
      <c r="AV83" s="385"/>
      <c r="AW83" s="385"/>
      <c r="AX83" s="386"/>
    </row>
    <row r="84" spans="1:50" ht="24.75" customHeight="1" x14ac:dyDescent="0.15">
      <c r="A84" s="1056"/>
      <c r="B84" s="1057"/>
      <c r="C84" s="1057"/>
      <c r="D84" s="1057"/>
      <c r="E84" s="1057"/>
      <c r="F84" s="1058"/>
      <c r="G84" s="606"/>
      <c r="H84" s="607"/>
      <c r="I84" s="607"/>
      <c r="J84" s="607"/>
      <c r="K84" s="608"/>
      <c r="L84" s="598"/>
      <c r="M84" s="599"/>
      <c r="N84" s="599"/>
      <c r="O84" s="599"/>
      <c r="P84" s="599"/>
      <c r="Q84" s="599"/>
      <c r="R84" s="599"/>
      <c r="S84" s="599"/>
      <c r="T84" s="599"/>
      <c r="U84" s="599"/>
      <c r="V84" s="599"/>
      <c r="W84" s="599"/>
      <c r="X84" s="600"/>
      <c r="Y84" s="601"/>
      <c r="Z84" s="602"/>
      <c r="AA84" s="602"/>
      <c r="AB84" s="614"/>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6"/>
      <c r="B85" s="1057"/>
      <c r="C85" s="1057"/>
      <c r="D85" s="1057"/>
      <c r="E85" s="1057"/>
      <c r="F85" s="1058"/>
      <c r="G85" s="606"/>
      <c r="H85" s="607"/>
      <c r="I85" s="607"/>
      <c r="J85" s="607"/>
      <c r="K85" s="608"/>
      <c r="L85" s="598"/>
      <c r="M85" s="599"/>
      <c r="N85" s="599"/>
      <c r="O85" s="599"/>
      <c r="P85" s="599"/>
      <c r="Q85" s="599"/>
      <c r="R85" s="599"/>
      <c r="S85" s="599"/>
      <c r="T85" s="599"/>
      <c r="U85" s="599"/>
      <c r="V85" s="599"/>
      <c r="W85" s="599"/>
      <c r="X85" s="600"/>
      <c r="Y85" s="601"/>
      <c r="Z85" s="602"/>
      <c r="AA85" s="602"/>
      <c r="AB85" s="614"/>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6"/>
      <c r="B86" s="1057"/>
      <c r="C86" s="1057"/>
      <c r="D86" s="1057"/>
      <c r="E86" s="1057"/>
      <c r="F86" s="1058"/>
      <c r="G86" s="606"/>
      <c r="H86" s="607"/>
      <c r="I86" s="607"/>
      <c r="J86" s="607"/>
      <c r="K86" s="608"/>
      <c r="L86" s="598"/>
      <c r="M86" s="599"/>
      <c r="N86" s="599"/>
      <c r="O86" s="599"/>
      <c r="P86" s="599"/>
      <c r="Q86" s="599"/>
      <c r="R86" s="599"/>
      <c r="S86" s="599"/>
      <c r="T86" s="599"/>
      <c r="U86" s="599"/>
      <c r="V86" s="599"/>
      <c r="W86" s="599"/>
      <c r="X86" s="600"/>
      <c r="Y86" s="601"/>
      <c r="Z86" s="602"/>
      <c r="AA86" s="602"/>
      <c r="AB86" s="614"/>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6"/>
      <c r="B87" s="1057"/>
      <c r="C87" s="1057"/>
      <c r="D87" s="1057"/>
      <c r="E87" s="1057"/>
      <c r="F87" s="1058"/>
      <c r="G87" s="606"/>
      <c r="H87" s="607"/>
      <c r="I87" s="607"/>
      <c r="J87" s="607"/>
      <c r="K87" s="608"/>
      <c r="L87" s="598"/>
      <c r="M87" s="599"/>
      <c r="N87" s="599"/>
      <c r="O87" s="599"/>
      <c r="P87" s="599"/>
      <c r="Q87" s="599"/>
      <c r="R87" s="599"/>
      <c r="S87" s="599"/>
      <c r="T87" s="599"/>
      <c r="U87" s="599"/>
      <c r="V87" s="599"/>
      <c r="W87" s="599"/>
      <c r="X87" s="600"/>
      <c r="Y87" s="601"/>
      <c r="Z87" s="602"/>
      <c r="AA87" s="602"/>
      <c r="AB87" s="614"/>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6"/>
      <c r="B88" s="1057"/>
      <c r="C88" s="1057"/>
      <c r="D88" s="1057"/>
      <c r="E88" s="1057"/>
      <c r="F88" s="1058"/>
      <c r="G88" s="606"/>
      <c r="H88" s="607"/>
      <c r="I88" s="607"/>
      <c r="J88" s="607"/>
      <c r="K88" s="608"/>
      <c r="L88" s="598"/>
      <c r="M88" s="599"/>
      <c r="N88" s="599"/>
      <c r="O88" s="599"/>
      <c r="P88" s="599"/>
      <c r="Q88" s="599"/>
      <c r="R88" s="599"/>
      <c r="S88" s="599"/>
      <c r="T88" s="599"/>
      <c r="U88" s="599"/>
      <c r="V88" s="599"/>
      <c r="W88" s="599"/>
      <c r="X88" s="600"/>
      <c r="Y88" s="601"/>
      <c r="Z88" s="602"/>
      <c r="AA88" s="602"/>
      <c r="AB88" s="614"/>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6"/>
      <c r="B89" s="1057"/>
      <c r="C89" s="1057"/>
      <c r="D89" s="1057"/>
      <c r="E89" s="1057"/>
      <c r="F89" s="1058"/>
      <c r="G89" s="606"/>
      <c r="H89" s="607"/>
      <c r="I89" s="607"/>
      <c r="J89" s="607"/>
      <c r="K89" s="608"/>
      <c r="L89" s="598"/>
      <c r="M89" s="599"/>
      <c r="N89" s="599"/>
      <c r="O89" s="599"/>
      <c r="P89" s="599"/>
      <c r="Q89" s="599"/>
      <c r="R89" s="599"/>
      <c r="S89" s="599"/>
      <c r="T89" s="599"/>
      <c r="U89" s="599"/>
      <c r="V89" s="599"/>
      <c r="W89" s="599"/>
      <c r="X89" s="600"/>
      <c r="Y89" s="601"/>
      <c r="Z89" s="602"/>
      <c r="AA89" s="602"/>
      <c r="AB89" s="614"/>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6"/>
      <c r="B90" s="1057"/>
      <c r="C90" s="1057"/>
      <c r="D90" s="1057"/>
      <c r="E90" s="1057"/>
      <c r="F90" s="1058"/>
      <c r="G90" s="606"/>
      <c r="H90" s="607"/>
      <c r="I90" s="607"/>
      <c r="J90" s="607"/>
      <c r="K90" s="608"/>
      <c r="L90" s="598"/>
      <c r="M90" s="599"/>
      <c r="N90" s="599"/>
      <c r="O90" s="599"/>
      <c r="P90" s="599"/>
      <c r="Q90" s="599"/>
      <c r="R90" s="599"/>
      <c r="S90" s="599"/>
      <c r="T90" s="599"/>
      <c r="U90" s="599"/>
      <c r="V90" s="599"/>
      <c r="W90" s="599"/>
      <c r="X90" s="600"/>
      <c r="Y90" s="601"/>
      <c r="Z90" s="602"/>
      <c r="AA90" s="602"/>
      <c r="AB90" s="614"/>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6"/>
      <c r="B91" s="1057"/>
      <c r="C91" s="1057"/>
      <c r="D91" s="1057"/>
      <c r="E91" s="1057"/>
      <c r="F91" s="1058"/>
      <c r="G91" s="606"/>
      <c r="H91" s="607"/>
      <c r="I91" s="607"/>
      <c r="J91" s="607"/>
      <c r="K91" s="608"/>
      <c r="L91" s="598"/>
      <c r="M91" s="599"/>
      <c r="N91" s="599"/>
      <c r="O91" s="599"/>
      <c r="P91" s="599"/>
      <c r="Q91" s="599"/>
      <c r="R91" s="599"/>
      <c r="S91" s="599"/>
      <c r="T91" s="599"/>
      <c r="U91" s="599"/>
      <c r="V91" s="599"/>
      <c r="W91" s="599"/>
      <c r="X91" s="600"/>
      <c r="Y91" s="601"/>
      <c r="Z91" s="602"/>
      <c r="AA91" s="602"/>
      <c r="AB91" s="614"/>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6"/>
      <c r="B92" s="1057"/>
      <c r="C92" s="1057"/>
      <c r="D92" s="1057"/>
      <c r="E92" s="1057"/>
      <c r="F92" s="1058"/>
      <c r="G92" s="606"/>
      <c r="H92" s="607"/>
      <c r="I92" s="607"/>
      <c r="J92" s="607"/>
      <c r="K92" s="608"/>
      <c r="L92" s="598"/>
      <c r="M92" s="599"/>
      <c r="N92" s="599"/>
      <c r="O92" s="599"/>
      <c r="P92" s="599"/>
      <c r="Q92" s="599"/>
      <c r="R92" s="599"/>
      <c r="S92" s="599"/>
      <c r="T92" s="599"/>
      <c r="U92" s="599"/>
      <c r="V92" s="599"/>
      <c r="W92" s="599"/>
      <c r="X92" s="600"/>
      <c r="Y92" s="601"/>
      <c r="Z92" s="602"/>
      <c r="AA92" s="602"/>
      <c r="AB92" s="614"/>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6"/>
      <c r="B93" s="1057"/>
      <c r="C93" s="1057"/>
      <c r="D93" s="1057"/>
      <c r="E93" s="1057"/>
      <c r="F93" s="105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6"/>
      <c r="B94" s="1057"/>
      <c r="C94" s="1057"/>
      <c r="D94" s="1057"/>
      <c r="E94" s="1057"/>
      <c r="F94" s="1058"/>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6"/>
      <c r="B95" s="1057"/>
      <c r="C95" s="1057"/>
      <c r="D95" s="1057"/>
      <c r="E95" s="1057"/>
      <c r="F95" s="1058"/>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6"/>
      <c r="B96" s="1057"/>
      <c r="C96" s="1057"/>
      <c r="D96" s="1057"/>
      <c r="E96" s="1057"/>
      <c r="F96" s="1058"/>
      <c r="G96" s="674"/>
      <c r="H96" s="675"/>
      <c r="I96" s="675"/>
      <c r="J96" s="675"/>
      <c r="K96" s="676"/>
      <c r="L96" s="668"/>
      <c r="M96" s="669"/>
      <c r="N96" s="669"/>
      <c r="O96" s="669"/>
      <c r="P96" s="669"/>
      <c r="Q96" s="669"/>
      <c r="R96" s="669"/>
      <c r="S96" s="669"/>
      <c r="T96" s="669"/>
      <c r="U96" s="669"/>
      <c r="V96" s="669"/>
      <c r="W96" s="669"/>
      <c r="X96" s="670"/>
      <c r="Y96" s="384"/>
      <c r="Z96" s="385"/>
      <c r="AA96" s="385"/>
      <c r="AB96" s="809"/>
      <c r="AC96" s="674"/>
      <c r="AD96" s="675"/>
      <c r="AE96" s="675"/>
      <c r="AF96" s="675"/>
      <c r="AG96" s="676"/>
      <c r="AH96" s="668"/>
      <c r="AI96" s="669"/>
      <c r="AJ96" s="669"/>
      <c r="AK96" s="669"/>
      <c r="AL96" s="669"/>
      <c r="AM96" s="669"/>
      <c r="AN96" s="669"/>
      <c r="AO96" s="669"/>
      <c r="AP96" s="669"/>
      <c r="AQ96" s="669"/>
      <c r="AR96" s="669"/>
      <c r="AS96" s="669"/>
      <c r="AT96" s="670"/>
      <c r="AU96" s="384"/>
      <c r="AV96" s="385"/>
      <c r="AW96" s="385"/>
      <c r="AX96" s="386"/>
    </row>
    <row r="97" spans="1:50" ht="24.75" customHeight="1" x14ac:dyDescent="0.15">
      <c r="A97" s="1056"/>
      <c r="B97" s="1057"/>
      <c r="C97" s="1057"/>
      <c r="D97" s="1057"/>
      <c r="E97" s="1057"/>
      <c r="F97" s="1058"/>
      <c r="G97" s="606"/>
      <c r="H97" s="607"/>
      <c r="I97" s="607"/>
      <c r="J97" s="607"/>
      <c r="K97" s="608"/>
      <c r="L97" s="598"/>
      <c r="M97" s="599"/>
      <c r="N97" s="599"/>
      <c r="O97" s="599"/>
      <c r="P97" s="599"/>
      <c r="Q97" s="599"/>
      <c r="R97" s="599"/>
      <c r="S97" s="599"/>
      <c r="T97" s="599"/>
      <c r="U97" s="599"/>
      <c r="V97" s="599"/>
      <c r="W97" s="599"/>
      <c r="X97" s="600"/>
      <c r="Y97" s="601"/>
      <c r="Z97" s="602"/>
      <c r="AA97" s="602"/>
      <c r="AB97" s="614"/>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6"/>
      <c r="B98" s="1057"/>
      <c r="C98" s="1057"/>
      <c r="D98" s="1057"/>
      <c r="E98" s="1057"/>
      <c r="F98" s="1058"/>
      <c r="G98" s="606"/>
      <c r="H98" s="607"/>
      <c r="I98" s="607"/>
      <c r="J98" s="607"/>
      <c r="K98" s="608"/>
      <c r="L98" s="598"/>
      <c r="M98" s="599"/>
      <c r="N98" s="599"/>
      <c r="O98" s="599"/>
      <c r="P98" s="599"/>
      <c r="Q98" s="599"/>
      <c r="R98" s="599"/>
      <c r="S98" s="599"/>
      <c r="T98" s="599"/>
      <c r="U98" s="599"/>
      <c r="V98" s="599"/>
      <c r="W98" s="599"/>
      <c r="X98" s="600"/>
      <c r="Y98" s="601"/>
      <c r="Z98" s="602"/>
      <c r="AA98" s="602"/>
      <c r="AB98" s="614"/>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6"/>
      <c r="B99" s="1057"/>
      <c r="C99" s="1057"/>
      <c r="D99" s="1057"/>
      <c r="E99" s="1057"/>
      <c r="F99" s="1058"/>
      <c r="G99" s="606"/>
      <c r="H99" s="607"/>
      <c r="I99" s="607"/>
      <c r="J99" s="607"/>
      <c r="K99" s="608"/>
      <c r="L99" s="598"/>
      <c r="M99" s="599"/>
      <c r="N99" s="599"/>
      <c r="O99" s="599"/>
      <c r="P99" s="599"/>
      <c r="Q99" s="599"/>
      <c r="R99" s="599"/>
      <c r="S99" s="599"/>
      <c r="T99" s="599"/>
      <c r="U99" s="599"/>
      <c r="V99" s="599"/>
      <c r="W99" s="599"/>
      <c r="X99" s="600"/>
      <c r="Y99" s="601"/>
      <c r="Z99" s="602"/>
      <c r="AA99" s="602"/>
      <c r="AB99" s="614"/>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6"/>
      <c r="B100" s="1057"/>
      <c r="C100" s="1057"/>
      <c r="D100" s="1057"/>
      <c r="E100" s="1057"/>
      <c r="F100" s="105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4"/>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6"/>
      <c r="B101" s="1057"/>
      <c r="C101" s="1057"/>
      <c r="D101" s="1057"/>
      <c r="E101" s="1057"/>
      <c r="F101" s="105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4"/>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6"/>
      <c r="B102" s="1057"/>
      <c r="C102" s="1057"/>
      <c r="D102" s="1057"/>
      <c r="E102" s="1057"/>
      <c r="F102" s="105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4"/>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6"/>
      <c r="B103" s="1057"/>
      <c r="C103" s="1057"/>
      <c r="D103" s="1057"/>
      <c r="E103" s="1057"/>
      <c r="F103" s="105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4"/>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6"/>
      <c r="B104" s="1057"/>
      <c r="C104" s="1057"/>
      <c r="D104" s="1057"/>
      <c r="E104" s="1057"/>
      <c r="F104" s="105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4"/>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6"/>
      <c r="B105" s="1057"/>
      <c r="C105" s="1057"/>
      <c r="D105" s="1057"/>
      <c r="E105" s="1057"/>
      <c r="F105" s="105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4"/>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6"/>
      <c r="B109" s="1057"/>
      <c r="C109" s="1057"/>
      <c r="D109" s="1057"/>
      <c r="E109" s="1057"/>
      <c r="F109" s="1058"/>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6"/>
      <c r="B110" s="1057"/>
      <c r="C110" s="1057"/>
      <c r="D110" s="1057"/>
      <c r="E110" s="1057"/>
      <c r="F110" s="1058"/>
      <c r="G110" s="674"/>
      <c r="H110" s="675"/>
      <c r="I110" s="675"/>
      <c r="J110" s="675"/>
      <c r="K110" s="676"/>
      <c r="L110" s="668"/>
      <c r="M110" s="669"/>
      <c r="N110" s="669"/>
      <c r="O110" s="669"/>
      <c r="P110" s="669"/>
      <c r="Q110" s="669"/>
      <c r="R110" s="669"/>
      <c r="S110" s="669"/>
      <c r="T110" s="669"/>
      <c r="U110" s="669"/>
      <c r="V110" s="669"/>
      <c r="W110" s="669"/>
      <c r="X110" s="670"/>
      <c r="Y110" s="384"/>
      <c r="Z110" s="385"/>
      <c r="AA110" s="385"/>
      <c r="AB110" s="809"/>
      <c r="AC110" s="674"/>
      <c r="AD110" s="675"/>
      <c r="AE110" s="675"/>
      <c r="AF110" s="675"/>
      <c r="AG110" s="676"/>
      <c r="AH110" s="668"/>
      <c r="AI110" s="669"/>
      <c r="AJ110" s="669"/>
      <c r="AK110" s="669"/>
      <c r="AL110" s="669"/>
      <c r="AM110" s="669"/>
      <c r="AN110" s="669"/>
      <c r="AO110" s="669"/>
      <c r="AP110" s="669"/>
      <c r="AQ110" s="669"/>
      <c r="AR110" s="669"/>
      <c r="AS110" s="669"/>
      <c r="AT110" s="670"/>
      <c r="AU110" s="384"/>
      <c r="AV110" s="385"/>
      <c r="AW110" s="385"/>
      <c r="AX110" s="386"/>
    </row>
    <row r="111" spans="1:50" ht="24.75" customHeight="1" x14ac:dyDescent="0.15">
      <c r="A111" s="1056"/>
      <c r="B111" s="1057"/>
      <c r="C111" s="1057"/>
      <c r="D111" s="1057"/>
      <c r="E111" s="1057"/>
      <c r="F111" s="105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4"/>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6"/>
      <c r="B112" s="1057"/>
      <c r="C112" s="1057"/>
      <c r="D112" s="1057"/>
      <c r="E112" s="1057"/>
      <c r="F112" s="105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4"/>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6"/>
      <c r="B113" s="1057"/>
      <c r="C113" s="1057"/>
      <c r="D113" s="1057"/>
      <c r="E113" s="1057"/>
      <c r="F113" s="105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4"/>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6"/>
      <c r="B114" s="1057"/>
      <c r="C114" s="1057"/>
      <c r="D114" s="1057"/>
      <c r="E114" s="1057"/>
      <c r="F114" s="105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4"/>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6"/>
      <c r="B115" s="1057"/>
      <c r="C115" s="1057"/>
      <c r="D115" s="1057"/>
      <c r="E115" s="1057"/>
      <c r="F115" s="105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4"/>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6"/>
      <c r="B116" s="1057"/>
      <c r="C116" s="1057"/>
      <c r="D116" s="1057"/>
      <c r="E116" s="1057"/>
      <c r="F116" s="105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4"/>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6"/>
      <c r="B117" s="1057"/>
      <c r="C117" s="1057"/>
      <c r="D117" s="1057"/>
      <c r="E117" s="1057"/>
      <c r="F117" s="105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4"/>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6"/>
      <c r="B118" s="1057"/>
      <c r="C118" s="1057"/>
      <c r="D118" s="1057"/>
      <c r="E118" s="1057"/>
      <c r="F118" s="105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4"/>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6"/>
      <c r="B119" s="1057"/>
      <c r="C119" s="1057"/>
      <c r="D119" s="1057"/>
      <c r="E119" s="1057"/>
      <c r="F119" s="105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4"/>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6"/>
      <c r="B120" s="1057"/>
      <c r="C120" s="1057"/>
      <c r="D120" s="1057"/>
      <c r="E120" s="1057"/>
      <c r="F120" s="105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6"/>
      <c r="B121" s="1057"/>
      <c r="C121" s="1057"/>
      <c r="D121" s="1057"/>
      <c r="E121" s="1057"/>
      <c r="F121" s="1058"/>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6"/>
      <c r="B122" s="1057"/>
      <c r="C122" s="1057"/>
      <c r="D122" s="1057"/>
      <c r="E122" s="1057"/>
      <c r="F122" s="1058"/>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6"/>
      <c r="B123" s="1057"/>
      <c r="C123" s="1057"/>
      <c r="D123" s="1057"/>
      <c r="E123" s="1057"/>
      <c r="F123" s="1058"/>
      <c r="G123" s="674"/>
      <c r="H123" s="675"/>
      <c r="I123" s="675"/>
      <c r="J123" s="675"/>
      <c r="K123" s="676"/>
      <c r="L123" s="668"/>
      <c r="M123" s="669"/>
      <c r="N123" s="669"/>
      <c r="O123" s="669"/>
      <c r="P123" s="669"/>
      <c r="Q123" s="669"/>
      <c r="R123" s="669"/>
      <c r="S123" s="669"/>
      <c r="T123" s="669"/>
      <c r="U123" s="669"/>
      <c r="V123" s="669"/>
      <c r="W123" s="669"/>
      <c r="X123" s="670"/>
      <c r="Y123" s="384"/>
      <c r="Z123" s="385"/>
      <c r="AA123" s="385"/>
      <c r="AB123" s="809"/>
      <c r="AC123" s="674"/>
      <c r="AD123" s="675"/>
      <c r="AE123" s="675"/>
      <c r="AF123" s="675"/>
      <c r="AG123" s="676"/>
      <c r="AH123" s="668"/>
      <c r="AI123" s="669"/>
      <c r="AJ123" s="669"/>
      <c r="AK123" s="669"/>
      <c r="AL123" s="669"/>
      <c r="AM123" s="669"/>
      <c r="AN123" s="669"/>
      <c r="AO123" s="669"/>
      <c r="AP123" s="669"/>
      <c r="AQ123" s="669"/>
      <c r="AR123" s="669"/>
      <c r="AS123" s="669"/>
      <c r="AT123" s="670"/>
      <c r="AU123" s="384"/>
      <c r="AV123" s="385"/>
      <c r="AW123" s="385"/>
      <c r="AX123" s="386"/>
    </row>
    <row r="124" spans="1:50" ht="24.75" customHeight="1" x14ac:dyDescent="0.15">
      <c r="A124" s="1056"/>
      <c r="B124" s="1057"/>
      <c r="C124" s="1057"/>
      <c r="D124" s="1057"/>
      <c r="E124" s="1057"/>
      <c r="F124" s="105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4"/>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6"/>
      <c r="B125" s="1057"/>
      <c r="C125" s="1057"/>
      <c r="D125" s="1057"/>
      <c r="E125" s="1057"/>
      <c r="F125" s="105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4"/>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6"/>
      <c r="B126" s="1057"/>
      <c r="C126" s="1057"/>
      <c r="D126" s="1057"/>
      <c r="E126" s="1057"/>
      <c r="F126" s="105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4"/>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6"/>
      <c r="B127" s="1057"/>
      <c r="C127" s="1057"/>
      <c r="D127" s="1057"/>
      <c r="E127" s="1057"/>
      <c r="F127" s="105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4"/>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6"/>
      <c r="B128" s="1057"/>
      <c r="C128" s="1057"/>
      <c r="D128" s="1057"/>
      <c r="E128" s="1057"/>
      <c r="F128" s="105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4"/>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6"/>
      <c r="B129" s="1057"/>
      <c r="C129" s="1057"/>
      <c r="D129" s="1057"/>
      <c r="E129" s="1057"/>
      <c r="F129" s="105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4"/>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6"/>
      <c r="B130" s="1057"/>
      <c r="C130" s="1057"/>
      <c r="D130" s="1057"/>
      <c r="E130" s="1057"/>
      <c r="F130" s="105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4"/>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6"/>
      <c r="B131" s="1057"/>
      <c r="C131" s="1057"/>
      <c r="D131" s="1057"/>
      <c r="E131" s="1057"/>
      <c r="F131" s="105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4"/>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6"/>
      <c r="B132" s="1057"/>
      <c r="C132" s="1057"/>
      <c r="D132" s="1057"/>
      <c r="E132" s="1057"/>
      <c r="F132" s="105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4"/>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6"/>
      <c r="B133" s="1057"/>
      <c r="C133" s="1057"/>
      <c r="D133" s="1057"/>
      <c r="E133" s="1057"/>
      <c r="F133" s="105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6"/>
      <c r="B134" s="1057"/>
      <c r="C134" s="1057"/>
      <c r="D134" s="1057"/>
      <c r="E134" s="1057"/>
      <c r="F134" s="1058"/>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6"/>
      <c r="B135" s="1057"/>
      <c r="C135" s="1057"/>
      <c r="D135" s="1057"/>
      <c r="E135" s="1057"/>
      <c r="F135" s="1058"/>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6"/>
      <c r="B136" s="1057"/>
      <c r="C136" s="1057"/>
      <c r="D136" s="1057"/>
      <c r="E136" s="1057"/>
      <c r="F136" s="1058"/>
      <c r="G136" s="674"/>
      <c r="H136" s="675"/>
      <c r="I136" s="675"/>
      <c r="J136" s="675"/>
      <c r="K136" s="676"/>
      <c r="L136" s="668"/>
      <c r="M136" s="669"/>
      <c r="N136" s="669"/>
      <c r="O136" s="669"/>
      <c r="P136" s="669"/>
      <c r="Q136" s="669"/>
      <c r="R136" s="669"/>
      <c r="S136" s="669"/>
      <c r="T136" s="669"/>
      <c r="U136" s="669"/>
      <c r="V136" s="669"/>
      <c r="W136" s="669"/>
      <c r="X136" s="670"/>
      <c r="Y136" s="384"/>
      <c r="Z136" s="385"/>
      <c r="AA136" s="385"/>
      <c r="AB136" s="809"/>
      <c r="AC136" s="674"/>
      <c r="AD136" s="675"/>
      <c r="AE136" s="675"/>
      <c r="AF136" s="675"/>
      <c r="AG136" s="676"/>
      <c r="AH136" s="668"/>
      <c r="AI136" s="669"/>
      <c r="AJ136" s="669"/>
      <c r="AK136" s="669"/>
      <c r="AL136" s="669"/>
      <c r="AM136" s="669"/>
      <c r="AN136" s="669"/>
      <c r="AO136" s="669"/>
      <c r="AP136" s="669"/>
      <c r="AQ136" s="669"/>
      <c r="AR136" s="669"/>
      <c r="AS136" s="669"/>
      <c r="AT136" s="670"/>
      <c r="AU136" s="384"/>
      <c r="AV136" s="385"/>
      <c r="AW136" s="385"/>
      <c r="AX136" s="386"/>
    </row>
    <row r="137" spans="1:50" ht="24.75" customHeight="1" x14ac:dyDescent="0.15">
      <c r="A137" s="1056"/>
      <c r="B137" s="1057"/>
      <c r="C137" s="1057"/>
      <c r="D137" s="1057"/>
      <c r="E137" s="1057"/>
      <c r="F137" s="105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4"/>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6"/>
      <c r="B138" s="1057"/>
      <c r="C138" s="1057"/>
      <c r="D138" s="1057"/>
      <c r="E138" s="1057"/>
      <c r="F138" s="105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4"/>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6"/>
      <c r="B139" s="1057"/>
      <c r="C139" s="1057"/>
      <c r="D139" s="1057"/>
      <c r="E139" s="1057"/>
      <c r="F139" s="105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4"/>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6"/>
      <c r="B140" s="1057"/>
      <c r="C140" s="1057"/>
      <c r="D140" s="1057"/>
      <c r="E140" s="1057"/>
      <c r="F140" s="105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4"/>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6"/>
      <c r="B141" s="1057"/>
      <c r="C141" s="1057"/>
      <c r="D141" s="1057"/>
      <c r="E141" s="1057"/>
      <c r="F141" s="105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4"/>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6"/>
      <c r="B142" s="1057"/>
      <c r="C142" s="1057"/>
      <c r="D142" s="1057"/>
      <c r="E142" s="1057"/>
      <c r="F142" s="105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4"/>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6"/>
      <c r="B143" s="1057"/>
      <c r="C143" s="1057"/>
      <c r="D143" s="1057"/>
      <c r="E143" s="1057"/>
      <c r="F143" s="105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4"/>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6"/>
      <c r="B144" s="1057"/>
      <c r="C144" s="1057"/>
      <c r="D144" s="1057"/>
      <c r="E144" s="1057"/>
      <c r="F144" s="105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4"/>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6"/>
      <c r="B145" s="1057"/>
      <c r="C145" s="1057"/>
      <c r="D145" s="1057"/>
      <c r="E145" s="1057"/>
      <c r="F145" s="105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4"/>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6"/>
      <c r="B146" s="1057"/>
      <c r="C146" s="1057"/>
      <c r="D146" s="1057"/>
      <c r="E146" s="1057"/>
      <c r="F146" s="105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6"/>
      <c r="B147" s="1057"/>
      <c r="C147" s="1057"/>
      <c r="D147" s="1057"/>
      <c r="E147" s="1057"/>
      <c r="F147" s="1058"/>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6"/>
      <c r="B148" s="1057"/>
      <c r="C148" s="1057"/>
      <c r="D148" s="1057"/>
      <c r="E148" s="1057"/>
      <c r="F148" s="1058"/>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6"/>
      <c r="B149" s="1057"/>
      <c r="C149" s="1057"/>
      <c r="D149" s="1057"/>
      <c r="E149" s="1057"/>
      <c r="F149" s="1058"/>
      <c r="G149" s="674"/>
      <c r="H149" s="675"/>
      <c r="I149" s="675"/>
      <c r="J149" s="675"/>
      <c r="K149" s="676"/>
      <c r="L149" s="668"/>
      <c r="M149" s="669"/>
      <c r="N149" s="669"/>
      <c r="O149" s="669"/>
      <c r="P149" s="669"/>
      <c r="Q149" s="669"/>
      <c r="R149" s="669"/>
      <c r="S149" s="669"/>
      <c r="T149" s="669"/>
      <c r="U149" s="669"/>
      <c r="V149" s="669"/>
      <c r="W149" s="669"/>
      <c r="X149" s="670"/>
      <c r="Y149" s="384"/>
      <c r="Z149" s="385"/>
      <c r="AA149" s="385"/>
      <c r="AB149" s="809"/>
      <c r="AC149" s="674"/>
      <c r="AD149" s="675"/>
      <c r="AE149" s="675"/>
      <c r="AF149" s="675"/>
      <c r="AG149" s="676"/>
      <c r="AH149" s="668"/>
      <c r="AI149" s="669"/>
      <c r="AJ149" s="669"/>
      <c r="AK149" s="669"/>
      <c r="AL149" s="669"/>
      <c r="AM149" s="669"/>
      <c r="AN149" s="669"/>
      <c r="AO149" s="669"/>
      <c r="AP149" s="669"/>
      <c r="AQ149" s="669"/>
      <c r="AR149" s="669"/>
      <c r="AS149" s="669"/>
      <c r="AT149" s="670"/>
      <c r="AU149" s="384"/>
      <c r="AV149" s="385"/>
      <c r="AW149" s="385"/>
      <c r="AX149" s="386"/>
    </row>
    <row r="150" spans="1:50" ht="24.75" customHeight="1" x14ac:dyDescent="0.15">
      <c r="A150" s="1056"/>
      <c r="B150" s="1057"/>
      <c r="C150" s="1057"/>
      <c r="D150" s="1057"/>
      <c r="E150" s="1057"/>
      <c r="F150" s="105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4"/>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6"/>
      <c r="B151" s="1057"/>
      <c r="C151" s="1057"/>
      <c r="D151" s="1057"/>
      <c r="E151" s="1057"/>
      <c r="F151" s="105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4"/>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6"/>
      <c r="B152" s="1057"/>
      <c r="C152" s="1057"/>
      <c r="D152" s="1057"/>
      <c r="E152" s="1057"/>
      <c r="F152" s="105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4"/>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6"/>
      <c r="B153" s="1057"/>
      <c r="C153" s="1057"/>
      <c r="D153" s="1057"/>
      <c r="E153" s="1057"/>
      <c r="F153" s="105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4"/>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6"/>
      <c r="B154" s="1057"/>
      <c r="C154" s="1057"/>
      <c r="D154" s="1057"/>
      <c r="E154" s="1057"/>
      <c r="F154" s="105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4"/>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6"/>
      <c r="B155" s="1057"/>
      <c r="C155" s="1057"/>
      <c r="D155" s="1057"/>
      <c r="E155" s="1057"/>
      <c r="F155" s="105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4"/>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6"/>
      <c r="B156" s="1057"/>
      <c r="C156" s="1057"/>
      <c r="D156" s="1057"/>
      <c r="E156" s="1057"/>
      <c r="F156" s="105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4"/>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6"/>
      <c r="B157" s="1057"/>
      <c r="C157" s="1057"/>
      <c r="D157" s="1057"/>
      <c r="E157" s="1057"/>
      <c r="F157" s="105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4"/>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6"/>
      <c r="B158" s="1057"/>
      <c r="C158" s="1057"/>
      <c r="D158" s="1057"/>
      <c r="E158" s="1057"/>
      <c r="F158" s="105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4"/>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6"/>
      <c r="B162" s="1057"/>
      <c r="C162" s="1057"/>
      <c r="D162" s="1057"/>
      <c r="E162" s="1057"/>
      <c r="F162" s="1058"/>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6"/>
      <c r="B163" s="1057"/>
      <c r="C163" s="1057"/>
      <c r="D163" s="1057"/>
      <c r="E163" s="1057"/>
      <c r="F163" s="1058"/>
      <c r="G163" s="674"/>
      <c r="H163" s="675"/>
      <c r="I163" s="675"/>
      <c r="J163" s="675"/>
      <c r="K163" s="676"/>
      <c r="L163" s="668"/>
      <c r="M163" s="669"/>
      <c r="N163" s="669"/>
      <c r="O163" s="669"/>
      <c r="P163" s="669"/>
      <c r="Q163" s="669"/>
      <c r="R163" s="669"/>
      <c r="S163" s="669"/>
      <c r="T163" s="669"/>
      <c r="U163" s="669"/>
      <c r="V163" s="669"/>
      <c r="W163" s="669"/>
      <c r="X163" s="670"/>
      <c r="Y163" s="384"/>
      <c r="Z163" s="385"/>
      <c r="AA163" s="385"/>
      <c r="AB163" s="809"/>
      <c r="AC163" s="674"/>
      <c r="AD163" s="675"/>
      <c r="AE163" s="675"/>
      <c r="AF163" s="675"/>
      <c r="AG163" s="676"/>
      <c r="AH163" s="668"/>
      <c r="AI163" s="669"/>
      <c r="AJ163" s="669"/>
      <c r="AK163" s="669"/>
      <c r="AL163" s="669"/>
      <c r="AM163" s="669"/>
      <c r="AN163" s="669"/>
      <c r="AO163" s="669"/>
      <c r="AP163" s="669"/>
      <c r="AQ163" s="669"/>
      <c r="AR163" s="669"/>
      <c r="AS163" s="669"/>
      <c r="AT163" s="670"/>
      <c r="AU163" s="384"/>
      <c r="AV163" s="385"/>
      <c r="AW163" s="385"/>
      <c r="AX163" s="386"/>
    </row>
    <row r="164" spans="1:50" ht="24.75" customHeight="1" x14ac:dyDescent="0.15">
      <c r="A164" s="1056"/>
      <c r="B164" s="1057"/>
      <c r="C164" s="1057"/>
      <c r="D164" s="1057"/>
      <c r="E164" s="1057"/>
      <c r="F164" s="105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4"/>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6"/>
      <c r="B165" s="1057"/>
      <c r="C165" s="1057"/>
      <c r="D165" s="1057"/>
      <c r="E165" s="1057"/>
      <c r="F165" s="105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4"/>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6"/>
      <c r="B166" s="1057"/>
      <c r="C166" s="1057"/>
      <c r="D166" s="1057"/>
      <c r="E166" s="1057"/>
      <c r="F166" s="105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4"/>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6"/>
      <c r="B167" s="1057"/>
      <c r="C167" s="1057"/>
      <c r="D167" s="1057"/>
      <c r="E167" s="1057"/>
      <c r="F167" s="105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4"/>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6"/>
      <c r="B168" s="1057"/>
      <c r="C168" s="1057"/>
      <c r="D168" s="1057"/>
      <c r="E168" s="1057"/>
      <c r="F168" s="105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4"/>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6"/>
      <c r="B169" s="1057"/>
      <c r="C169" s="1057"/>
      <c r="D169" s="1057"/>
      <c r="E169" s="1057"/>
      <c r="F169" s="105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4"/>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6"/>
      <c r="B170" s="1057"/>
      <c r="C170" s="1057"/>
      <c r="D170" s="1057"/>
      <c r="E170" s="1057"/>
      <c r="F170" s="105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4"/>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6"/>
      <c r="B171" s="1057"/>
      <c r="C171" s="1057"/>
      <c r="D171" s="1057"/>
      <c r="E171" s="1057"/>
      <c r="F171" s="105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4"/>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6"/>
      <c r="B172" s="1057"/>
      <c r="C172" s="1057"/>
      <c r="D172" s="1057"/>
      <c r="E172" s="1057"/>
      <c r="F172" s="105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4"/>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6"/>
      <c r="B173" s="1057"/>
      <c r="C173" s="1057"/>
      <c r="D173" s="1057"/>
      <c r="E173" s="1057"/>
      <c r="F173" s="105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6"/>
      <c r="B174" s="1057"/>
      <c r="C174" s="1057"/>
      <c r="D174" s="1057"/>
      <c r="E174" s="1057"/>
      <c r="F174" s="1058"/>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6"/>
      <c r="B175" s="1057"/>
      <c r="C175" s="1057"/>
      <c r="D175" s="1057"/>
      <c r="E175" s="1057"/>
      <c r="F175" s="1058"/>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6"/>
      <c r="B176" s="1057"/>
      <c r="C176" s="1057"/>
      <c r="D176" s="1057"/>
      <c r="E176" s="1057"/>
      <c r="F176" s="1058"/>
      <c r="G176" s="674"/>
      <c r="H176" s="675"/>
      <c r="I176" s="675"/>
      <c r="J176" s="675"/>
      <c r="K176" s="676"/>
      <c r="L176" s="668"/>
      <c r="M176" s="669"/>
      <c r="N176" s="669"/>
      <c r="O176" s="669"/>
      <c r="P176" s="669"/>
      <c r="Q176" s="669"/>
      <c r="R176" s="669"/>
      <c r="S176" s="669"/>
      <c r="T176" s="669"/>
      <c r="U176" s="669"/>
      <c r="V176" s="669"/>
      <c r="W176" s="669"/>
      <c r="X176" s="670"/>
      <c r="Y176" s="384"/>
      <c r="Z176" s="385"/>
      <c r="AA176" s="385"/>
      <c r="AB176" s="809"/>
      <c r="AC176" s="674"/>
      <c r="AD176" s="675"/>
      <c r="AE176" s="675"/>
      <c r="AF176" s="675"/>
      <c r="AG176" s="676"/>
      <c r="AH176" s="668"/>
      <c r="AI176" s="669"/>
      <c r="AJ176" s="669"/>
      <c r="AK176" s="669"/>
      <c r="AL176" s="669"/>
      <c r="AM176" s="669"/>
      <c r="AN176" s="669"/>
      <c r="AO176" s="669"/>
      <c r="AP176" s="669"/>
      <c r="AQ176" s="669"/>
      <c r="AR176" s="669"/>
      <c r="AS176" s="669"/>
      <c r="AT176" s="670"/>
      <c r="AU176" s="384"/>
      <c r="AV176" s="385"/>
      <c r="AW176" s="385"/>
      <c r="AX176" s="386"/>
    </row>
    <row r="177" spans="1:50" ht="24.75" customHeight="1" x14ac:dyDescent="0.15">
      <c r="A177" s="1056"/>
      <c r="B177" s="1057"/>
      <c r="C177" s="1057"/>
      <c r="D177" s="1057"/>
      <c r="E177" s="1057"/>
      <c r="F177" s="105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4"/>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6"/>
      <c r="B178" s="1057"/>
      <c r="C178" s="1057"/>
      <c r="D178" s="1057"/>
      <c r="E178" s="1057"/>
      <c r="F178" s="105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4"/>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6"/>
      <c r="B179" s="1057"/>
      <c r="C179" s="1057"/>
      <c r="D179" s="1057"/>
      <c r="E179" s="1057"/>
      <c r="F179" s="105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4"/>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6"/>
      <c r="B180" s="1057"/>
      <c r="C180" s="1057"/>
      <c r="D180" s="1057"/>
      <c r="E180" s="1057"/>
      <c r="F180" s="105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4"/>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6"/>
      <c r="B181" s="1057"/>
      <c r="C181" s="1057"/>
      <c r="D181" s="1057"/>
      <c r="E181" s="1057"/>
      <c r="F181" s="105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4"/>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6"/>
      <c r="B182" s="1057"/>
      <c r="C182" s="1057"/>
      <c r="D182" s="1057"/>
      <c r="E182" s="1057"/>
      <c r="F182" s="105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4"/>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6"/>
      <c r="B183" s="1057"/>
      <c r="C183" s="1057"/>
      <c r="D183" s="1057"/>
      <c r="E183" s="1057"/>
      <c r="F183" s="105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4"/>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6"/>
      <c r="B184" s="1057"/>
      <c r="C184" s="1057"/>
      <c r="D184" s="1057"/>
      <c r="E184" s="1057"/>
      <c r="F184" s="105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4"/>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6"/>
      <c r="B185" s="1057"/>
      <c r="C185" s="1057"/>
      <c r="D185" s="1057"/>
      <c r="E185" s="1057"/>
      <c r="F185" s="105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4"/>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6"/>
      <c r="B186" s="1057"/>
      <c r="C186" s="1057"/>
      <c r="D186" s="1057"/>
      <c r="E186" s="1057"/>
      <c r="F186" s="105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6"/>
      <c r="B187" s="1057"/>
      <c r="C187" s="1057"/>
      <c r="D187" s="1057"/>
      <c r="E187" s="1057"/>
      <c r="F187" s="1058"/>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6"/>
      <c r="B188" s="1057"/>
      <c r="C188" s="1057"/>
      <c r="D188" s="1057"/>
      <c r="E188" s="1057"/>
      <c r="F188" s="1058"/>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6"/>
      <c r="B189" s="1057"/>
      <c r="C189" s="1057"/>
      <c r="D189" s="1057"/>
      <c r="E189" s="1057"/>
      <c r="F189" s="1058"/>
      <c r="G189" s="674"/>
      <c r="H189" s="675"/>
      <c r="I189" s="675"/>
      <c r="J189" s="675"/>
      <c r="K189" s="676"/>
      <c r="L189" s="668"/>
      <c r="M189" s="669"/>
      <c r="N189" s="669"/>
      <c r="O189" s="669"/>
      <c r="P189" s="669"/>
      <c r="Q189" s="669"/>
      <c r="R189" s="669"/>
      <c r="S189" s="669"/>
      <c r="T189" s="669"/>
      <c r="U189" s="669"/>
      <c r="V189" s="669"/>
      <c r="W189" s="669"/>
      <c r="X189" s="670"/>
      <c r="Y189" s="384"/>
      <c r="Z189" s="385"/>
      <c r="AA189" s="385"/>
      <c r="AB189" s="809"/>
      <c r="AC189" s="674"/>
      <c r="AD189" s="675"/>
      <c r="AE189" s="675"/>
      <c r="AF189" s="675"/>
      <c r="AG189" s="676"/>
      <c r="AH189" s="668"/>
      <c r="AI189" s="669"/>
      <c r="AJ189" s="669"/>
      <c r="AK189" s="669"/>
      <c r="AL189" s="669"/>
      <c r="AM189" s="669"/>
      <c r="AN189" s="669"/>
      <c r="AO189" s="669"/>
      <c r="AP189" s="669"/>
      <c r="AQ189" s="669"/>
      <c r="AR189" s="669"/>
      <c r="AS189" s="669"/>
      <c r="AT189" s="670"/>
      <c r="AU189" s="384"/>
      <c r="AV189" s="385"/>
      <c r="AW189" s="385"/>
      <c r="AX189" s="386"/>
    </row>
    <row r="190" spans="1:50" ht="24.75" customHeight="1" x14ac:dyDescent="0.15">
      <c r="A190" s="1056"/>
      <c r="B190" s="1057"/>
      <c r="C190" s="1057"/>
      <c r="D190" s="1057"/>
      <c r="E190" s="1057"/>
      <c r="F190" s="105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4"/>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6"/>
      <c r="B191" s="1057"/>
      <c r="C191" s="1057"/>
      <c r="D191" s="1057"/>
      <c r="E191" s="1057"/>
      <c r="F191" s="105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4"/>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6"/>
      <c r="B192" s="1057"/>
      <c r="C192" s="1057"/>
      <c r="D192" s="1057"/>
      <c r="E192" s="1057"/>
      <c r="F192" s="105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4"/>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6"/>
      <c r="B193" s="1057"/>
      <c r="C193" s="1057"/>
      <c r="D193" s="1057"/>
      <c r="E193" s="1057"/>
      <c r="F193" s="105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4"/>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6"/>
      <c r="B194" s="1057"/>
      <c r="C194" s="1057"/>
      <c r="D194" s="1057"/>
      <c r="E194" s="1057"/>
      <c r="F194" s="105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4"/>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6"/>
      <c r="B195" s="1057"/>
      <c r="C195" s="1057"/>
      <c r="D195" s="1057"/>
      <c r="E195" s="1057"/>
      <c r="F195" s="105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4"/>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6"/>
      <c r="B196" s="1057"/>
      <c r="C196" s="1057"/>
      <c r="D196" s="1057"/>
      <c r="E196" s="1057"/>
      <c r="F196" s="105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4"/>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6"/>
      <c r="B197" s="1057"/>
      <c r="C197" s="1057"/>
      <c r="D197" s="1057"/>
      <c r="E197" s="1057"/>
      <c r="F197" s="105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4"/>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6"/>
      <c r="B198" s="1057"/>
      <c r="C198" s="1057"/>
      <c r="D198" s="1057"/>
      <c r="E198" s="1057"/>
      <c r="F198" s="105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4"/>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6"/>
      <c r="B199" s="1057"/>
      <c r="C199" s="1057"/>
      <c r="D199" s="1057"/>
      <c r="E199" s="1057"/>
      <c r="F199" s="105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6"/>
      <c r="B200" s="1057"/>
      <c r="C200" s="1057"/>
      <c r="D200" s="1057"/>
      <c r="E200" s="1057"/>
      <c r="F200" s="1058"/>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6"/>
      <c r="B201" s="1057"/>
      <c r="C201" s="1057"/>
      <c r="D201" s="1057"/>
      <c r="E201" s="1057"/>
      <c r="F201" s="1058"/>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6"/>
      <c r="B202" s="1057"/>
      <c r="C202" s="1057"/>
      <c r="D202" s="1057"/>
      <c r="E202" s="1057"/>
      <c r="F202" s="1058"/>
      <c r="G202" s="674"/>
      <c r="H202" s="675"/>
      <c r="I202" s="675"/>
      <c r="J202" s="675"/>
      <c r="K202" s="676"/>
      <c r="L202" s="668"/>
      <c r="M202" s="669"/>
      <c r="N202" s="669"/>
      <c r="O202" s="669"/>
      <c r="P202" s="669"/>
      <c r="Q202" s="669"/>
      <c r="R202" s="669"/>
      <c r="S202" s="669"/>
      <c r="T202" s="669"/>
      <c r="U202" s="669"/>
      <c r="V202" s="669"/>
      <c r="W202" s="669"/>
      <c r="X202" s="670"/>
      <c r="Y202" s="384"/>
      <c r="Z202" s="385"/>
      <c r="AA202" s="385"/>
      <c r="AB202" s="809"/>
      <c r="AC202" s="674"/>
      <c r="AD202" s="675"/>
      <c r="AE202" s="675"/>
      <c r="AF202" s="675"/>
      <c r="AG202" s="676"/>
      <c r="AH202" s="668"/>
      <c r="AI202" s="669"/>
      <c r="AJ202" s="669"/>
      <c r="AK202" s="669"/>
      <c r="AL202" s="669"/>
      <c r="AM202" s="669"/>
      <c r="AN202" s="669"/>
      <c r="AO202" s="669"/>
      <c r="AP202" s="669"/>
      <c r="AQ202" s="669"/>
      <c r="AR202" s="669"/>
      <c r="AS202" s="669"/>
      <c r="AT202" s="670"/>
      <c r="AU202" s="384"/>
      <c r="AV202" s="385"/>
      <c r="AW202" s="385"/>
      <c r="AX202" s="386"/>
    </row>
    <row r="203" spans="1:50" ht="24.75" customHeight="1" x14ac:dyDescent="0.15">
      <c r="A203" s="1056"/>
      <c r="B203" s="1057"/>
      <c r="C203" s="1057"/>
      <c r="D203" s="1057"/>
      <c r="E203" s="1057"/>
      <c r="F203" s="105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4"/>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6"/>
      <c r="B204" s="1057"/>
      <c r="C204" s="1057"/>
      <c r="D204" s="1057"/>
      <c r="E204" s="1057"/>
      <c r="F204" s="105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4"/>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6"/>
      <c r="B205" s="1057"/>
      <c r="C205" s="1057"/>
      <c r="D205" s="1057"/>
      <c r="E205" s="1057"/>
      <c r="F205" s="105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4"/>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6"/>
      <c r="B206" s="1057"/>
      <c r="C206" s="1057"/>
      <c r="D206" s="1057"/>
      <c r="E206" s="1057"/>
      <c r="F206" s="105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4"/>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6"/>
      <c r="B207" s="1057"/>
      <c r="C207" s="1057"/>
      <c r="D207" s="1057"/>
      <c r="E207" s="1057"/>
      <c r="F207" s="105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4"/>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6"/>
      <c r="B208" s="1057"/>
      <c r="C208" s="1057"/>
      <c r="D208" s="1057"/>
      <c r="E208" s="1057"/>
      <c r="F208" s="105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4"/>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6"/>
      <c r="B209" s="1057"/>
      <c r="C209" s="1057"/>
      <c r="D209" s="1057"/>
      <c r="E209" s="1057"/>
      <c r="F209" s="105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4"/>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6"/>
      <c r="B210" s="1057"/>
      <c r="C210" s="1057"/>
      <c r="D210" s="1057"/>
      <c r="E210" s="1057"/>
      <c r="F210" s="105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4"/>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6"/>
      <c r="B211" s="1057"/>
      <c r="C211" s="1057"/>
      <c r="D211" s="1057"/>
      <c r="E211" s="1057"/>
      <c r="F211" s="105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4"/>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6"/>
      <c r="B215" s="1057"/>
      <c r="C215" s="1057"/>
      <c r="D215" s="1057"/>
      <c r="E215" s="1057"/>
      <c r="F215" s="1058"/>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6"/>
      <c r="B216" s="1057"/>
      <c r="C216" s="1057"/>
      <c r="D216" s="1057"/>
      <c r="E216" s="1057"/>
      <c r="F216" s="1058"/>
      <c r="G216" s="674"/>
      <c r="H216" s="675"/>
      <c r="I216" s="675"/>
      <c r="J216" s="675"/>
      <c r="K216" s="676"/>
      <c r="L216" s="668"/>
      <c r="M216" s="669"/>
      <c r="N216" s="669"/>
      <c r="O216" s="669"/>
      <c r="P216" s="669"/>
      <c r="Q216" s="669"/>
      <c r="R216" s="669"/>
      <c r="S216" s="669"/>
      <c r="T216" s="669"/>
      <c r="U216" s="669"/>
      <c r="V216" s="669"/>
      <c r="W216" s="669"/>
      <c r="X216" s="670"/>
      <c r="Y216" s="384"/>
      <c r="Z216" s="385"/>
      <c r="AA216" s="385"/>
      <c r="AB216" s="809"/>
      <c r="AC216" s="674"/>
      <c r="AD216" s="675"/>
      <c r="AE216" s="675"/>
      <c r="AF216" s="675"/>
      <c r="AG216" s="676"/>
      <c r="AH216" s="668"/>
      <c r="AI216" s="669"/>
      <c r="AJ216" s="669"/>
      <c r="AK216" s="669"/>
      <c r="AL216" s="669"/>
      <c r="AM216" s="669"/>
      <c r="AN216" s="669"/>
      <c r="AO216" s="669"/>
      <c r="AP216" s="669"/>
      <c r="AQ216" s="669"/>
      <c r="AR216" s="669"/>
      <c r="AS216" s="669"/>
      <c r="AT216" s="670"/>
      <c r="AU216" s="384"/>
      <c r="AV216" s="385"/>
      <c r="AW216" s="385"/>
      <c r="AX216" s="386"/>
    </row>
    <row r="217" spans="1:50" ht="24.75" customHeight="1" x14ac:dyDescent="0.15">
      <c r="A217" s="1056"/>
      <c r="B217" s="1057"/>
      <c r="C217" s="1057"/>
      <c r="D217" s="1057"/>
      <c r="E217" s="1057"/>
      <c r="F217" s="105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4"/>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6"/>
      <c r="B218" s="1057"/>
      <c r="C218" s="1057"/>
      <c r="D218" s="1057"/>
      <c r="E218" s="1057"/>
      <c r="F218" s="105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4"/>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6"/>
      <c r="B219" s="1057"/>
      <c r="C219" s="1057"/>
      <c r="D219" s="1057"/>
      <c r="E219" s="1057"/>
      <c r="F219" s="105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4"/>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6"/>
      <c r="B220" s="1057"/>
      <c r="C220" s="1057"/>
      <c r="D220" s="1057"/>
      <c r="E220" s="1057"/>
      <c r="F220" s="105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4"/>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6"/>
      <c r="B221" s="1057"/>
      <c r="C221" s="1057"/>
      <c r="D221" s="1057"/>
      <c r="E221" s="1057"/>
      <c r="F221" s="105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4"/>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6"/>
      <c r="B222" s="1057"/>
      <c r="C222" s="1057"/>
      <c r="D222" s="1057"/>
      <c r="E222" s="1057"/>
      <c r="F222" s="105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4"/>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6"/>
      <c r="B223" s="1057"/>
      <c r="C223" s="1057"/>
      <c r="D223" s="1057"/>
      <c r="E223" s="1057"/>
      <c r="F223" s="105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4"/>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6"/>
      <c r="B224" s="1057"/>
      <c r="C224" s="1057"/>
      <c r="D224" s="1057"/>
      <c r="E224" s="1057"/>
      <c r="F224" s="105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4"/>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6"/>
      <c r="B225" s="1057"/>
      <c r="C225" s="1057"/>
      <c r="D225" s="1057"/>
      <c r="E225" s="1057"/>
      <c r="F225" s="105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4"/>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6"/>
      <c r="B226" s="1057"/>
      <c r="C226" s="1057"/>
      <c r="D226" s="1057"/>
      <c r="E226" s="1057"/>
      <c r="F226" s="105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6"/>
      <c r="B227" s="1057"/>
      <c r="C227" s="1057"/>
      <c r="D227" s="1057"/>
      <c r="E227" s="1057"/>
      <c r="F227" s="1058"/>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6"/>
      <c r="B228" s="1057"/>
      <c r="C228" s="1057"/>
      <c r="D228" s="1057"/>
      <c r="E228" s="1057"/>
      <c r="F228" s="1058"/>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6"/>
      <c r="B229" s="1057"/>
      <c r="C229" s="1057"/>
      <c r="D229" s="1057"/>
      <c r="E229" s="1057"/>
      <c r="F229" s="1058"/>
      <c r="G229" s="674"/>
      <c r="H229" s="675"/>
      <c r="I229" s="675"/>
      <c r="J229" s="675"/>
      <c r="K229" s="676"/>
      <c r="L229" s="668"/>
      <c r="M229" s="669"/>
      <c r="N229" s="669"/>
      <c r="O229" s="669"/>
      <c r="P229" s="669"/>
      <c r="Q229" s="669"/>
      <c r="R229" s="669"/>
      <c r="S229" s="669"/>
      <c r="T229" s="669"/>
      <c r="U229" s="669"/>
      <c r="V229" s="669"/>
      <c r="W229" s="669"/>
      <c r="X229" s="670"/>
      <c r="Y229" s="384"/>
      <c r="Z229" s="385"/>
      <c r="AA229" s="385"/>
      <c r="AB229" s="809"/>
      <c r="AC229" s="674"/>
      <c r="AD229" s="675"/>
      <c r="AE229" s="675"/>
      <c r="AF229" s="675"/>
      <c r="AG229" s="676"/>
      <c r="AH229" s="668"/>
      <c r="AI229" s="669"/>
      <c r="AJ229" s="669"/>
      <c r="AK229" s="669"/>
      <c r="AL229" s="669"/>
      <c r="AM229" s="669"/>
      <c r="AN229" s="669"/>
      <c r="AO229" s="669"/>
      <c r="AP229" s="669"/>
      <c r="AQ229" s="669"/>
      <c r="AR229" s="669"/>
      <c r="AS229" s="669"/>
      <c r="AT229" s="670"/>
      <c r="AU229" s="384"/>
      <c r="AV229" s="385"/>
      <c r="AW229" s="385"/>
      <c r="AX229" s="386"/>
    </row>
    <row r="230" spans="1:50" ht="24.75" customHeight="1" x14ac:dyDescent="0.15">
      <c r="A230" s="1056"/>
      <c r="B230" s="1057"/>
      <c r="C230" s="1057"/>
      <c r="D230" s="1057"/>
      <c r="E230" s="1057"/>
      <c r="F230" s="105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4"/>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6"/>
      <c r="B231" s="1057"/>
      <c r="C231" s="1057"/>
      <c r="D231" s="1057"/>
      <c r="E231" s="1057"/>
      <c r="F231" s="105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4"/>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6"/>
      <c r="B232" s="1057"/>
      <c r="C232" s="1057"/>
      <c r="D232" s="1057"/>
      <c r="E232" s="1057"/>
      <c r="F232" s="105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4"/>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6"/>
      <c r="B233" s="1057"/>
      <c r="C233" s="1057"/>
      <c r="D233" s="1057"/>
      <c r="E233" s="1057"/>
      <c r="F233" s="105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4"/>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6"/>
      <c r="B234" s="1057"/>
      <c r="C234" s="1057"/>
      <c r="D234" s="1057"/>
      <c r="E234" s="1057"/>
      <c r="F234" s="105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4"/>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6"/>
      <c r="B235" s="1057"/>
      <c r="C235" s="1057"/>
      <c r="D235" s="1057"/>
      <c r="E235" s="1057"/>
      <c r="F235" s="105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4"/>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6"/>
      <c r="B236" s="1057"/>
      <c r="C236" s="1057"/>
      <c r="D236" s="1057"/>
      <c r="E236" s="1057"/>
      <c r="F236" s="105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4"/>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6"/>
      <c r="B237" s="1057"/>
      <c r="C237" s="1057"/>
      <c r="D237" s="1057"/>
      <c r="E237" s="1057"/>
      <c r="F237" s="105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4"/>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6"/>
      <c r="B238" s="1057"/>
      <c r="C238" s="1057"/>
      <c r="D238" s="1057"/>
      <c r="E238" s="1057"/>
      <c r="F238" s="105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4"/>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6"/>
      <c r="B239" s="1057"/>
      <c r="C239" s="1057"/>
      <c r="D239" s="1057"/>
      <c r="E239" s="1057"/>
      <c r="F239" s="105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6"/>
      <c r="B240" s="1057"/>
      <c r="C240" s="1057"/>
      <c r="D240" s="1057"/>
      <c r="E240" s="1057"/>
      <c r="F240" s="1058"/>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6"/>
      <c r="B241" s="1057"/>
      <c r="C241" s="1057"/>
      <c r="D241" s="1057"/>
      <c r="E241" s="1057"/>
      <c r="F241" s="1058"/>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6"/>
      <c r="B242" s="1057"/>
      <c r="C242" s="1057"/>
      <c r="D242" s="1057"/>
      <c r="E242" s="1057"/>
      <c r="F242" s="1058"/>
      <c r="G242" s="674"/>
      <c r="H242" s="675"/>
      <c r="I242" s="675"/>
      <c r="J242" s="675"/>
      <c r="K242" s="676"/>
      <c r="L242" s="668"/>
      <c r="M242" s="669"/>
      <c r="N242" s="669"/>
      <c r="O242" s="669"/>
      <c r="P242" s="669"/>
      <c r="Q242" s="669"/>
      <c r="R242" s="669"/>
      <c r="S242" s="669"/>
      <c r="T242" s="669"/>
      <c r="U242" s="669"/>
      <c r="V242" s="669"/>
      <c r="W242" s="669"/>
      <c r="X242" s="670"/>
      <c r="Y242" s="384"/>
      <c r="Z242" s="385"/>
      <c r="AA242" s="385"/>
      <c r="AB242" s="809"/>
      <c r="AC242" s="674"/>
      <c r="AD242" s="675"/>
      <c r="AE242" s="675"/>
      <c r="AF242" s="675"/>
      <c r="AG242" s="676"/>
      <c r="AH242" s="668"/>
      <c r="AI242" s="669"/>
      <c r="AJ242" s="669"/>
      <c r="AK242" s="669"/>
      <c r="AL242" s="669"/>
      <c r="AM242" s="669"/>
      <c r="AN242" s="669"/>
      <c r="AO242" s="669"/>
      <c r="AP242" s="669"/>
      <c r="AQ242" s="669"/>
      <c r="AR242" s="669"/>
      <c r="AS242" s="669"/>
      <c r="AT242" s="670"/>
      <c r="AU242" s="384"/>
      <c r="AV242" s="385"/>
      <c r="AW242" s="385"/>
      <c r="AX242" s="386"/>
    </row>
    <row r="243" spans="1:50" ht="24.75" customHeight="1" x14ac:dyDescent="0.15">
      <c r="A243" s="1056"/>
      <c r="B243" s="1057"/>
      <c r="C243" s="1057"/>
      <c r="D243" s="1057"/>
      <c r="E243" s="1057"/>
      <c r="F243" s="105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4"/>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6"/>
      <c r="B244" s="1057"/>
      <c r="C244" s="1057"/>
      <c r="D244" s="1057"/>
      <c r="E244" s="1057"/>
      <c r="F244" s="105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4"/>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6"/>
      <c r="B245" s="1057"/>
      <c r="C245" s="1057"/>
      <c r="D245" s="1057"/>
      <c r="E245" s="1057"/>
      <c r="F245" s="105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4"/>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6"/>
      <c r="B246" s="1057"/>
      <c r="C246" s="1057"/>
      <c r="D246" s="1057"/>
      <c r="E246" s="1057"/>
      <c r="F246" s="105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4"/>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6"/>
      <c r="B247" s="1057"/>
      <c r="C247" s="1057"/>
      <c r="D247" s="1057"/>
      <c r="E247" s="1057"/>
      <c r="F247" s="105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4"/>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6"/>
      <c r="B248" s="1057"/>
      <c r="C248" s="1057"/>
      <c r="D248" s="1057"/>
      <c r="E248" s="1057"/>
      <c r="F248" s="105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4"/>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6"/>
      <c r="B249" s="1057"/>
      <c r="C249" s="1057"/>
      <c r="D249" s="1057"/>
      <c r="E249" s="1057"/>
      <c r="F249" s="105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4"/>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6"/>
      <c r="B250" s="1057"/>
      <c r="C250" s="1057"/>
      <c r="D250" s="1057"/>
      <c r="E250" s="1057"/>
      <c r="F250" s="105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4"/>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6"/>
      <c r="B251" s="1057"/>
      <c r="C251" s="1057"/>
      <c r="D251" s="1057"/>
      <c r="E251" s="1057"/>
      <c r="F251" s="105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4"/>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6"/>
      <c r="B252" s="1057"/>
      <c r="C252" s="1057"/>
      <c r="D252" s="1057"/>
      <c r="E252" s="1057"/>
      <c r="F252" s="105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6"/>
      <c r="B253" s="1057"/>
      <c r="C253" s="1057"/>
      <c r="D253" s="1057"/>
      <c r="E253" s="1057"/>
      <c r="F253" s="1058"/>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6"/>
      <c r="B254" s="1057"/>
      <c r="C254" s="1057"/>
      <c r="D254" s="1057"/>
      <c r="E254" s="1057"/>
      <c r="F254" s="1058"/>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6"/>
      <c r="B255" s="1057"/>
      <c r="C255" s="1057"/>
      <c r="D255" s="1057"/>
      <c r="E255" s="1057"/>
      <c r="F255" s="1058"/>
      <c r="G255" s="674"/>
      <c r="H255" s="675"/>
      <c r="I255" s="675"/>
      <c r="J255" s="675"/>
      <c r="K255" s="676"/>
      <c r="L255" s="668"/>
      <c r="M255" s="669"/>
      <c r="N255" s="669"/>
      <c r="O255" s="669"/>
      <c r="P255" s="669"/>
      <c r="Q255" s="669"/>
      <c r="R255" s="669"/>
      <c r="S255" s="669"/>
      <c r="T255" s="669"/>
      <c r="U255" s="669"/>
      <c r="V255" s="669"/>
      <c r="W255" s="669"/>
      <c r="X255" s="670"/>
      <c r="Y255" s="384"/>
      <c r="Z255" s="385"/>
      <c r="AA255" s="385"/>
      <c r="AB255" s="809"/>
      <c r="AC255" s="674"/>
      <c r="AD255" s="675"/>
      <c r="AE255" s="675"/>
      <c r="AF255" s="675"/>
      <c r="AG255" s="676"/>
      <c r="AH255" s="668"/>
      <c r="AI255" s="669"/>
      <c r="AJ255" s="669"/>
      <c r="AK255" s="669"/>
      <c r="AL255" s="669"/>
      <c r="AM255" s="669"/>
      <c r="AN255" s="669"/>
      <c r="AO255" s="669"/>
      <c r="AP255" s="669"/>
      <c r="AQ255" s="669"/>
      <c r="AR255" s="669"/>
      <c r="AS255" s="669"/>
      <c r="AT255" s="670"/>
      <c r="AU255" s="384"/>
      <c r="AV255" s="385"/>
      <c r="AW255" s="385"/>
      <c r="AX255" s="386"/>
    </row>
    <row r="256" spans="1:50" ht="24.75" customHeight="1" x14ac:dyDescent="0.15">
      <c r="A256" s="1056"/>
      <c r="B256" s="1057"/>
      <c r="C256" s="1057"/>
      <c r="D256" s="1057"/>
      <c r="E256" s="1057"/>
      <c r="F256" s="105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4"/>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6"/>
      <c r="B257" s="1057"/>
      <c r="C257" s="1057"/>
      <c r="D257" s="1057"/>
      <c r="E257" s="1057"/>
      <c r="F257" s="105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4"/>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6"/>
      <c r="B258" s="1057"/>
      <c r="C258" s="1057"/>
      <c r="D258" s="1057"/>
      <c r="E258" s="1057"/>
      <c r="F258" s="105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4"/>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6"/>
      <c r="B259" s="1057"/>
      <c r="C259" s="1057"/>
      <c r="D259" s="1057"/>
      <c r="E259" s="1057"/>
      <c r="F259" s="105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4"/>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6"/>
      <c r="B260" s="1057"/>
      <c r="C260" s="1057"/>
      <c r="D260" s="1057"/>
      <c r="E260" s="1057"/>
      <c r="F260" s="105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4"/>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6"/>
      <c r="B261" s="1057"/>
      <c r="C261" s="1057"/>
      <c r="D261" s="1057"/>
      <c r="E261" s="1057"/>
      <c r="F261" s="105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4"/>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6"/>
      <c r="B262" s="1057"/>
      <c r="C262" s="1057"/>
      <c r="D262" s="1057"/>
      <c r="E262" s="1057"/>
      <c r="F262" s="105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4"/>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6"/>
      <c r="B263" s="1057"/>
      <c r="C263" s="1057"/>
      <c r="D263" s="1057"/>
      <c r="E263" s="1057"/>
      <c r="F263" s="105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4"/>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6"/>
      <c r="B264" s="1057"/>
      <c r="C264" s="1057"/>
      <c r="D264" s="1057"/>
      <c r="E264" s="1057"/>
      <c r="F264" s="105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4"/>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7">
        <v>1</v>
      </c>
      <c r="B4" s="106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7">
        <v>2</v>
      </c>
      <c r="B5" s="106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7">
        <v>3</v>
      </c>
      <c r="B6" s="106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7">
        <v>4</v>
      </c>
      <c r="B7" s="106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7">
        <v>5</v>
      </c>
      <c r="B8" s="106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7">
        <v>6</v>
      </c>
      <c r="B9" s="106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7">
        <v>7</v>
      </c>
      <c r="B10" s="106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7">
        <v>8</v>
      </c>
      <c r="B11" s="106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7">
        <v>9</v>
      </c>
      <c r="B12" s="106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7">
        <v>10</v>
      </c>
      <c r="B13" s="106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7">
        <v>11</v>
      </c>
      <c r="B14" s="106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7">
        <v>12</v>
      </c>
      <c r="B15" s="106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7">
        <v>13</v>
      </c>
      <c r="B16" s="106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7">
        <v>14</v>
      </c>
      <c r="B17" s="106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7">
        <v>15</v>
      </c>
      <c r="B18" s="106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7">
        <v>16</v>
      </c>
      <c r="B19" s="106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7">
        <v>17</v>
      </c>
      <c r="B20" s="106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7">
        <v>18</v>
      </c>
      <c r="B21" s="106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7">
        <v>19</v>
      </c>
      <c r="B22" s="106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7">
        <v>20</v>
      </c>
      <c r="B23" s="106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7">
        <v>21</v>
      </c>
      <c r="B24" s="106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7">
        <v>22</v>
      </c>
      <c r="B25" s="106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7">
        <v>23</v>
      </c>
      <c r="B26" s="106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7">
        <v>24</v>
      </c>
      <c r="B27" s="106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7">
        <v>25</v>
      </c>
      <c r="B28" s="106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7">
        <v>26</v>
      </c>
      <c r="B29" s="106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7">
        <v>27</v>
      </c>
      <c r="B30" s="106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7">
        <v>28</v>
      </c>
      <c r="B31" s="106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7">
        <v>29</v>
      </c>
      <c r="B32" s="106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7">
        <v>30</v>
      </c>
      <c r="B33" s="106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2018-05-18T06:10:48Z</cp:lastPrinted>
  <dcterms:created xsi:type="dcterms:W3CDTF">2012-03-13T00:50:25Z</dcterms:created>
  <dcterms:modified xsi:type="dcterms:W3CDTF">2018-07-09T07:20:42Z</dcterms:modified>
</cp:coreProperties>
</file>