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 yWindow="360" windowWidth="14730" windowHeight="8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<sst xmlns="http://schemas.openxmlformats.org/spreadsheetml/2006/main" count="2964" uniqueCount="701">
  <si>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</si>
  <si>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</si>
  <si>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</si>
  <si>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</si>
  <si>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</si>
  <si>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</si>
  <si>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</si>
  <si>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</si>
  <si>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</si>
  <si>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</si>
  <si>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</si>
  <si>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</si>
  <si>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</si>
  <si>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</si>
  <si>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</si>
  <si>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</si>
  <si>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</si>
  <si>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</si>
  <si>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</si>
  <si>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</si>
  <si>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</si>
  <si>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</si>
  <si>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</si>
  <si>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</si>
  <si>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</si>
  <si>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</si>
  <si>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</si>
  <si>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</si>
  <si>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</si>
  <si>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</si>
  <si>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</si>
  <si>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</si>
  <si>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</si>
  <si>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</si>
  <si>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</si>
  <si>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</si>
  <si>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</si>
  <si>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</si>
  <si>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</si>
  <si>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</si>
  <si>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</si>
  <si>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</si>
  <si>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</si>
  <si>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</si>
  <si>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</si>
  <si>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</si>
  <si>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</si>
  <si>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</si>
  <si>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</si>
  <si>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</si>
  <si>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</si>
  <si>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</si>
  <si>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</si>
  <si>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</si>
  <si>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</si>
  <si>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</si>
  <si>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</si>
  <si>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</si>
  <si>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</si>
  <si>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</si>
  <si>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</si>
  <si>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</si>
  <si>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</si>
  <si>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</si>
  <si>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</si>
  <si>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</si>
  <si>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</si>
  <si>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</si>
  <si>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</si>
  <si>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</si>
  <si>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</si>
  <si>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</si>
  <si>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</si>
  <si>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</si>
  <si>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</si>
  <si>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</si>
  <si>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</si>
  <si>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</si>
  <si>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</si>
  <si>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</si>
  <si>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</si>
  <si>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</si>
  <si>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</si>
  <si>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</si>
  <si>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</si>
  <si>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</si>
  <si>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</si>
  <si>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</si>
  <si>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</si>
  <si>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</si>
  <si>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</si>
  <si>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</si>
  <si>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</si>
  <si>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</si>
  <si>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</si>
  <si>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</si>
  <si>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</si>
  <si>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</si>
  <si>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</si>
  <si>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</si>
  <si>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</si>
  <si>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</si>
  <si>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</si>
  <si>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</si>
  <si>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</si>
  <si>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</si>
  <si>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</si>
  <si>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</si>
  <si>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</si>
  <si>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</si>
  <si>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</si>
  <si>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</si>
  <si>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</si>
  <si>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</si>
  <si>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</si>
  <si>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</si>
  <si>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</si>
  <si>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</si>
  <si>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</si>
  <si>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</si>
  <si>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</si>
  <si>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</si>
  <si>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</si>
  <si>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</si>
  <si>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</si>
  <si>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</si>
  <si>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</si>
  <si>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</si>
  <si>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</si>
  <si>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</si>
  <si>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</si>
  <si>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</si>
  <si>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</si>
  <si>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</si>
  <si>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</si>
  <si>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</si>
  <si>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</si>
  <si>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</si>
  <si>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</si>
  <si>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</si>
  <si>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</si>
  <si>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</si>
  <si>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</si>
  <si>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</si>
  <si>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</si>
  <si>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</si>
  <si>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</si>
  <si>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</si>
  <si>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</si>
  <si>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</si>
  <si>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</si>
  <si>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</si>
  <si>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</si>
  <si>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</si>
  <si>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</si>
  <si>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</si>
  <si>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</si>
  <si>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</si>
  <si>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</si>
  <si>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</si>
  <si>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</si>
  <si>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</si>
  <si>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</si>
  <si>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</si>
  <si>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</si>
  <si>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</si>
  <si>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</si>
  <si>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</si>
  <si>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</si>
  <si>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</si>
  <si>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</si>
  <si>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</si>
  <si>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</si>
  <si>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</si>
  <si>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</si>
  <si>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</si>
  <si>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</si>
  <si>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</si>
  <si>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</si>
  <si>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</si>
  <si>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</si>
  <si>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</si>
  <si>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</si>
  <si>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</si>
  <si>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</si>
  <si>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</si>
  <si>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</si>
  <si>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</si>
  <si>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</si>
  <si>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</si>
  <si>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</si>
  <si>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</si>
  <si>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</si>
  <si>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</si>
  <si>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</si>
  <si>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</si>
  <si>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</si>
  <si>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</si>
  <si>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</si>
  <si>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</si>
  <si>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</si>
  <si>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</si>
  <si>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</si>
  <si>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</si>
  <si>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</si>
  <si>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</si>
  <si>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</si>
  <si>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</si>
  <si>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</si>
  <si>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</si>
  <si>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</si>
  <si>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</si>
  <si>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</si>
  <si>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</si>
  <si>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</si>
  <si>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</si>
  <si>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</si>
  <si>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</si>
  <si>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</si>
  <si>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</si>
  <si>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</si>
  <si>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</si>
  <si>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</si>
  <si>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</si>
  <si>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</si>
  <si>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</si>
  <si>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</si>
  <si>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</si>
  <si>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</si>
  <si>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</si>
  <si>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</si>
  <si>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</si>
  <si>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</si>
  <si>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</si>
  <si>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</si>
  <si>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</si>
  <si>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</si>
  <si>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</si>
  <si>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</si>
  <si>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</si>
  <si>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</si>
  <si>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</si>
  <si>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</si>
  <si>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</si>
  <si>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</si>
  <si>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</si>
  <si>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</si>
  <si>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</si>
  <si>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</si>
  <si>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</si>
  <si>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</si>
  <si>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</si>
  <si>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</si>
  <si>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</si>
  <si>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</si>
  <si>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</si>
  <si>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</si>
  <si>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</si>
  <si>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</si>
  <si>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</si>
  <si>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</si>
  <si>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</si>
  <si>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</si>
  <si>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</si>
  <si>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</si>
  <si>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</si>
  <si>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</si>
  <si>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</si>
  <si>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</si>
  <si>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</si>
  <si>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</si>
  <si>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</si>
  <si>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</si>
  <si>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</si>
  <si>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</si>
  <si>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</si>
  <si>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</si>
  <si>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</si>
  <si>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</si>
  <si>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</si>
  <si>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</si>
  <si>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</si>
  <si>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</si>
  <si>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</si>
  <si>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</si>
  <si>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</si>
  <si>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</si>
  <si>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</si>
  <si>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</si>
  <si>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</si>
  <si>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</si>
  <si>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</si>
  <si>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</si>
  <si>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</si>
  <si>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</si>
  <si>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</si>
  <si>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</si>
  <si>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</si>
  <si>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</si>
  <si>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</si>
  <si>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</si>
  <si>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</si>
  <si>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</si>
  <si>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</si>
  <si>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</si>
  <si>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</si>
  <si>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</si>
  <si>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</si>
  <si>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</si>
  <si>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</si>
  <si>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</si>
  <si>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</si>
  <si>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</si>
  <si>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</si>
  <si>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</si>
  <si>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</si>
  <si>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</si>
  <si>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</si>
  <si>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</si>
  <si>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</si>
  <si>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</si>
  <si>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</si>
  <si>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</si>
  <si>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</si>
  <si>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</si>
  <si>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</si>
  <si>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</si>
  <si>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</si>
  <si>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</si>
  <si>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</si>
  <si>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</si>
  <si>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</si>
  <si>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</si>
  <si>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</si>
  <si>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</si>
  <si>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</si>
  <si>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</si>
  <si>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</si>
  <si>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</si>
  <si>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</si>
  <si>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</si>
  <si>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</si>
  <si>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</si>
  <si>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</si>
  <si>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</si>
  <si>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</si>
  <si>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</si>
  <si>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</si>
  <si>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</si>
  <si>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</si>
  <si>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</si>
  <si>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</si>
  <si>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</si>
  <si>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</si>
  <si>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</si>
  <si>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</si>
  <si>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</si>
  <si>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</si>
  <si>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</si>
  <si>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</si>
  <si>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</si>
  <si>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</si>
  <si>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</si>
  <si>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</si>
  <si>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</si>
  <si>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</si>
  <si>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</si>
  <si>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</si>
  <si>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</si>
  <si>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</si>
  <si>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</si>
  <si>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</si>
  <si>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</si>
  <si>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</si>
  <si>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</si>
  <si>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</si>
  <si>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</si>
  <si>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</si>
  <si>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</si>
  <si>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</si>
  <si>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</si>
  <si>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</si>
  <si>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</si>
  <si>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</si>
  <si>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</si>
  <si>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</si>
  <si>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</si>
  <si>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</si>
  <si>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</si>
  <si>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</si>
  <si>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</si>
  <si>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</si>
  <si>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</si>
  <si>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</si>
  <si>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</si>
  <si>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</si>
  <si>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</si>
  <si>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</si>
  <si>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</si>
  <si>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</si>
  <si>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</si>
  <si>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</si>
  <si>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</si>
  <si>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</si>
  <si>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</si>
  <si>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</si>
  <si>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</si>
  <si>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</si>
  <si>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</si>
  <si>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</si>
  <si>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</si>
  <si>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</si>
  <si>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</si>
  <si>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</si>
  <si>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</si>
  <si>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</si>
  <si>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</si>
  <si>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</si>
  <si>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</si>
  <si>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</si>
  <si>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</si>
  <si>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</si>
  <si>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</si>
  <si>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</si>
  <si>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</si>
  <si>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</si>
  <si>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</si>
  <si>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</si>
  <si>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</si>
  <si>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</si>
  <si>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</si>
  <si>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</si>
  <si>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</si>
  <si>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</si>
  <si>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</si>
  <si>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</si>
  <si>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</si>
  <si>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</si>
  <si>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</si>
  <si>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</si>
  <si>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</si>
  <si>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</si>
  <si>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</si>
  <si>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</si>
  <si>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</si>
  <si>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</si>
  <si>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</si>
  <si>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</si>
  <si>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</si>
  <si>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</si>
  <si>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</si>
  <si>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</si>
  <si>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</si>
  <si>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</si>
  <si>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</si>
  <si>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</si>
  <si>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</si>
  <si>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</si>
  <si>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</si>
  <si>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</si>
  <si>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</si>
  <si>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</si>
  <si>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</si>
  <si>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</si>
  <si>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</si>
  <si>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</si>
  <si>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</si>
  <si>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</si>
  <si>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</si>
  <si>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</si>
  <si>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</si>
  <si>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</si>
  <si>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</si>
  <si>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</si>
  <si>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</si>
  <si>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</si>
  <si>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</si>
  <si>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</si>
  <si>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</si>
  <si>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</si>
  <si>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</si>
  <si>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</si>
  <si>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</si>
  <si>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</si>
  <si>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</si>
  <si>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</si>
  <si>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</si>
  <si>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</si>
  <si>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</si>
  <si>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</si>
  <si>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</si>
  <si>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</si>
  <si>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</si>
  <si>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</si>
  <si>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</si>
  <si>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</si>
  <si>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</si>
  <si>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</si>
  <si>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</si>
  <si>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</si>
  <si>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</si>
  <si>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</si>
  <si>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</si>
  <si>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</si>
  <si>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</si>
  <si>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</si>
  <si>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</si>
  <si>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</si>
  <si>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</si>
  <si>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</si>
  <si>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</si>
  <si>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</si>
  <si>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</si>
  <si>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</si>
  <si>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</si>
  <si>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</si>
  <si>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</si>
  <si>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</si>
  <si>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</si>
  <si>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</si>
  <si>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</si>
  <si>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</si>
  <si>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</si>
  <si>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</si>
  <si>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</si>
  <si>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</si>
  <si>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</si>
  <si>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</si>
  <si>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</si>
  <si>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</si>
  <si>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</si>
  <si>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</si>
  <si>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</si>
  <si>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</si>
  <si>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</si>
  <si>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</si>
  <si>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</si>
  <si>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</si>
  <si>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</si>
  <si>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</si>
  <si>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</si>
  <si>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</si>
  <si>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</si>
  <si>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</si>
  <si>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</si>
  <si>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</si>
  <si>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</si>
  <si>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障害保健福祉部</t>
    <rPh sb="0" eb="2">
      <t>ショウガイ</t>
    </rPh>
    <rPh sb="2" eb="4">
      <t>ホケン</t>
    </rPh>
    <rPh sb="4" eb="7">
      <t>フクシブ</t>
    </rPh>
    <phoneticPr fontId="5"/>
  </si>
  <si>
    <t>精神・障害保健課</t>
    <rPh sb="0" eb="2">
      <t>セイシン</t>
    </rPh>
    <rPh sb="3" eb="5">
      <t>ショウガイ</t>
    </rPh>
    <rPh sb="5" eb="7">
      <t>ホケン</t>
    </rPh>
    <rPh sb="7" eb="8">
      <t>カ</t>
    </rPh>
    <phoneticPr fontId="5"/>
  </si>
  <si>
    <t>武田　康久</t>
    <rPh sb="0" eb="2">
      <t>タケダ</t>
    </rPh>
    <rPh sb="3" eb="5">
      <t>ヤスヒサ</t>
    </rPh>
    <phoneticPr fontId="5"/>
  </si>
  <si>
    <t>○</t>
  </si>
  <si>
    <t>精神障害者社会復帰調査研究等事業</t>
    <phoneticPr fontId="5"/>
  </si>
  <si>
    <t>-</t>
  </si>
  <si>
    <t>-</t>
    <phoneticPr fontId="5"/>
  </si>
  <si>
    <t>「精神保健医療福祉の改革ビジョン」（平成16年9月）</t>
    <phoneticPr fontId="5"/>
  </si>
  <si>
    <t>-</t>
    <phoneticPr fontId="5"/>
  </si>
  <si>
    <t>-</t>
    <phoneticPr fontId="5"/>
  </si>
  <si>
    <t>-</t>
    <phoneticPr fontId="5"/>
  </si>
  <si>
    <t>-</t>
    <phoneticPr fontId="5"/>
  </si>
  <si>
    <t>-</t>
    <phoneticPr fontId="5"/>
  </si>
  <si>
    <t>障害保健関係人材養成研修等委託費</t>
    <phoneticPr fontId="5"/>
  </si>
  <si>
    <t>保健福祉調査委託費</t>
    <rPh sb="0" eb="2">
      <t>ホケン</t>
    </rPh>
    <rPh sb="2" eb="4">
      <t>フクシ</t>
    </rPh>
    <rPh sb="4" eb="6">
      <t>チョウサ</t>
    </rPh>
    <rPh sb="6" eb="9">
      <t>イタクヒ</t>
    </rPh>
    <phoneticPr fontId="5"/>
  </si>
  <si>
    <t>依存症に関する相談件数が前年度を上回る。</t>
    <phoneticPr fontId="5"/>
  </si>
  <si>
    <t>依存症に関する相談件数</t>
    <phoneticPr fontId="5"/>
  </si>
  <si>
    <t>件</t>
    <rPh sb="0" eb="1">
      <t>ケン</t>
    </rPh>
    <phoneticPr fontId="5"/>
  </si>
  <si>
    <t>-</t>
    <phoneticPr fontId="5"/>
  </si>
  <si>
    <t>円</t>
    <rPh sb="0" eb="1">
      <t>エン</t>
    </rPh>
    <phoneticPr fontId="5"/>
  </si>
  <si>
    <t>-</t>
    <phoneticPr fontId="5"/>
  </si>
  <si>
    <t>－</t>
    <phoneticPr fontId="5"/>
  </si>
  <si>
    <t>－</t>
    <phoneticPr fontId="5"/>
  </si>
  <si>
    <t>－</t>
    <phoneticPr fontId="5"/>
  </si>
  <si>
    <t>無</t>
  </si>
  <si>
    <t>‐</t>
  </si>
  <si>
    <t>本事業は、他障害と比較してサービス量が不足し、福祉分野・保健医療分野との有機的な連携が必要とされており、これらの課題に対応するための情報収集・分析や普及啓発等を行うものであることから、そのニーズは高く、国費により事業を行う必要があると考えている。</t>
    <phoneticPr fontId="5"/>
  </si>
  <si>
    <t>－</t>
    <phoneticPr fontId="5"/>
  </si>
  <si>
    <t>費用については予定価格を適正に設定している。</t>
    <phoneticPr fontId="5"/>
  </si>
  <si>
    <t>概ね見込んだとおりである。</t>
    <phoneticPr fontId="5"/>
  </si>
  <si>
    <t>引き続き予算の執行状況を踏まえつつ、必要な予算の確保を行っていくこととしている。</t>
    <phoneticPr fontId="5"/>
  </si>
  <si>
    <t>478</t>
    <phoneticPr fontId="5"/>
  </si>
  <si>
    <t>435</t>
    <phoneticPr fontId="5"/>
  </si>
  <si>
    <t>380</t>
    <phoneticPr fontId="5"/>
  </si>
  <si>
    <t>744</t>
    <phoneticPr fontId="5"/>
  </si>
  <si>
    <t>742</t>
    <phoneticPr fontId="5"/>
  </si>
  <si>
    <t>758</t>
    <phoneticPr fontId="5"/>
  </si>
  <si>
    <t>725</t>
    <phoneticPr fontId="5"/>
  </si>
  <si>
    <t>厚生労働省</t>
  </si>
  <si>
    <t>地域保健・健康増進事業報告
衛生行政報告例</t>
    <phoneticPr fontId="5"/>
  </si>
  <si>
    <t>本事業は被災者の心のケアに関する情報収集・分析等や依存症問題に関する普及啓発活動等を実施するものであり、国において画一的かつ適切に実施する必要があり、国が実施すべき事業である。</t>
    <phoneticPr fontId="5"/>
  </si>
  <si>
    <t>有</t>
  </si>
  <si>
    <t>本事業の成果については、精神障害者の保健福祉等のサービス提供体制を図るために必要な各種施策の実施のための資料として活用している。</t>
    <phoneticPr fontId="5"/>
  </si>
  <si>
    <t>本事業は、他障害と比較してサービス量が不足し、福祉分野・保健医療分野との有機的な連携が必要となっている精神障害者に関する保健福祉等のサービス提供体制について、課題に対応するための情報収集・分析を行うとともに、精神疾患に関する普及啓発等を行うものであり、社会的ニーズも高いため、引き続き事業を実施していく。</t>
    <phoneticPr fontId="5"/>
  </si>
  <si>
    <t>－</t>
    <phoneticPr fontId="5"/>
  </si>
  <si>
    <t>-</t>
    <phoneticPr fontId="5"/>
  </si>
  <si>
    <t>－</t>
    <phoneticPr fontId="5"/>
  </si>
  <si>
    <t>-</t>
    <phoneticPr fontId="5"/>
  </si>
  <si>
    <t>-</t>
    <phoneticPr fontId="5"/>
  </si>
  <si>
    <t>－</t>
    <phoneticPr fontId="5"/>
  </si>
  <si>
    <t>A.依存症者本人やその家族に対し、早い段階で相談機関や医療機関、自助団体等につながるよう、啓発活動を行うとともに、今後依存症になる可能性がある者に対しても、依存症の危険性を訴えることにより、社会から依存症者を減少させることを目指す。
B精神障害にも対応した地域包括ケアシステムの構築を推進する。
C平成２７年及び２８年の大規模な精神保健指定医の指定の不正取得の事案を踏まえ、指定医の資質や能力を確保し、指定医制度に対する国民の信頼を回復する。</t>
    <rPh sb="118" eb="120">
      <t>セイシン</t>
    </rPh>
    <rPh sb="120" eb="122">
      <t>ショウガイ</t>
    </rPh>
    <rPh sb="124" eb="126">
      <t>タイオウ</t>
    </rPh>
    <rPh sb="128" eb="130">
      <t>チイキ</t>
    </rPh>
    <rPh sb="130" eb="132">
      <t>ホウカツ</t>
    </rPh>
    <rPh sb="139" eb="141">
      <t>コウチク</t>
    </rPh>
    <rPh sb="142" eb="144">
      <t>スイシン</t>
    </rPh>
    <rPh sb="149" eb="151">
      <t>ヘイセイ</t>
    </rPh>
    <rPh sb="153" eb="154">
      <t>ネン</t>
    </rPh>
    <rPh sb="154" eb="155">
      <t>オヨ</t>
    </rPh>
    <rPh sb="158" eb="159">
      <t>ネン</t>
    </rPh>
    <rPh sb="160" eb="163">
      <t>ダイキボ</t>
    </rPh>
    <rPh sb="164" eb="166">
      <t>セイシン</t>
    </rPh>
    <rPh sb="166" eb="168">
      <t>ホケン</t>
    </rPh>
    <rPh sb="168" eb="170">
      <t>シテイ</t>
    </rPh>
    <rPh sb="170" eb="171">
      <t>イ</t>
    </rPh>
    <rPh sb="172" eb="174">
      <t>シテイ</t>
    </rPh>
    <rPh sb="175" eb="177">
      <t>フセイ</t>
    </rPh>
    <rPh sb="177" eb="179">
      <t>シュトク</t>
    </rPh>
    <rPh sb="180" eb="182">
      <t>ジアン</t>
    </rPh>
    <rPh sb="183" eb="184">
      <t>フ</t>
    </rPh>
    <rPh sb="187" eb="189">
      <t>シテイ</t>
    </rPh>
    <rPh sb="189" eb="190">
      <t>イ</t>
    </rPh>
    <rPh sb="191" eb="193">
      <t>シシツ</t>
    </rPh>
    <rPh sb="194" eb="196">
      <t>ノウリョク</t>
    </rPh>
    <rPh sb="197" eb="199">
      <t>カクホ</t>
    </rPh>
    <rPh sb="201" eb="203">
      <t>シテイ</t>
    </rPh>
    <rPh sb="203" eb="204">
      <t>イ</t>
    </rPh>
    <rPh sb="204" eb="206">
      <t>セイド</t>
    </rPh>
    <rPh sb="207" eb="208">
      <t>タイ</t>
    </rPh>
    <rPh sb="210" eb="212">
      <t>コクミン</t>
    </rPh>
    <rPh sb="213" eb="215">
      <t>シンライ</t>
    </rPh>
    <rPh sb="216" eb="218">
      <t>カイフク</t>
    </rPh>
    <phoneticPr fontId="5"/>
  </si>
  <si>
    <t>　X / Y</t>
  </si>
  <si>
    <t>A.株式会社博報堂</t>
    <phoneticPr fontId="5"/>
  </si>
  <si>
    <t>雑役務費</t>
    <rPh sb="0" eb="1">
      <t>ザツ</t>
    </rPh>
    <rPh sb="1" eb="3">
      <t>エキム</t>
    </rPh>
    <rPh sb="3" eb="4">
      <t>ヒ</t>
    </rPh>
    <phoneticPr fontId="5"/>
  </si>
  <si>
    <t>諸謝金</t>
    <rPh sb="0" eb="1">
      <t>ショ</t>
    </rPh>
    <rPh sb="1" eb="3">
      <t>シャキン</t>
    </rPh>
    <phoneticPr fontId="5"/>
  </si>
  <si>
    <t>人件費</t>
    <rPh sb="0" eb="3">
      <t>ジンケンヒ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</si>
  <si>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</si>
  <si>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</si>
  <si>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会議費</t>
    <rPh sb="0" eb="3">
      <t>カイギヒ</t>
    </rPh>
    <phoneticPr fontId="5"/>
  </si>
  <si>
    <t>デザイン費、映像撮影関係費等</t>
    <rPh sb="4" eb="5">
      <t>ヒ</t>
    </rPh>
    <rPh sb="6" eb="8">
      <t>エイゾウ</t>
    </rPh>
    <rPh sb="8" eb="10">
      <t>サツエイ</t>
    </rPh>
    <rPh sb="10" eb="13">
      <t>カンケイヒ</t>
    </rPh>
    <rPh sb="13" eb="14">
      <t>トウ</t>
    </rPh>
    <phoneticPr fontId="5"/>
  </si>
  <si>
    <t>イベント出演謝金</t>
    <rPh sb="4" eb="6">
      <t>シュツエン</t>
    </rPh>
    <rPh sb="6" eb="8">
      <t>シャキン</t>
    </rPh>
    <phoneticPr fontId="5"/>
  </si>
  <si>
    <t>事業遂行人件費、イベント運営人件費</t>
    <rPh sb="0" eb="2">
      <t>ジギョウ</t>
    </rPh>
    <rPh sb="2" eb="4">
      <t>スイコウ</t>
    </rPh>
    <rPh sb="4" eb="7">
      <t>ジンケンヒ</t>
    </rPh>
    <rPh sb="12" eb="14">
      <t>ウンエイ</t>
    </rPh>
    <rPh sb="14" eb="17">
      <t>ジンケンヒ</t>
    </rPh>
    <phoneticPr fontId="5"/>
  </si>
  <si>
    <t>事業実施に要したその他経費</t>
    <rPh sb="0" eb="2">
      <t>ジギョウ</t>
    </rPh>
    <rPh sb="2" eb="4">
      <t>ジッシ</t>
    </rPh>
    <rPh sb="5" eb="6">
      <t>ヨウ</t>
    </rPh>
    <rPh sb="10" eb="11">
      <t>タ</t>
    </rPh>
    <rPh sb="11" eb="13">
      <t>ケイヒ</t>
    </rPh>
    <phoneticPr fontId="5"/>
  </si>
  <si>
    <t>事業総額に係る税</t>
    <rPh sb="0" eb="2">
      <t>ジギョウ</t>
    </rPh>
    <rPh sb="2" eb="4">
      <t>ソウガク</t>
    </rPh>
    <rPh sb="5" eb="6">
      <t>カカ</t>
    </rPh>
    <rPh sb="7" eb="8">
      <t>ゼイ</t>
    </rPh>
    <phoneticPr fontId="5"/>
  </si>
  <si>
    <t>速記料</t>
    <rPh sb="0" eb="2">
      <t>ソッキ</t>
    </rPh>
    <rPh sb="2" eb="3">
      <t>リョウ</t>
    </rPh>
    <phoneticPr fontId="5"/>
  </si>
  <si>
    <t>B.公益社団法人ギャンブル依存症問題を考える会</t>
    <phoneticPr fontId="5"/>
  </si>
  <si>
    <t>庁費</t>
    <rPh sb="0" eb="2">
      <t>チョウヒ</t>
    </rPh>
    <phoneticPr fontId="5"/>
  </si>
  <si>
    <t>旅費</t>
    <rPh sb="0" eb="2">
      <t>リョヒ</t>
    </rPh>
    <phoneticPr fontId="5"/>
  </si>
  <si>
    <t>広告費、印刷製本費等</t>
    <rPh sb="0" eb="3">
      <t>コウコクヒ</t>
    </rPh>
    <rPh sb="3" eb="4">
      <t>コウヒ</t>
    </rPh>
    <rPh sb="4" eb="6">
      <t>インサツ</t>
    </rPh>
    <rPh sb="6" eb="8">
      <t>セイホン</t>
    </rPh>
    <rPh sb="8" eb="9">
      <t>ヒ</t>
    </rPh>
    <rPh sb="9" eb="10">
      <t>トウ</t>
    </rPh>
    <phoneticPr fontId="5"/>
  </si>
  <si>
    <t>シンポジウム出演者謝金</t>
    <rPh sb="6" eb="9">
      <t>シュツエンシャ</t>
    </rPh>
    <rPh sb="9" eb="11">
      <t>シャキン</t>
    </rPh>
    <phoneticPr fontId="5"/>
  </si>
  <si>
    <t>シンポジウム出演等の旅費</t>
    <rPh sb="6" eb="8">
      <t>シュツエン</t>
    </rPh>
    <rPh sb="8" eb="9">
      <t>トウ</t>
    </rPh>
    <rPh sb="10" eb="12">
      <t>リョヒ</t>
    </rPh>
    <phoneticPr fontId="5"/>
  </si>
  <si>
    <t>事業総額にかかる税</t>
    <rPh sb="0" eb="2">
      <t>ジギョウ</t>
    </rPh>
    <rPh sb="2" eb="4">
      <t>ソウガク</t>
    </rPh>
    <rPh sb="8" eb="9">
      <t>ゼイ</t>
    </rPh>
    <phoneticPr fontId="5"/>
  </si>
  <si>
    <t>株式会社博報堂</t>
    <rPh sb="0" eb="4">
      <t>カブシキガイシャ</t>
    </rPh>
    <rPh sb="4" eb="7">
      <t>ハクホウドウ</t>
    </rPh>
    <phoneticPr fontId="5"/>
  </si>
  <si>
    <t>依存症の理解を深めるための普及啓発イベントの実施</t>
    <rPh sb="0" eb="3">
      <t>イゾンショウ</t>
    </rPh>
    <rPh sb="4" eb="6">
      <t>リカイ</t>
    </rPh>
    <rPh sb="7" eb="8">
      <t>フカ</t>
    </rPh>
    <rPh sb="13" eb="15">
      <t>フキュウ</t>
    </rPh>
    <rPh sb="15" eb="17">
      <t>ケイハツ</t>
    </rPh>
    <rPh sb="22" eb="24">
      <t>ジッシ</t>
    </rPh>
    <phoneticPr fontId="5"/>
  </si>
  <si>
    <t>公益社団法人ギャンブル依存症問題を考える会</t>
  </si>
  <si>
    <t>依存症の理解を深めるためのシンポジウム運営</t>
  </si>
  <si>
    <t>国立研究開発法人国立精神・神経医療研究センター</t>
  </si>
  <si>
    <t>国立研究開発法人国立精神・神経医療研究センター</t>
    <phoneticPr fontId="5"/>
  </si>
  <si>
    <t xml:space="preserve">災害等によるストレス関連疾患対策の情報支援に関する事業
</t>
  </si>
  <si>
    <t>－</t>
    <phoneticPr fontId="5"/>
  </si>
  <si>
    <t xml:space="preserve">災害等によるストレス関連疾患対策の情報支援に関する事業
</t>
    <phoneticPr fontId="5"/>
  </si>
  <si>
    <t>－</t>
    <phoneticPr fontId="5"/>
  </si>
  <si>
    <t>-</t>
    <phoneticPr fontId="5"/>
  </si>
  <si>
    <t>賃金</t>
    <rPh sb="0" eb="2">
      <t>チンギン</t>
    </rPh>
    <phoneticPr fontId="5"/>
  </si>
  <si>
    <t>役務費</t>
    <rPh sb="0" eb="2">
      <t>エキム</t>
    </rPh>
    <rPh sb="2" eb="3">
      <t>ヒ</t>
    </rPh>
    <phoneticPr fontId="5"/>
  </si>
  <si>
    <t>消費税</t>
    <rPh sb="0" eb="3">
      <t>ショウヒゼイ</t>
    </rPh>
    <phoneticPr fontId="5"/>
  </si>
  <si>
    <t>備品費</t>
    <rPh sb="0" eb="3">
      <t>ビヒンヒ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</si>
  <si>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</si>
  <si>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</si>
  <si>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謝金</t>
    <rPh sb="0" eb="2">
      <t>シャキン</t>
    </rPh>
    <phoneticPr fontId="5"/>
  </si>
  <si>
    <t>印刷製本費</t>
    <rPh sb="0" eb="2">
      <t>インサツ</t>
    </rPh>
    <rPh sb="2" eb="4">
      <t>セイホン</t>
    </rPh>
    <rPh sb="4" eb="5">
      <t>ヒ</t>
    </rPh>
    <phoneticPr fontId="5"/>
  </si>
  <si>
    <t>通信運搬費等</t>
    <rPh sb="0" eb="2">
      <t>ツウシン</t>
    </rPh>
    <rPh sb="2" eb="5">
      <t>ウンパンヒ</t>
    </rPh>
    <rPh sb="5" eb="6">
      <t>トウ</t>
    </rPh>
    <phoneticPr fontId="5"/>
  </si>
  <si>
    <t>職員賃金</t>
    <rPh sb="0" eb="2">
      <t>ショクイン</t>
    </rPh>
    <rPh sb="2" eb="4">
      <t>チンギン</t>
    </rPh>
    <phoneticPr fontId="5"/>
  </si>
  <si>
    <t>システム保守等</t>
    <rPh sb="4" eb="6">
      <t>ホシュ</t>
    </rPh>
    <rPh sb="6" eb="7">
      <t>トウ</t>
    </rPh>
    <phoneticPr fontId="5"/>
  </si>
  <si>
    <t>消費税分</t>
    <rPh sb="0" eb="3">
      <t>ショウヒゼイ</t>
    </rPh>
    <rPh sb="3" eb="4">
      <t>ブン</t>
    </rPh>
    <phoneticPr fontId="5"/>
  </si>
  <si>
    <t>パソコン</t>
  </si>
  <si>
    <t>消耗品等</t>
    <rPh sb="0" eb="3">
      <t>ショウモウヒン</t>
    </rPh>
    <rPh sb="3" eb="4">
      <t>トウ</t>
    </rPh>
    <phoneticPr fontId="5"/>
  </si>
  <si>
    <t>職員旅費</t>
    <rPh sb="0" eb="2">
      <t>ショクイン</t>
    </rPh>
    <rPh sb="2" eb="4">
      <t>リョヒ</t>
    </rPh>
    <phoneticPr fontId="5"/>
  </si>
  <si>
    <t>会議室利用等</t>
    <rPh sb="0" eb="3">
      <t>カイギシツ</t>
    </rPh>
    <rPh sb="3" eb="5">
      <t>リヨウ</t>
    </rPh>
    <rPh sb="5" eb="6">
      <t>トウ</t>
    </rPh>
    <phoneticPr fontId="5"/>
  </si>
  <si>
    <t>講師謝金等</t>
    <rPh sb="0" eb="2">
      <t>コウシ</t>
    </rPh>
    <rPh sb="2" eb="4">
      <t>シャキン</t>
    </rPh>
    <rPh sb="4" eb="5">
      <t>トウ</t>
    </rPh>
    <phoneticPr fontId="5"/>
  </si>
  <si>
    <t>コピー費等</t>
    <rPh sb="3" eb="4">
      <t>ヒ</t>
    </rPh>
    <rPh sb="4" eb="5">
      <t>トウ</t>
    </rPh>
    <phoneticPr fontId="5"/>
  </si>
  <si>
    <t>郵送料等</t>
    <rPh sb="0" eb="3">
      <t>ユウソウリョウ</t>
    </rPh>
    <rPh sb="3" eb="4">
      <t>トウ</t>
    </rPh>
    <phoneticPr fontId="5"/>
  </si>
  <si>
    <t>C.国立研究開発法人国立精神・神経医療研究センター</t>
    <phoneticPr fontId="5"/>
  </si>
  <si>
    <t>本事業は、他障害と比較してサービス量が不足し、福祉分野・保健医療分野との有機的な連携が必要とされており、これらの課題に対応するための情報収集・分析や普及啓発等を行うものであり、精神障害者の社会復帰、地域定着という政策目的達成に向けて、優先度の高い事業である。</t>
    <phoneticPr fontId="5"/>
  </si>
  <si>
    <t>・「精神保健福祉資料（630調査）」（平成26年6月30日現在・厚生労働省）
・「第四期障害福祉計画」「第五期障害福祉計画」</t>
    <phoneticPr fontId="5"/>
  </si>
  <si>
    <t>万人</t>
    <rPh sb="0" eb="2">
      <t>マンニン</t>
    </rPh>
    <phoneticPr fontId="5"/>
  </si>
  <si>
    <t>-</t>
    <phoneticPr fontId="5"/>
  </si>
  <si>
    <t>-</t>
    <phoneticPr fontId="5"/>
  </si>
  <si>
    <t>-</t>
    <phoneticPr fontId="5"/>
  </si>
  <si>
    <t>-</t>
    <phoneticPr fontId="5"/>
  </si>
  <si>
    <t>-</t>
    <phoneticPr fontId="5"/>
  </si>
  <si>
    <t>A:単位当たりコスト ＝ Ｘ ／ Ｙ
Ｘ：「事業実績額(円）」Ｙ：「各事業活動実績値」</t>
    <phoneticPr fontId="5"/>
  </si>
  <si>
    <t>A:単位当たりコスト ＝ Ｘ ／ Ｙ
Ｘ：「交付額(円）」Ｙ：「都道府県市数」
交付額／都道府県市数　　　</t>
    <rPh sb="22" eb="25">
      <t>コウフガク</t>
    </rPh>
    <phoneticPr fontId="5"/>
  </si>
  <si>
    <t>千円</t>
    <rPh sb="0" eb="2">
      <t>センエン</t>
    </rPh>
    <phoneticPr fontId="5"/>
  </si>
  <si>
    <t>　X/Y</t>
    <phoneticPr fontId="5"/>
  </si>
  <si>
    <t>－</t>
    <phoneticPr fontId="5"/>
  </si>
  <si>
    <t>-</t>
    <phoneticPr fontId="5"/>
  </si>
  <si>
    <t>-</t>
    <phoneticPr fontId="5"/>
  </si>
  <si>
    <t>B.参加自治体数</t>
    <rPh sb="2" eb="4">
      <t>サンカ</t>
    </rPh>
    <rPh sb="4" eb="7">
      <t>ジチタイ</t>
    </rPh>
    <phoneticPr fontId="5"/>
  </si>
  <si>
    <t>（第5期障害福祉計画による）入院1年以上の長期入院患者数</t>
    <phoneticPr fontId="5"/>
  </si>
  <si>
    <t>依存症になった者を早期に医療機関や精神保健福祉センター等の相談窓口等につなげるため、依存症の兆候や初期症状、依存症は疾病であり回復可能であること等について普及啓発を行う。</t>
    <phoneticPr fontId="5"/>
  </si>
  <si>
    <t>公告期間の延長を行う等改善に向け取り組んでいるが、一者応札となったものがあった。会計法に規定する必要な公告日数の確保をした上で、仕様等も競争性を確保し調達手続きを進めている。</t>
    <rPh sb="0" eb="2">
      <t>コウコク</t>
    </rPh>
    <rPh sb="2" eb="4">
      <t>キカン</t>
    </rPh>
    <rPh sb="5" eb="7">
      <t>エンチョウ</t>
    </rPh>
    <rPh sb="8" eb="9">
      <t>オコナ</t>
    </rPh>
    <rPh sb="10" eb="11">
      <t>ナド</t>
    </rPh>
    <rPh sb="16" eb="17">
      <t>ト</t>
    </rPh>
    <rPh sb="18" eb="19">
      <t>ク</t>
    </rPh>
    <rPh sb="25" eb="26">
      <t>イッ</t>
    </rPh>
    <rPh sb="26" eb="27">
      <t>シャ</t>
    </rPh>
    <rPh sb="27" eb="29">
      <t>オウサツ</t>
    </rPh>
    <phoneticPr fontId="5"/>
  </si>
  <si>
    <t>平成32年度までに入院1年以上の長期入院患者数を減少させる。</t>
    <phoneticPr fontId="5"/>
  </si>
  <si>
    <t>（第5期障害福祉計画による）入院1年以上の長期入院患者数</t>
    <phoneticPr fontId="5"/>
  </si>
  <si>
    <t>△</t>
  </si>
  <si>
    <t>A.依存症問題に関するポスターの作成や、シンポジウムの開催を行う。（平成２８年度開始、平成３２年度終了予定）
B.地域移行に実践経験のある広域アドバイザーと、都道府県等密着アドバイザーから構成されるアドバイザー委員会を国において設置し、ノウハウの共有化を図る。（平成３０年度開始、終了予定なし）
C.精神保健指定医制度の見直しを実行するために、執行体制の強化を図る。（平成３０年度開始、終了予定なし）
D.公認心理師カリキュラム等検討会を開催をする。（平成２７年度開始、平成２９年度終了）
E..災害等によるストレス関連疾患対策情報支援センターにおいて、被災者の心のケアに関する情報収集・分析等を行う。（平成２８年度開始、平成２９年度終了）</t>
    <rPh sb="57" eb="59">
      <t>チイキ</t>
    </rPh>
    <rPh sb="59" eb="61">
      <t>イコウ</t>
    </rPh>
    <rPh sb="62" eb="64">
      <t>ジッセン</t>
    </rPh>
    <rPh sb="64" eb="66">
      <t>ケイケン</t>
    </rPh>
    <rPh sb="69" eb="71">
      <t>コウイキ</t>
    </rPh>
    <rPh sb="79" eb="83">
      <t>トドウフケン</t>
    </rPh>
    <rPh sb="83" eb="84">
      <t>トウ</t>
    </rPh>
    <rPh sb="84" eb="86">
      <t>ミッチャク</t>
    </rPh>
    <rPh sb="94" eb="96">
      <t>コウセイ</t>
    </rPh>
    <rPh sb="105" eb="108">
      <t>イインカイ</t>
    </rPh>
    <rPh sb="109" eb="110">
      <t>クニ</t>
    </rPh>
    <rPh sb="114" eb="116">
      <t>セッチ</t>
    </rPh>
    <rPh sb="123" eb="126">
      <t>キョウユウカ</t>
    </rPh>
    <rPh sb="127" eb="128">
      <t>ハカ</t>
    </rPh>
    <rPh sb="131" eb="133">
      <t>ヘイセイ</t>
    </rPh>
    <rPh sb="135" eb="136">
      <t>ネン</t>
    </rPh>
    <rPh sb="136" eb="137">
      <t>ド</t>
    </rPh>
    <rPh sb="137" eb="139">
      <t>カイシ</t>
    </rPh>
    <rPh sb="140" eb="142">
      <t>シュウリョウ</t>
    </rPh>
    <rPh sb="142" eb="144">
      <t>ヨテイ</t>
    </rPh>
    <rPh sb="150" eb="152">
      <t>セイシン</t>
    </rPh>
    <rPh sb="152" eb="154">
      <t>ホケン</t>
    </rPh>
    <rPh sb="154" eb="157">
      <t>シテイイ</t>
    </rPh>
    <rPh sb="157" eb="159">
      <t>セイド</t>
    </rPh>
    <rPh sb="160" eb="162">
      <t>ミナオ</t>
    </rPh>
    <rPh sb="164" eb="166">
      <t>ジッコウ</t>
    </rPh>
    <rPh sb="172" eb="174">
      <t>シッコウ</t>
    </rPh>
    <rPh sb="174" eb="176">
      <t>タイセイ</t>
    </rPh>
    <rPh sb="177" eb="179">
      <t>キョウカ</t>
    </rPh>
    <rPh sb="180" eb="181">
      <t>ハカ</t>
    </rPh>
    <rPh sb="193" eb="195">
      <t>シュウリョウ</t>
    </rPh>
    <rPh sb="195" eb="197">
      <t>ヨテイ</t>
    </rPh>
    <phoneticPr fontId="5"/>
  </si>
  <si>
    <t>本事業を実施するために真に必要な経費に限定している。</t>
    <phoneticPr fontId="5"/>
  </si>
  <si>
    <t>本事業を実施するために真に必要な経費に限定している。</t>
    <phoneticPr fontId="5"/>
  </si>
  <si>
    <t>人</t>
    <rPh sb="0" eb="1">
      <t>ニン</t>
    </rPh>
    <phoneticPr fontId="5"/>
  </si>
  <si>
    <t>-</t>
    <phoneticPr fontId="5"/>
  </si>
  <si>
    <t>-</t>
    <phoneticPr fontId="5"/>
  </si>
  <si>
    <t>-</t>
    <phoneticPr fontId="5"/>
  </si>
  <si>
    <t>-</t>
    <phoneticPr fontId="5"/>
  </si>
  <si>
    <t>A.紙面やインターネット、動画、音声による広報の購読者数及び視聴者数</t>
    <rPh sb="2" eb="4">
      <t>シメン</t>
    </rPh>
    <rPh sb="13" eb="15">
      <t>ドウガ</t>
    </rPh>
    <rPh sb="16" eb="18">
      <t>オンセイ</t>
    </rPh>
    <rPh sb="21" eb="23">
      <t>コウホウ</t>
    </rPh>
    <rPh sb="24" eb="27">
      <t>コウドクシャ</t>
    </rPh>
    <rPh sb="27" eb="28">
      <t>スウ</t>
    </rPh>
    <rPh sb="28" eb="29">
      <t>オヨ</t>
    </rPh>
    <rPh sb="30" eb="33">
      <t>シチョウシャ</t>
    </rPh>
    <rPh sb="33" eb="34">
      <t>スウ</t>
    </rPh>
    <phoneticPr fontId="5"/>
  </si>
  <si>
    <t>38百万円
/13都道府県市</t>
    <phoneticPr fontId="5"/>
  </si>
  <si>
    <t>40百万円
/18都道府県市</t>
    <phoneticPr fontId="5"/>
  </si>
  <si>
    <t>-</t>
    <phoneticPr fontId="5"/>
  </si>
  <si>
    <t>ＨＰ等を含めた多様な公告手段を用いて事業を行う予定であるため、活動指標の見直しを行った。</t>
    <rPh sb="2" eb="3">
      <t>トウ</t>
    </rPh>
    <rPh sb="4" eb="5">
      <t>フク</t>
    </rPh>
    <rPh sb="7" eb="9">
      <t>タヨウ</t>
    </rPh>
    <rPh sb="10" eb="12">
      <t>コウコク</t>
    </rPh>
    <rPh sb="12" eb="14">
      <t>シュダン</t>
    </rPh>
    <rPh sb="15" eb="16">
      <t>モチ</t>
    </rPh>
    <rPh sb="18" eb="20">
      <t>ジギョウ</t>
    </rPh>
    <rPh sb="21" eb="22">
      <t>オコナ</t>
    </rPh>
    <rPh sb="23" eb="25">
      <t>ヨテイ</t>
    </rPh>
    <rPh sb="31" eb="33">
      <t>カツドウ</t>
    </rPh>
    <rPh sb="33" eb="35">
      <t>シヒョウ</t>
    </rPh>
    <rPh sb="36" eb="38">
      <t>ミナオ</t>
    </rPh>
    <rPh sb="40" eb="41">
      <t>オコナ</t>
    </rPh>
    <phoneticPr fontId="5"/>
  </si>
  <si>
    <t>-</t>
    <phoneticPr fontId="5"/>
  </si>
  <si>
    <t>-</t>
    <phoneticPr fontId="5"/>
  </si>
  <si>
    <t>-</t>
    <phoneticPr fontId="5"/>
  </si>
  <si>
    <t>-</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</si>
  <si>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</si>
  <si>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</si>
  <si>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t>
    <phoneticPr fontId="5"/>
  </si>
  <si>
    <t>-</t>
    <phoneticPr fontId="5"/>
  </si>
  <si>
    <t>点検対象外</t>
    <rPh sb="0" eb="2">
      <t>テンケン</t>
    </rPh>
    <rPh sb="2" eb="4">
      <t>タイショウ</t>
    </rPh>
    <rPh sb="4" eb="5">
      <t>ソト</t>
    </rPh>
    <phoneticPr fontId="5"/>
  </si>
  <si>
    <t>－</t>
  </si>
  <si>
    <t>-</t>
    <phoneticPr fontId="5"/>
  </si>
  <si>
    <t>-</t>
    <phoneticPr fontId="5"/>
  </si>
  <si>
    <t>-</t>
    <phoneticPr fontId="5"/>
  </si>
  <si>
    <t>D. 百万円未満のため省略</t>
    <rPh sb="3" eb="4">
      <t>ヒャク</t>
    </rPh>
    <rPh sb="4" eb="6">
      <t>マンエン</t>
    </rPh>
    <rPh sb="6" eb="8">
      <t>ミマン</t>
    </rPh>
    <rPh sb="11" eb="13">
      <t>ショウリャク</t>
    </rPh>
    <phoneticPr fontId="5"/>
  </si>
  <si>
    <t>94,739千円
/550,000人</t>
    <rPh sb="17" eb="18">
      <t>ニン</t>
    </rPh>
    <phoneticPr fontId="5"/>
  </si>
  <si>
    <t>一般競争入札の結果、低価で押さえられたこと等のため。</t>
    <rPh sb="0" eb="2">
      <t>イッパン</t>
    </rPh>
    <rPh sb="2" eb="4">
      <t>キョウソウ</t>
    </rPh>
    <rPh sb="4" eb="6">
      <t>ニュウサツ</t>
    </rPh>
    <rPh sb="7" eb="9">
      <t>ケッカ</t>
    </rPh>
    <rPh sb="10" eb="12">
      <t>テイカ</t>
    </rPh>
    <rPh sb="13" eb="14">
      <t>オ</t>
    </rPh>
    <rPh sb="21" eb="22">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</si>
</sst>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7937</xdr:colOff>
      <xdr:row>32</xdr:row>
      <xdr:rowOff>31750</xdr:rowOff>
    </xdr:from>
    <xdr:to>
      <xdr:col>49</xdr:col>
      <xdr:colOff>476251</xdr:colOff>
      <xdr:row>32</xdr:row>
      <xdr:rowOff>214313</xdr:rowOff>
    </xdr:to>
    <xdr:sp macro="" textlink="">
      <xdr:nvSpPr>
        <xdr:cNvPr id="7" name="正方形/長方形 6"/>
        <xdr:cNvSpPr/>
      </xdr:nvSpPr>
      <xdr:spPr>
        <a:xfrm>
          <a:off x="9318625" y="10175875"/>
          <a:ext cx="1075532"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38</xdr:col>
      <xdr:colOff>95251</xdr:colOff>
      <xdr:row>31</xdr:row>
      <xdr:rowOff>52918</xdr:rowOff>
    </xdr:from>
    <xdr:to>
      <xdr:col>41</xdr:col>
      <xdr:colOff>116416</xdr:colOff>
      <xdr:row>31</xdr:row>
      <xdr:rowOff>264584</xdr:rowOff>
    </xdr:to>
    <xdr:sp macro="" textlink="">
      <xdr:nvSpPr>
        <xdr:cNvPr id="8" name="正方形/長方形 7"/>
        <xdr:cNvSpPr/>
      </xdr:nvSpPr>
      <xdr:spPr>
        <a:xfrm>
          <a:off x="7736418" y="10107085"/>
          <a:ext cx="624415"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10</xdr:col>
      <xdr:colOff>179917</xdr:colOff>
      <xdr:row>740</xdr:row>
      <xdr:rowOff>52921</xdr:rowOff>
    </xdr:from>
    <xdr:to>
      <xdr:col>47</xdr:col>
      <xdr:colOff>74083</xdr:colOff>
      <xdr:row>742</xdr:row>
      <xdr:rowOff>105837</xdr:rowOff>
    </xdr:to>
    <xdr:sp macro="" textlink="">
      <xdr:nvSpPr>
        <xdr:cNvPr id="9" name="正方形/長方形 8"/>
        <xdr:cNvSpPr/>
      </xdr:nvSpPr>
      <xdr:spPr>
        <a:xfrm>
          <a:off x="2190750" y="41814754"/>
          <a:ext cx="7334250" cy="7514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　　　　　</a:t>
          </a:r>
          <a:endParaRPr kumimoji="1" lang="en-US" altLang="ja-JP" sz="1100"/>
        </a:p>
        <a:p>
          <a:pPr algn="ctr"/>
          <a:r>
            <a:rPr kumimoji="1" lang="ja-JP" altLang="en-US" sz="1100"/>
            <a:t> </a:t>
          </a:r>
          <a:r>
            <a:rPr kumimoji="1" lang="en-US" altLang="ja-JP" sz="1100"/>
            <a:t>27.1</a:t>
          </a:r>
          <a:r>
            <a:rPr kumimoji="1" lang="ja-JP" altLang="en-US" sz="1100"/>
            <a:t>百万円</a:t>
          </a:r>
          <a:endParaRPr kumimoji="1" lang="en-US" altLang="ja-JP" sz="1100"/>
        </a:p>
      </xdr:txBody>
    </xdr:sp>
    <xdr:clientData/>
  </xdr:twoCellAnchor>
  <xdr:twoCellAnchor>
    <xdr:from>
      <xdr:col>27</xdr:col>
      <xdr:colOff>0</xdr:colOff>
      <xdr:row>742</xdr:row>
      <xdr:rowOff>211672</xdr:rowOff>
    </xdr:from>
    <xdr:to>
      <xdr:col>30</xdr:col>
      <xdr:colOff>84666</xdr:colOff>
      <xdr:row>744</xdr:row>
      <xdr:rowOff>23800</xdr:rowOff>
    </xdr:to>
    <xdr:sp macro="" textlink="">
      <xdr:nvSpPr>
        <xdr:cNvPr id="10" name="下矢印 9"/>
        <xdr:cNvSpPr/>
      </xdr:nvSpPr>
      <xdr:spPr>
        <a:xfrm>
          <a:off x="5429250" y="42672005"/>
          <a:ext cx="687916" cy="510628"/>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9</xdr:col>
      <xdr:colOff>190499</xdr:colOff>
      <xdr:row>744</xdr:row>
      <xdr:rowOff>52917</xdr:rowOff>
    </xdr:from>
    <xdr:to>
      <xdr:col>20</xdr:col>
      <xdr:colOff>178593</xdr:colOff>
      <xdr:row>751</xdr:row>
      <xdr:rowOff>285758</xdr:rowOff>
    </xdr:to>
    <xdr:grpSp>
      <xdr:nvGrpSpPr>
        <xdr:cNvPr id="19" name="グループ化 18"/>
        <xdr:cNvGrpSpPr/>
      </xdr:nvGrpSpPr>
      <xdr:grpSpPr>
        <a:xfrm>
          <a:off x="1990724" y="42372492"/>
          <a:ext cx="2188369" cy="2699816"/>
          <a:chOff x="788768" y="51054002"/>
          <a:chExt cx="2947955" cy="3502166"/>
        </a:xfrm>
      </xdr:grpSpPr>
      <xdr:sp macro="" textlink="">
        <xdr:nvSpPr>
          <xdr:cNvPr id="20" name="正方形/長方形 19"/>
          <xdr:cNvSpPr/>
        </xdr:nvSpPr>
        <xdr:spPr>
          <a:xfrm>
            <a:off x="788768" y="51054002"/>
            <a:ext cx="2947955" cy="28309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21" name="正方形/長方形 20"/>
          <xdr:cNvSpPr/>
        </xdr:nvSpPr>
        <xdr:spPr>
          <a:xfrm>
            <a:off x="1490578" y="51451807"/>
            <a:ext cx="1768814" cy="15136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Ａ．株式会社博報堂</a:t>
            </a:r>
            <a:endParaRPr kumimoji="1" lang="en-US" altLang="ja-JP" sz="1200">
              <a:latin typeface="+mn-ea"/>
              <a:ea typeface="+mn-ea"/>
            </a:endParaRPr>
          </a:p>
          <a:p>
            <a:r>
              <a:rPr kumimoji="1" lang="en-US" altLang="ja-JP" sz="1200" baseline="0">
                <a:latin typeface="+mn-ea"/>
                <a:ea typeface="+mn-ea"/>
              </a:rPr>
              <a:t>    </a:t>
            </a:r>
            <a:r>
              <a:rPr kumimoji="1" lang="en-US" altLang="ja-JP" sz="1200">
                <a:latin typeface="+mn-ea"/>
                <a:ea typeface="+mn-ea"/>
              </a:rPr>
              <a:t>10</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22" name="大かっこ 21"/>
          <xdr:cNvSpPr/>
        </xdr:nvSpPr>
        <xdr:spPr>
          <a:xfrm>
            <a:off x="1429670" y="53182528"/>
            <a:ext cx="1703292" cy="137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100" b="0" i="0" baseline="0">
                <a:solidFill>
                  <a:schemeClr val="tx1"/>
                </a:solidFill>
                <a:effectLst/>
                <a:latin typeface="+mn-lt"/>
                <a:ea typeface="+mn-ea"/>
                <a:cs typeface="+mn-cs"/>
              </a:rPr>
              <a:t>依存症</a:t>
            </a:r>
            <a:r>
              <a:rPr lang="ja-JP" altLang="en-US" sz="1100" b="0" i="0" baseline="0">
                <a:solidFill>
                  <a:schemeClr val="tx1"/>
                </a:solidFill>
                <a:effectLst/>
                <a:latin typeface="+mn-lt"/>
                <a:ea typeface="+mn-ea"/>
                <a:cs typeface="+mn-cs"/>
              </a:rPr>
              <a:t>の理解を深めるための</a:t>
            </a:r>
            <a:r>
              <a:rPr lang="ja-JP" altLang="ja-JP" sz="1100" b="0" i="0" baseline="0">
                <a:solidFill>
                  <a:schemeClr val="tx1"/>
                </a:solidFill>
                <a:effectLst/>
                <a:latin typeface="+mn-lt"/>
                <a:ea typeface="+mn-ea"/>
                <a:cs typeface="+mn-cs"/>
              </a:rPr>
              <a:t>普及啓発</a:t>
            </a:r>
            <a:r>
              <a:rPr lang="ja-JP" altLang="en-US" sz="1100" b="0" i="0" baseline="0">
                <a:solidFill>
                  <a:schemeClr val="tx1"/>
                </a:solidFill>
                <a:effectLst/>
                <a:latin typeface="+mn-lt"/>
                <a:ea typeface="+mn-ea"/>
                <a:cs typeface="+mn-cs"/>
              </a:rPr>
              <a:t>事業</a:t>
            </a:r>
            <a:endParaRPr lang="ja-JP" altLang="ja-JP">
              <a:effectLst/>
            </a:endParaRPr>
          </a:p>
        </xdr:txBody>
      </xdr:sp>
    </xdr:grpSp>
    <xdr:clientData/>
  </xdr:twoCellAnchor>
  <xdr:twoCellAnchor>
    <xdr:from>
      <xdr:col>19</xdr:col>
      <xdr:colOff>170657</xdr:colOff>
      <xdr:row>744</xdr:row>
      <xdr:rowOff>42339</xdr:rowOff>
    </xdr:from>
    <xdr:to>
      <xdr:col>30</xdr:col>
      <xdr:colOff>11906</xdr:colOff>
      <xdr:row>752</xdr:row>
      <xdr:rowOff>71648</xdr:rowOff>
    </xdr:to>
    <xdr:grpSp>
      <xdr:nvGrpSpPr>
        <xdr:cNvPr id="23" name="グループ化 22"/>
        <xdr:cNvGrpSpPr/>
      </xdr:nvGrpSpPr>
      <xdr:grpSpPr>
        <a:xfrm>
          <a:off x="3971132" y="42361914"/>
          <a:ext cx="2041524" cy="2848709"/>
          <a:chOff x="923228" y="51002078"/>
          <a:chExt cx="2752480" cy="3590935"/>
        </a:xfrm>
      </xdr:grpSpPr>
      <xdr:sp macro="" textlink="">
        <xdr:nvSpPr>
          <xdr:cNvPr id="24" name="正方形/長方形 23"/>
          <xdr:cNvSpPr/>
        </xdr:nvSpPr>
        <xdr:spPr>
          <a:xfrm>
            <a:off x="923228" y="51002078"/>
            <a:ext cx="2752480" cy="3027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25" name="正方形/長方形 24"/>
          <xdr:cNvSpPr/>
        </xdr:nvSpPr>
        <xdr:spPr>
          <a:xfrm>
            <a:off x="1435879" y="51451806"/>
            <a:ext cx="1768814" cy="156939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Ｂ．公益社団法人ギャンブル依存症問題を考える会</a:t>
            </a:r>
            <a:endParaRPr kumimoji="1" lang="en-US" altLang="ja-JP" sz="1200">
              <a:latin typeface="+mn-ea"/>
              <a:ea typeface="+mn-ea"/>
            </a:endParaRPr>
          </a:p>
          <a:p>
            <a:pPr algn="ctr"/>
            <a:r>
              <a:rPr kumimoji="1" lang="en-US" altLang="ja-JP" sz="1200" b="0" i="0">
                <a:solidFill>
                  <a:schemeClr val="dk1"/>
                </a:solidFill>
                <a:effectLst/>
                <a:latin typeface="+mn-ea"/>
                <a:ea typeface="+mn-ea"/>
                <a:cs typeface="+mn-cs"/>
              </a:rPr>
              <a:t>1.8</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26" name="大かっこ 25"/>
          <xdr:cNvSpPr/>
        </xdr:nvSpPr>
        <xdr:spPr>
          <a:xfrm>
            <a:off x="1431697" y="53219373"/>
            <a:ext cx="1703292" cy="137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en-US">
                <a:effectLst/>
              </a:rPr>
              <a:t>依存症の理解を深めるためのシンポジウム運営業務</a:t>
            </a:r>
            <a:endParaRPr lang="ja-JP" altLang="ja-JP">
              <a:effectLst/>
            </a:endParaRPr>
          </a:p>
        </xdr:txBody>
      </xdr:sp>
    </xdr:grpSp>
    <xdr:clientData/>
  </xdr:twoCellAnchor>
  <xdr:twoCellAnchor>
    <xdr:from>
      <xdr:col>30</xdr:col>
      <xdr:colOff>158751</xdr:colOff>
      <xdr:row>744</xdr:row>
      <xdr:rowOff>0</xdr:rowOff>
    </xdr:from>
    <xdr:to>
      <xdr:col>37</xdr:col>
      <xdr:colOff>190500</xdr:colOff>
      <xdr:row>752</xdr:row>
      <xdr:rowOff>201090</xdr:rowOff>
    </xdr:to>
    <xdr:grpSp>
      <xdr:nvGrpSpPr>
        <xdr:cNvPr id="27" name="グループ化 26"/>
        <xdr:cNvGrpSpPr/>
      </xdr:nvGrpSpPr>
      <xdr:grpSpPr>
        <a:xfrm>
          <a:off x="6159501" y="42319575"/>
          <a:ext cx="1431924" cy="3020490"/>
          <a:chOff x="1282835" y="51053996"/>
          <a:chExt cx="1931627" cy="3887015"/>
        </a:xfrm>
      </xdr:grpSpPr>
      <xdr:sp macro="" textlink="">
        <xdr:nvSpPr>
          <xdr:cNvPr id="28" name="正方形/長方形 27"/>
          <xdr:cNvSpPr/>
        </xdr:nvSpPr>
        <xdr:spPr>
          <a:xfrm>
            <a:off x="1282835" y="51053996"/>
            <a:ext cx="1931627" cy="27235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 name="正方形/長方形 28"/>
          <xdr:cNvSpPr/>
        </xdr:nvSpPr>
        <xdr:spPr>
          <a:xfrm>
            <a:off x="1344714" y="51451807"/>
            <a:ext cx="1768814" cy="162124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．国立研究開発法人国立精神・神経医療研究センター</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0" name="大かっこ 29"/>
          <xdr:cNvSpPr/>
        </xdr:nvSpPr>
        <xdr:spPr>
          <a:xfrm>
            <a:off x="1402278" y="53172047"/>
            <a:ext cx="1656842" cy="176896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災害等によるストレス関連疾患対策の情報支援に関する事業</a:t>
            </a:r>
          </a:p>
        </xdr:txBody>
      </xdr:sp>
    </xdr:grpSp>
    <xdr:clientData/>
  </xdr:twoCellAnchor>
  <xdr:twoCellAnchor>
    <xdr:from>
      <xdr:col>38</xdr:col>
      <xdr:colOff>7936</xdr:colOff>
      <xdr:row>743</xdr:row>
      <xdr:rowOff>353217</xdr:rowOff>
    </xdr:from>
    <xdr:to>
      <xdr:col>45</xdr:col>
      <xdr:colOff>71437</xdr:colOff>
      <xdr:row>752</xdr:row>
      <xdr:rowOff>201097</xdr:rowOff>
    </xdr:to>
    <xdr:grpSp>
      <xdr:nvGrpSpPr>
        <xdr:cNvPr id="31" name="グループ化 30"/>
        <xdr:cNvGrpSpPr/>
      </xdr:nvGrpSpPr>
      <xdr:grpSpPr>
        <a:xfrm>
          <a:off x="7608886" y="42320367"/>
          <a:ext cx="1463676" cy="3019705"/>
          <a:chOff x="1180917" y="51085542"/>
          <a:chExt cx="1973774" cy="3882944"/>
        </a:xfrm>
      </xdr:grpSpPr>
      <xdr:sp macro="" textlink="">
        <xdr:nvSpPr>
          <xdr:cNvPr id="32" name="正方形/長方形 31"/>
          <xdr:cNvSpPr/>
        </xdr:nvSpPr>
        <xdr:spPr>
          <a:xfrm>
            <a:off x="1180917" y="51085542"/>
            <a:ext cx="1973774" cy="27675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正方形/長方形 32"/>
          <xdr:cNvSpPr/>
        </xdr:nvSpPr>
        <xdr:spPr>
          <a:xfrm>
            <a:off x="1344714" y="51451807"/>
            <a:ext cx="1768814" cy="162124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．国立研究開発法人国立精神・神経医療研究センター</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4" name="大かっこ 33"/>
          <xdr:cNvSpPr/>
        </xdr:nvSpPr>
        <xdr:spPr>
          <a:xfrm>
            <a:off x="1388070" y="53199518"/>
            <a:ext cx="1656842" cy="176896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災害等によるストレス関連疾患対策の情報支援に関する事業</a:t>
            </a:r>
          </a:p>
        </xdr:txBody>
      </xdr:sp>
    </xdr:grpSp>
    <xdr:clientData/>
  </xdr:twoCellAnchor>
  <xdr:twoCellAnchor>
    <xdr:from>
      <xdr:col>34</xdr:col>
      <xdr:colOff>31749</xdr:colOff>
      <xdr:row>38</xdr:row>
      <xdr:rowOff>52915</xdr:rowOff>
    </xdr:from>
    <xdr:to>
      <xdr:col>37</xdr:col>
      <xdr:colOff>178591</xdr:colOff>
      <xdr:row>38</xdr:row>
      <xdr:rowOff>302947</xdr:rowOff>
    </xdr:to>
    <xdr:sp macro="" textlink="">
      <xdr:nvSpPr>
        <xdr:cNvPr id="35" name="正方形/長方形 34"/>
        <xdr:cNvSpPr/>
      </xdr:nvSpPr>
      <xdr:spPr>
        <a:xfrm>
          <a:off x="6868582" y="11969748"/>
          <a:ext cx="750092"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31749</xdr:colOff>
      <xdr:row>38</xdr:row>
      <xdr:rowOff>42332</xdr:rowOff>
    </xdr:from>
    <xdr:to>
      <xdr:col>41</xdr:col>
      <xdr:colOff>178591</xdr:colOff>
      <xdr:row>38</xdr:row>
      <xdr:rowOff>292364</xdr:rowOff>
    </xdr:to>
    <xdr:sp macro="" textlink="">
      <xdr:nvSpPr>
        <xdr:cNvPr id="37" name="正方形/長方形 36"/>
        <xdr:cNvSpPr/>
      </xdr:nvSpPr>
      <xdr:spPr>
        <a:xfrm>
          <a:off x="7672916" y="11959165"/>
          <a:ext cx="750092"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116413</xdr:colOff>
      <xdr:row>39</xdr:row>
      <xdr:rowOff>52915</xdr:rowOff>
    </xdr:from>
    <xdr:to>
      <xdr:col>49</xdr:col>
      <xdr:colOff>263255</xdr:colOff>
      <xdr:row>39</xdr:row>
      <xdr:rowOff>293422</xdr:rowOff>
    </xdr:to>
    <xdr:sp macro="" textlink="">
      <xdr:nvSpPr>
        <xdr:cNvPr id="38" name="正方形/長方形 37"/>
        <xdr:cNvSpPr/>
      </xdr:nvSpPr>
      <xdr:spPr>
        <a:xfrm>
          <a:off x="9366246" y="12297832"/>
          <a:ext cx="750092" cy="2405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42332</xdr:colOff>
      <xdr:row>133</xdr:row>
      <xdr:rowOff>52915</xdr:rowOff>
    </xdr:from>
    <xdr:to>
      <xdr:col>37</xdr:col>
      <xdr:colOff>105832</xdr:colOff>
      <xdr:row>133</xdr:row>
      <xdr:rowOff>296332</xdr:rowOff>
    </xdr:to>
    <xdr:sp macro="" textlink="">
      <xdr:nvSpPr>
        <xdr:cNvPr id="39" name="正方形/長方形 38"/>
        <xdr:cNvSpPr/>
      </xdr:nvSpPr>
      <xdr:spPr>
        <a:xfrm>
          <a:off x="6879165" y="27760082"/>
          <a:ext cx="666750" cy="2434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52916</xdr:colOff>
      <xdr:row>133</xdr:row>
      <xdr:rowOff>63498</xdr:rowOff>
    </xdr:from>
    <xdr:to>
      <xdr:col>41</xdr:col>
      <xdr:colOff>126999</xdr:colOff>
      <xdr:row>133</xdr:row>
      <xdr:rowOff>275165</xdr:rowOff>
    </xdr:to>
    <xdr:sp macro="" textlink="">
      <xdr:nvSpPr>
        <xdr:cNvPr id="40" name="正方形/長方形 39"/>
        <xdr:cNvSpPr/>
      </xdr:nvSpPr>
      <xdr:spPr>
        <a:xfrm>
          <a:off x="7694083" y="27770665"/>
          <a:ext cx="677333" cy="2116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74081</xdr:colOff>
      <xdr:row>134</xdr:row>
      <xdr:rowOff>63498</xdr:rowOff>
    </xdr:from>
    <xdr:to>
      <xdr:col>49</xdr:col>
      <xdr:colOff>148164</xdr:colOff>
      <xdr:row>134</xdr:row>
      <xdr:rowOff>275165</xdr:rowOff>
    </xdr:to>
    <xdr:sp macro="" textlink="">
      <xdr:nvSpPr>
        <xdr:cNvPr id="41" name="正方形/長方形 40"/>
        <xdr:cNvSpPr/>
      </xdr:nvSpPr>
      <xdr:spPr>
        <a:xfrm>
          <a:off x="9323914" y="28109331"/>
          <a:ext cx="677333" cy="2116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724</v>
      </c>
      <c r="AT2" s="218"/>
      <c r="AU2" s="218"/>
      <c r="AV2" s="52" t="str">
        <f>IF(AW2="", "", "-")</f>
        <v/>
      </c>
      <c r="AW2" s="395"/>
      <c r="AX2" s="395"/>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8.5" customHeight="1" x14ac:dyDescent="0.15">
      <c r="A4" s="720" t="s">
        <v>25</v>
      </c>
      <c r="B4" s="721"/>
      <c r="C4" s="721"/>
      <c r="D4" s="721"/>
      <c r="E4" s="721"/>
      <c r="F4" s="721"/>
      <c r="G4" s="696" t="s">
        <v>551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547</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178</v>
      </c>
      <c r="H5" s="560"/>
      <c r="I5" s="560"/>
      <c r="J5" s="560"/>
      <c r="K5" s="560"/>
      <c r="L5" s="560"/>
      <c r="M5" s="561" t="s">
        <v>66</v>
      </c>
      <c r="N5" s="562"/>
      <c r="O5" s="562"/>
      <c r="P5" s="562"/>
      <c r="Q5" s="562"/>
      <c r="R5" s="563"/>
      <c r="S5" s="564" t="s">
        <v>83</v>
      </c>
      <c r="T5" s="560"/>
      <c r="U5" s="560"/>
      <c r="V5" s="560"/>
      <c r="W5" s="560"/>
      <c r="X5" s="565"/>
      <c r="Y5" s="712" t="s">
        <v>3</v>
      </c>
      <c r="Z5" s="713"/>
      <c r="AA5" s="713"/>
      <c r="AB5" s="713"/>
      <c r="AC5" s="713"/>
      <c r="AD5" s="714"/>
      <c r="AE5" s="715" t="s">
        <v>548</v>
      </c>
      <c r="AF5" s="715"/>
      <c r="AG5" s="715"/>
      <c r="AH5" s="715"/>
      <c r="AI5" s="715"/>
      <c r="AJ5" s="715"/>
      <c r="AK5" s="715"/>
      <c r="AL5" s="715"/>
      <c r="AM5" s="715"/>
      <c r="AN5" s="715"/>
      <c r="AO5" s="715"/>
      <c r="AP5" s="716"/>
      <c r="AQ5" s="717" t="s">
        <v>549</v>
      </c>
      <c r="AR5" s="718"/>
      <c r="AS5" s="718"/>
      <c r="AT5" s="718"/>
      <c r="AU5" s="718"/>
      <c r="AV5" s="718"/>
      <c r="AW5" s="718"/>
      <c r="AX5" s="719"/>
    </row>
    <row r="6" spans="1:50" ht="28.5"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4.25" customHeight="1" x14ac:dyDescent="0.15">
      <c r="A7" s="827" t="s">
        <v>22</v>
      </c>
      <c r="B7" s="828"/>
      <c r="C7" s="828"/>
      <c r="D7" s="828"/>
      <c r="E7" s="828"/>
      <c r="F7" s="829"/>
      <c r="G7" s="830" t="s">
        <v>553</v>
      </c>
      <c r="H7" s="831"/>
      <c r="I7" s="831"/>
      <c r="J7" s="831"/>
      <c r="K7" s="831"/>
      <c r="L7" s="831"/>
      <c r="M7" s="831"/>
      <c r="N7" s="831"/>
      <c r="O7" s="831"/>
      <c r="P7" s="831"/>
      <c r="Q7" s="831"/>
      <c r="R7" s="831"/>
      <c r="S7" s="831"/>
      <c r="T7" s="831"/>
      <c r="U7" s="831"/>
      <c r="V7" s="831"/>
      <c r="W7" s="831"/>
      <c r="X7" s="832"/>
      <c r="Y7" s="393" t="s">
        <v>544</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28.5" customHeight="1" x14ac:dyDescent="0.15">
      <c r="A8" s="827" t="s">
        <v>389</v>
      </c>
      <c r="B8" s="828"/>
      <c r="C8" s="828"/>
      <c r="D8" s="828"/>
      <c r="E8" s="828"/>
      <c r="F8" s="829"/>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5" t="str">
        <f>入力規則等!K13</f>
        <v>社会保障</v>
      </c>
      <c r="AF8" s="222"/>
      <c r="AG8" s="222"/>
      <c r="AH8" s="222"/>
      <c r="AI8" s="222"/>
      <c r="AJ8" s="222"/>
      <c r="AK8" s="222"/>
      <c r="AL8" s="222"/>
      <c r="AM8" s="222"/>
      <c r="AN8" s="222"/>
      <c r="AO8" s="222"/>
      <c r="AP8" s="222"/>
      <c r="AQ8" s="222"/>
      <c r="AR8" s="222"/>
      <c r="AS8" s="222"/>
      <c r="AT8" s="222"/>
      <c r="AU8" s="222"/>
      <c r="AV8" s="222"/>
      <c r="AW8" s="222"/>
      <c r="AX8" s="736"/>
    </row>
    <row r="9" spans="1:50" ht="67.5" customHeight="1" x14ac:dyDescent="0.15">
      <c r="A9" s="142" t="s">
        <v>23</v>
      </c>
      <c r="B9" s="143"/>
      <c r="C9" s="143"/>
      <c r="D9" s="143"/>
      <c r="E9" s="143"/>
      <c r="F9" s="143"/>
      <c r="G9" s="573" t="s">
        <v>597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4.5" customHeight="1" x14ac:dyDescent="0.15">
      <c r="A10" s="737" t="s">
        <v>30</v>
      </c>
      <c r="B10" s="738"/>
      <c r="C10" s="738"/>
      <c r="D10" s="738"/>
      <c r="E10" s="738"/>
      <c r="F10" s="738"/>
      <c r="G10" s="670" t="s">
        <v>672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8.5"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39"/>
    </row>
    <row r="13" spans="1:50" ht="21" customHeight="1" x14ac:dyDescent="0.15">
      <c r="A13" s="139"/>
      <c r="B13" s="140"/>
      <c r="C13" s="140"/>
      <c r="D13" s="140"/>
      <c r="E13" s="140"/>
      <c r="F13" s="141"/>
      <c r="G13" s="740" t="s">
        <v>6</v>
      </c>
      <c r="H13" s="741"/>
      <c r="I13" s="636" t="s">
        <v>7</v>
      </c>
      <c r="J13" s="637"/>
      <c r="K13" s="637"/>
      <c r="L13" s="637"/>
      <c r="M13" s="637"/>
      <c r="N13" s="637"/>
      <c r="O13" s="638"/>
      <c r="P13" s="97">
        <v>49</v>
      </c>
      <c r="Q13" s="98"/>
      <c r="R13" s="98"/>
      <c r="S13" s="98"/>
      <c r="T13" s="98"/>
      <c r="U13" s="98"/>
      <c r="V13" s="99"/>
      <c r="W13" s="97">
        <v>40</v>
      </c>
      <c r="X13" s="98"/>
      <c r="Y13" s="98"/>
      <c r="Z13" s="98"/>
      <c r="AA13" s="98"/>
      <c r="AB13" s="98"/>
      <c r="AC13" s="99"/>
      <c r="AD13" s="97">
        <v>33</v>
      </c>
      <c r="AE13" s="98"/>
      <c r="AF13" s="98"/>
      <c r="AG13" s="98"/>
      <c r="AH13" s="98"/>
      <c r="AI13" s="98"/>
      <c r="AJ13" s="99"/>
      <c r="AK13" s="97">
        <v>170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2"/>
      <c r="H14" s="743"/>
      <c r="I14" s="576" t="s">
        <v>8</v>
      </c>
      <c r="J14" s="630"/>
      <c r="K14" s="630"/>
      <c r="L14" s="630"/>
      <c r="M14" s="630"/>
      <c r="N14" s="630"/>
      <c r="O14" s="631"/>
      <c r="P14" s="97" t="s">
        <v>555</v>
      </c>
      <c r="Q14" s="98"/>
      <c r="R14" s="98"/>
      <c r="S14" s="98"/>
      <c r="T14" s="98"/>
      <c r="U14" s="98"/>
      <c r="V14" s="99"/>
      <c r="W14" s="97" t="s">
        <v>556</v>
      </c>
      <c r="X14" s="98"/>
      <c r="Y14" s="98"/>
      <c r="Z14" s="98"/>
      <c r="AA14" s="98"/>
      <c r="AB14" s="98"/>
      <c r="AC14" s="99"/>
      <c r="AD14" s="97" t="s">
        <v>558</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2"/>
      <c r="H15" s="743"/>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2"/>
      <c r="H16" s="743"/>
      <c r="I16" s="576" t="s">
        <v>52</v>
      </c>
      <c r="J16" s="577"/>
      <c r="K16" s="577"/>
      <c r="L16" s="577"/>
      <c r="M16" s="577"/>
      <c r="N16" s="577"/>
      <c r="O16" s="578"/>
      <c r="P16" s="97" t="s">
        <v>556</v>
      </c>
      <c r="Q16" s="98"/>
      <c r="R16" s="98"/>
      <c r="S16" s="98"/>
      <c r="T16" s="98"/>
      <c r="U16" s="98"/>
      <c r="V16" s="99"/>
      <c r="W16" s="97" t="s">
        <v>557</v>
      </c>
      <c r="X16" s="98"/>
      <c r="Y16" s="98"/>
      <c r="Z16" s="98"/>
      <c r="AA16" s="98"/>
      <c r="AB16" s="98"/>
      <c r="AC16" s="99"/>
      <c r="AD16" s="97" t="s">
        <v>558</v>
      </c>
      <c r="AE16" s="98"/>
      <c r="AF16" s="98"/>
      <c r="AG16" s="98"/>
      <c r="AH16" s="98"/>
      <c r="AI16" s="98"/>
      <c r="AJ16" s="99"/>
      <c r="AK16" s="97" t="s">
        <v>559</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6" t="s">
        <v>50</v>
      </c>
      <c r="J17" s="630"/>
      <c r="K17" s="630"/>
      <c r="L17" s="630"/>
      <c r="M17" s="630"/>
      <c r="N17" s="630"/>
      <c r="O17" s="631"/>
      <c r="P17" s="97">
        <v>-48</v>
      </c>
      <c r="Q17" s="98"/>
      <c r="R17" s="98"/>
      <c r="S17" s="98"/>
      <c r="T17" s="98"/>
      <c r="U17" s="98"/>
      <c r="V17" s="99"/>
      <c r="W17" s="97">
        <v>-8</v>
      </c>
      <c r="X17" s="98"/>
      <c r="Y17" s="98"/>
      <c r="Z17" s="98"/>
      <c r="AA17" s="98"/>
      <c r="AB17" s="98"/>
      <c r="AC17" s="99"/>
      <c r="AD17" s="97">
        <v>-1</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1</v>
      </c>
      <c r="Q18" s="104"/>
      <c r="R18" s="104"/>
      <c r="S18" s="104"/>
      <c r="T18" s="104"/>
      <c r="U18" s="104"/>
      <c r="V18" s="105"/>
      <c r="W18" s="103">
        <f>SUM(W13:AC17)</f>
        <v>32</v>
      </c>
      <c r="X18" s="104"/>
      <c r="Y18" s="104"/>
      <c r="Z18" s="104"/>
      <c r="AA18" s="104"/>
      <c r="AB18" s="104"/>
      <c r="AC18" s="105"/>
      <c r="AD18" s="103">
        <f>SUM(AD13:AJ17)</f>
        <v>32</v>
      </c>
      <c r="AE18" s="104"/>
      <c r="AF18" s="104"/>
      <c r="AG18" s="104"/>
      <c r="AH18" s="104"/>
      <c r="AI18" s="104"/>
      <c r="AJ18" s="105"/>
      <c r="AK18" s="103">
        <f>SUM(AK13:AQ17)</f>
        <v>170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v>
      </c>
      <c r="Q19" s="98"/>
      <c r="R19" s="98"/>
      <c r="S19" s="98"/>
      <c r="T19" s="98"/>
      <c r="U19" s="98"/>
      <c r="V19" s="99"/>
      <c r="W19" s="97">
        <v>26</v>
      </c>
      <c r="X19" s="98"/>
      <c r="Y19" s="98"/>
      <c r="Z19" s="98"/>
      <c r="AA19" s="98"/>
      <c r="AB19" s="98"/>
      <c r="AC19" s="99"/>
      <c r="AD19" s="97">
        <v>27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0.8125</v>
      </c>
      <c r="X20" s="540"/>
      <c r="Y20" s="540"/>
      <c r="Z20" s="540"/>
      <c r="AA20" s="540"/>
      <c r="AB20" s="540"/>
      <c r="AC20" s="540"/>
      <c r="AD20" s="540">
        <f t="shared" ref="AD20" si="1">IF(AD18=0, "-", SUM(AD19)/AD18)</f>
        <v>0.84375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7" t="s">
        <v>495</v>
      </c>
      <c r="H21" s="928"/>
      <c r="I21" s="928"/>
      <c r="J21" s="928"/>
      <c r="K21" s="928"/>
      <c r="L21" s="928"/>
      <c r="M21" s="928"/>
      <c r="N21" s="928"/>
      <c r="O21" s="928"/>
      <c r="P21" s="540">
        <f>IF(P19=0, "-", SUM(P19)/SUM(P13,P14))</f>
        <v>2.0408163265306121E-2</v>
      </c>
      <c r="Q21" s="540"/>
      <c r="R21" s="540"/>
      <c r="S21" s="540"/>
      <c r="T21" s="540"/>
      <c r="U21" s="540"/>
      <c r="V21" s="540"/>
      <c r="W21" s="540">
        <f t="shared" ref="W21" si="2">IF(W19=0, "-", SUM(W19)/SUM(W13,W14))</f>
        <v>0.65</v>
      </c>
      <c r="X21" s="540"/>
      <c r="Y21" s="540"/>
      <c r="Z21" s="540"/>
      <c r="AA21" s="540"/>
      <c r="AB21" s="540"/>
      <c r="AC21" s="540"/>
      <c r="AD21" s="540">
        <f t="shared" ref="AD21" si="3">IF(AD19=0, "-", SUM(AD19)/SUM(AD13,AD14))</f>
        <v>0.81818181818181823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8.5" customHeight="1" x14ac:dyDescent="0.15">
      <c r="A23" s="198"/>
      <c r="B23" s="199"/>
      <c r="C23" s="199"/>
      <c r="D23" s="199"/>
      <c r="E23" s="199"/>
      <c r="F23" s="200"/>
      <c r="G23" s="183" t="s">
        <v>560</v>
      </c>
      <c r="H23" s="184"/>
      <c r="I23" s="184"/>
      <c r="J23" s="184"/>
      <c r="K23" s="184"/>
      <c r="L23" s="184"/>
      <c r="M23" s="184"/>
      <c r="N23" s="184"/>
      <c r="O23" s="185"/>
      <c r="P23" s="94">
        <v>131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39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170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489</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470</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685</v>
      </c>
      <c r="AR31" s="133"/>
      <c r="AS31" s="134" t="s">
        <v>356</v>
      </c>
      <c r="AT31" s="169"/>
      <c r="AU31" s="269" t="s">
        <v>685</v>
      </c>
      <c r="AV31" s="269"/>
      <c r="AW31" s="377" t="s">
        <v>300</v>
      </c>
      <c r="AX31" s="378"/>
    </row>
    <row r="32" spans="1:50" ht="23.25" customHeight="1" x14ac:dyDescent="0.15">
      <c r="A32" s="516"/>
      <c r="B32" s="514"/>
      <c r="C32" s="514"/>
      <c r="D32" s="514"/>
      <c r="E32" s="514"/>
      <c r="F32" s="515"/>
      <c r="G32" s="541" t="s">
        <v>562</v>
      </c>
      <c r="H32" s="542"/>
      <c r="I32" s="542"/>
      <c r="J32" s="542"/>
      <c r="K32" s="542"/>
      <c r="L32" s="542"/>
      <c r="M32" s="542"/>
      <c r="N32" s="542"/>
      <c r="O32" s="543"/>
      <c r="P32" s="158" t="s">
        <v>563</v>
      </c>
      <c r="Q32" s="158"/>
      <c r="R32" s="158"/>
      <c r="S32" s="158"/>
      <c r="T32" s="158"/>
      <c r="U32" s="158"/>
      <c r="V32" s="158"/>
      <c r="W32" s="158"/>
      <c r="X32" s="229"/>
      <c r="Y32" s="336" t="s">
        <v>12</v>
      </c>
      <c r="Z32" s="550"/>
      <c r="AA32" s="551"/>
      <c r="AB32" s="552" t="s">
        <v>564</v>
      </c>
      <c r="AC32" s="552"/>
      <c r="AD32" s="552"/>
      <c r="AE32" s="362">
        <v>30899</v>
      </c>
      <c r="AF32" s="363"/>
      <c r="AG32" s="363"/>
      <c r="AH32" s="363"/>
      <c r="AI32" s="362">
        <v>31369</v>
      </c>
      <c r="AJ32" s="363"/>
      <c r="AK32" s="363"/>
      <c r="AL32" s="363"/>
      <c r="AM32" s="362"/>
      <c r="AN32" s="363"/>
      <c r="AO32" s="363"/>
      <c r="AP32" s="363"/>
      <c r="AQ32" s="100" t="s">
        <v>686</v>
      </c>
      <c r="AR32" s="101"/>
      <c r="AS32" s="101"/>
      <c r="AT32" s="102"/>
      <c r="AU32" s="363" t="s">
        <v>687</v>
      </c>
      <c r="AV32" s="363"/>
      <c r="AW32" s="363"/>
      <c r="AX32" s="372"/>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2">
        <v>34669</v>
      </c>
      <c r="AF33" s="363"/>
      <c r="AG33" s="363"/>
      <c r="AH33" s="363"/>
      <c r="AI33" s="362">
        <v>30899</v>
      </c>
      <c r="AJ33" s="363"/>
      <c r="AK33" s="363"/>
      <c r="AL33" s="363"/>
      <c r="AM33" s="362">
        <v>31369</v>
      </c>
      <c r="AN33" s="363"/>
      <c r="AO33" s="363"/>
      <c r="AP33" s="363"/>
      <c r="AQ33" s="100" t="s">
        <v>687</v>
      </c>
      <c r="AR33" s="101"/>
      <c r="AS33" s="101"/>
      <c r="AT33" s="102"/>
      <c r="AU33" s="363"/>
      <c r="AV33" s="363"/>
      <c r="AW33" s="363"/>
      <c r="AX33" s="372"/>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89</v>
      </c>
      <c r="AF34" s="363"/>
      <c r="AG34" s="363"/>
      <c r="AH34" s="363"/>
      <c r="AI34" s="362">
        <v>102</v>
      </c>
      <c r="AJ34" s="363"/>
      <c r="AK34" s="363"/>
      <c r="AL34" s="363"/>
      <c r="AM34" s="362" t="s">
        <v>685</v>
      </c>
      <c r="AN34" s="363"/>
      <c r="AO34" s="363"/>
      <c r="AP34" s="363"/>
      <c r="AQ34" s="100" t="s">
        <v>688</v>
      </c>
      <c r="AR34" s="101"/>
      <c r="AS34" s="101"/>
      <c r="AT34" s="102"/>
      <c r="AU34" s="363" t="s">
        <v>687</v>
      </c>
      <c r="AV34" s="363"/>
      <c r="AW34" s="363"/>
      <c r="AX34" s="372"/>
    </row>
    <row r="35" spans="1:50" ht="23.25" customHeight="1" x14ac:dyDescent="0.15">
      <c r="A35" s="898" t="s">
        <v>524</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489</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5" t="s">
        <v>11</v>
      </c>
      <c r="AC37" s="366"/>
      <c r="AD37" s="367"/>
      <c r="AE37" s="365" t="s">
        <v>357</v>
      </c>
      <c r="AF37" s="366"/>
      <c r="AG37" s="366"/>
      <c r="AH37" s="367"/>
      <c r="AI37" s="365" t="s">
        <v>363</v>
      </c>
      <c r="AJ37" s="366"/>
      <c r="AK37" s="366"/>
      <c r="AL37" s="367"/>
      <c r="AM37" s="373" t="s">
        <v>470</v>
      </c>
      <c r="AN37" s="373"/>
      <c r="AO37" s="373"/>
      <c r="AP37" s="365"/>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655</v>
      </c>
      <c r="AR38" s="133"/>
      <c r="AS38" s="134" t="s">
        <v>356</v>
      </c>
      <c r="AT38" s="169"/>
      <c r="AU38" s="269">
        <v>32</v>
      </c>
      <c r="AV38" s="269"/>
      <c r="AW38" s="377" t="s">
        <v>300</v>
      </c>
      <c r="AX38" s="378"/>
    </row>
    <row r="39" spans="1:50" ht="25.5" customHeight="1" x14ac:dyDescent="0.15">
      <c r="A39" s="516"/>
      <c r="B39" s="514"/>
      <c r="C39" s="514"/>
      <c r="D39" s="514"/>
      <c r="E39" s="514"/>
      <c r="F39" s="515"/>
      <c r="G39" s="541" t="s">
        <v>669</v>
      </c>
      <c r="H39" s="542"/>
      <c r="I39" s="542"/>
      <c r="J39" s="542"/>
      <c r="K39" s="542"/>
      <c r="L39" s="542"/>
      <c r="M39" s="542"/>
      <c r="N39" s="542"/>
      <c r="O39" s="543"/>
      <c r="P39" s="158" t="s">
        <v>670</v>
      </c>
      <c r="Q39" s="158"/>
      <c r="R39" s="158"/>
      <c r="S39" s="158"/>
      <c r="T39" s="158"/>
      <c r="U39" s="158"/>
      <c r="V39" s="158"/>
      <c r="W39" s="158"/>
      <c r="X39" s="229"/>
      <c r="Y39" s="336" t="s">
        <v>12</v>
      </c>
      <c r="Z39" s="550"/>
      <c r="AA39" s="551"/>
      <c r="AB39" s="552" t="s">
        <v>652</v>
      </c>
      <c r="AC39" s="552"/>
      <c r="AD39" s="552"/>
      <c r="AE39" s="362">
        <v>18</v>
      </c>
      <c r="AF39" s="363"/>
      <c r="AG39" s="363"/>
      <c r="AH39" s="363"/>
      <c r="AI39" s="362"/>
      <c r="AJ39" s="363"/>
      <c r="AK39" s="363"/>
      <c r="AL39" s="363"/>
      <c r="AM39" s="362"/>
      <c r="AN39" s="363"/>
      <c r="AO39" s="363"/>
      <c r="AP39" s="363"/>
      <c r="AQ39" s="100" t="s">
        <v>655</v>
      </c>
      <c r="AR39" s="101"/>
      <c r="AS39" s="101"/>
      <c r="AT39" s="102"/>
      <c r="AU39" s="363" t="s">
        <v>657</v>
      </c>
      <c r="AV39" s="363"/>
      <c r="AW39" s="363"/>
      <c r="AX39" s="372"/>
    </row>
    <row r="40" spans="1:50" ht="25.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652</v>
      </c>
      <c r="AC40" s="523"/>
      <c r="AD40" s="523"/>
      <c r="AE40" s="362" t="s">
        <v>653</v>
      </c>
      <c r="AF40" s="363"/>
      <c r="AG40" s="363"/>
      <c r="AH40" s="363"/>
      <c r="AI40" s="362" t="s">
        <v>654</v>
      </c>
      <c r="AJ40" s="363"/>
      <c r="AK40" s="363"/>
      <c r="AL40" s="363"/>
      <c r="AM40" s="362">
        <v>15.4</v>
      </c>
      <c r="AN40" s="363"/>
      <c r="AO40" s="363"/>
      <c r="AP40" s="363"/>
      <c r="AQ40" s="100" t="s">
        <v>656</v>
      </c>
      <c r="AR40" s="101"/>
      <c r="AS40" s="101"/>
      <c r="AT40" s="102"/>
      <c r="AU40" s="363"/>
      <c r="AV40" s="363"/>
      <c r="AW40" s="363"/>
      <c r="AX40" s="372"/>
    </row>
    <row r="41" spans="1:50" ht="25.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653</v>
      </c>
      <c r="AF41" s="363"/>
      <c r="AG41" s="363"/>
      <c r="AH41" s="363"/>
      <c r="AI41" s="362" t="s">
        <v>654</v>
      </c>
      <c r="AJ41" s="363"/>
      <c r="AK41" s="363"/>
      <c r="AL41" s="363"/>
      <c r="AM41" s="362" t="s">
        <v>657</v>
      </c>
      <c r="AN41" s="363"/>
      <c r="AO41" s="363"/>
      <c r="AP41" s="363"/>
      <c r="AQ41" s="100" t="s">
        <v>655</v>
      </c>
      <c r="AR41" s="101"/>
      <c r="AS41" s="101"/>
      <c r="AT41" s="102"/>
      <c r="AU41" s="363" t="s">
        <v>657</v>
      </c>
      <c r="AV41" s="363"/>
      <c r="AW41" s="363"/>
      <c r="AX41" s="372"/>
    </row>
    <row r="42" spans="1:50" ht="25.5" customHeight="1" x14ac:dyDescent="0.15">
      <c r="A42" s="898" t="s">
        <v>524</v>
      </c>
      <c r="B42" s="899"/>
      <c r="C42" s="899"/>
      <c r="D42" s="899"/>
      <c r="E42" s="899"/>
      <c r="F42" s="900"/>
      <c r="G42" s="904" t="s">
        <v>651</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489</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5" t="s">
        <v>11</v>
      </c>
      <c r="AC44" s="366"/>
      <c r="AD44" s="367"/>
      <c r="AE44" s="365" t="s">
        <v>357</v>
      </c>
      <c r="AF44" s="366"/>
      <c r="AG44" s="366"/>
      <c r="AH44" s="367"/>
      <c r="AI44" s="365" t="s">
        <v>363</v>
      </c>
      <c r="AJ44" s="366"/>
      <c r="AK44" s="366"/>
      <c r="AL44" s="367"/>
      <c r="AM44" s="373" t="s">
        <v>470</v>
      </c>
      <c r="AN44" s="373"/>
      <c r="AO44" s="373"/>
      <c r="AP44" s="365"/>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ht="23.25" hidden="1" customHeight="1" x14ac:dyDescent="0.15">
      <c r="A49" s="898" t="s">
        <v>524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489</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5" t="s">
        <v>11</v>
      </c>
      <c r="AC51" s="366"/>
      <c r="AD51" s="367"/>
      <c r="AE51" s="365" t="s">
        <v>357</v>
      </c>
      <c r="AF51" s="366"/>
      <c r="AG51" s="366"/>
      <c r="AH51" s="367"/>
      <c r="AI51" s="365" t="s">
        <v>363</v>
      </c>
      <c r="AJ51" s="366"/>
      <c r="AK51" s="366"/>
      <c r="AL51" s="367"/>
      <c r="AM51" s="373" t="s">
        <v>470</v>
      </c>
      <c r="AN51" s="373"/>
      <c r="AO51" s="373"/>
      <c r="AP51" s="365"/>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ht="23.25" hidden="1" customHeight="1" x14ac:dyDescent="0.15">
      <c r="A56" s="898" t="s">
        <v>524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thickBo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489</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5" t="s">
        <v>11</v>
      </c>
      <c r="AC58" s="366"/>
      <c r="AD58" s="367"/>
      <c r="AE58" s="365" t="s">
        <v>357</v>
      </c>
      <c r="AF58" s="366"/>
      <c r="AG58" s="366"/>
      <c r="AH58" s="367"/>
      <c r="AI58" s="365" t="s">
        <v>363</v>
      </c>
      <c r="AJ58" s="366"/>
      <c r="AK58" s="366"/>
      <c r="AL58" s="367"/>
      <c r="AM58" s="373" t="s">
        <v>470</v>
      </c>
      <c r="AN58" s="373"/>
      <c r="AO58" s="373"/>
      <c r="AP58" s="365"/>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ht="23.25" hidden="1" customHeight="1" x14ac:dyDescent="0.15">
      <c r="A63" s="898" t="s">
        <v>524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485</v>
      </c>
      <c r="X65" s="871"/>
      <c r="Y65" s="874"/>
      <c r="Z65" s="874"/>
      <c r="AA65" s="875"/>
      <c r="AB65" s="868" t="s">
        <v>11</v>
      </c>
      <c r="AC65" s="864"/>
      <c r="AD65" s="865"/>
      <c r="AE65" s="365" t="s">
        <v>357</v>
      </c>
      <c r="AF65" s="366"/>
      <c r="AG65" s="366"/>
      <c r="AH65" s="367"/>
      <c r="AI65" s="365" t="s">
        <v>363</v>
      </c>
      <c r="AJ65" s="366"/>
      <c r="AK65" s="366"/>
      <c r="AL65" s="367"/>
      <c r="AM65" s="373" t="s">
        <v>470</v>
      </c>
      <c r="AN65" s="373"/>
      <c r="AO65" s="373"/>
      <c r="AP65" s="365"/>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488</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514</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514</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515</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72"/>
    </row>
    <row r="70" spans="1:50" ht="23.25" hidden="1" customHeight="1" x14ac:dyDescent="0.15">
      <c r="A70" s="852" t="s">
        <v>496</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513</v>
      </c>
      <c r="X70" s="945"/>
      <c r="Y70" s="950" t="s">
        <v>12</v>
      </c>
      <c r="Z70" s="950"/>
      <c r="AA70" s="951"/>
      <c r="AB70" s="952" t="s">
        <v>514</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514</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515</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72"/>
    </row>
    <row r="73" spans="1:50" ht="18.75" hidden="1" customHeight="1" x14ac:dyDescent="0.15">
      <c r="A73" s="838" t="s">
        <v>490</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5" t="s">
        <v>357</v>
      </c>
      <c r="AF73" s="366"/>
      <c r="AG73" s="366"/>
      <c r="AH73" s="367"/>
      <c r="AI73" s="365" t="s">
        <v>363</v>
      </c>
      <c r="AJ73" s="366"/>
      <c r="AK73" s="366"/>
      <c r="AL73" s="367"/>
      <c r="AM73" s="373" t="s">
        <v>470</v>
      </c>
      <c r="AN73" s="373"/>
      <c r="AO73" s="373"/>
      <c r="AP73" s="365"/>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72"/>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72"/>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3"/>
      <c r="AV77" s="363"/>
      <c r="AW77" s="363"/>
      <c r="AX77" s="372"/>
    </row>
    <row r="78" spans="1:50" ht="69.75" hidden="1" customHeight="1" x14ac:dyDescent="0.15">
      <c r="A78" s="912" t="s">
        <v>527</v>
      </c>
      <c r="B78" s="913"/>
      <c r="C78" s="913"/>
      <c r="D78" s="913"/>
      <c r="E78" s="910" t="s">
        <v>463</v>
      </c>
      <c r="F78" s="911"/>
      <c r="G78" s="57" t="s">
        <v>365</v>
      </c>
      <c r="H78" s="790"/>
      <c r="I78" s="242"/>
      <c r="J78" s="242"/>
      <c r="K78" s="242"/>
      <c r="L78" s="242"/>
      <c r="M78" s="242"/>
      <c r="N78" s="242"/>
      <c r="O78" s="791"/>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484</v>
      </c>
      <c r="AP79" s="146"/>
      <c r="AQ79" s="146"/>
      <c r="AR79" s="81" t="s">
        <v>482</v>
      </c>
      <c r="AS79" s="145"/>
      <c r="AT79" s="146"/>
      <c r="AU79" s="146"/>
      <c r="AV79" s="146"/>
      <c r="AW79" s="146"/>
      <c r="AX79" s="147"/>
    </row>
    <row r="80" spans="1:50" ht="18.75" hidden="1" customHeight="1" x14ac:dyDescent="0.15">
      <c r="A80" s="520" t="s">
        <v>266</v>
      </c>
      <c r="B80" s="847" t="s">
        <v>481</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545</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1"/>
      <c r="B81" s="850"/>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9" t="s">
        <v>11</v>
      </c>
      <c r="AC85" s="460"/>
      <c r="AD85" s="461"/>
      <c r="AE85" s="365" t="s">
        <v>357</v>
      </c>
      <c r="AF85" s="366"/>
      <c r="AG85" s="366"/>
      <c r="AH85" s="367"/>
      <c r="AI85" s="365" t="s">
        <v>363</v>
      </c>
      <c r="AJ85" s="366"/>
      <c r="AK85" s="366"/>
      <c r="AL85" s="367"/>
      <c r="AM85" s="373" t="s">
        <v>470</v>
      </c>
      <c r="AN85" s="373"/>
      <c r="AO85" s="373"/>
      <c r="AP85" s="365"/>
      <c r="AQ85" s="173" t="s">
        <v>355</v>
      </c>
      <c r="AR85" s="166"/>
      <c r="AS85" s="166"/>
      <c r="AT85" s="167"/>
      <c r="AU85" s="370" t="s">
        <v>253</v>
      </c>
      <c r="AV85" s="370"/>
      <c r="AW85" s="370"/>
      <c r="AX85" s="371"/>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0"/>
      <c r="R87" s="800"/>
      <c r="S87" s="800"/>
      <c r="T87" s="800"/>
      <c r="U87" s="800"/>
      <c r="V87" s="800"/>
      <c r="W87" s="800"/>
      <c r="X87" s="801"/>
      <c r="Y87" s="753" t="s">
        <v>62</v>
      </c>
      <c r="Z87" s="754"/>
      <c r="AA87" s="755"/>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72"/>
    </row>
    <row r="88" spans="1:60" ht="23.25" hidden="1" customHeight="1" x14ac:dyDescent="0.15">
      <c r="A88" s="521"/>
      <c r="B88" s="553"/>
      <c r="C88" s="553"/>
      <c r="D88" s="553"/>
      <c r="E88" s="553"/>
      <c r="F88" s="554"/>
      <c r="G88" s="230"/>
      <c r="H88" s="231"/>
      <c r="I88" s="231"/>
      <c r="J88" s="231"/>
      <c r="K88" s="231"/>
      <c r="L88" s="231"/>
      <c r="M88" s="231"/>
      <c r="N88" s="231"/>
      <c r="O88" s="232"/>
      <c r="P88" s="802"/>
      <c r="Q88" s="802"/>
      <c r="R88" s="802"/>
      <c r="S88" s="802"/>
      <c r="T88" s="802"/>
      <c r="U88" s="802"/>
      <c r="V88" s="802"/>
      <c r="W88" s="802"/>
      <c r="X88" s="803"/>
      <c r="Y88" s="727" t="s">
        <v>54</v>
      </c>
      <c r="Z88" s="728"/>
      <c r="AA88" s="729"/>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72"/>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4"/>
      <c r="Y89" s="727" t="s">
        <v>13</v>
      </c>
      <c r="Z89" s="728"/>
      <c r="AA89" s="729"/>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72"/>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9" t="s">
        <v>11</v>
      </c>
      <c r="AC90" s="460"/>
      <c r="AD90" s="461"/>
      <c r="AE90" s="365" t="s">
        <v>357</v>
      </c>
      <c r="AF90" s="366"/>
      <c r="AG90" s="366"/>
      <c r="AH90" s="367"/>
      <c r="AI90" s="365" t="s">
        <v>363</v>
      </c>
      <c r="AJ90" s="366"/>
      <c r="AK90" s="366"/>
      <c r="AL90" s="367"/>
      <c r="AM90" s="373" t="s">
        <v>470</v>
      </c>
      <c r="AN90" s="373"/>
      <c r="AO90" s="373"/>
      <c r="AP90" s="365"/>
      <c r="AQ90" s="173" t="s">
        <v>355</v>
      </c>
      <c r="AR90" s="166"/>
      <c r="AS90" s="166"/>
      <c r="AT90" s="167"/>
      <c r="AU90" s="370" t="s">
        <v>253</v>
      </c>
      <c r="AV90" s="370"/>
      <c r="AW90" s="370"/>
      <c r="AX90" s="371"/>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0"/>
      <c r="R92" s="800"/>
      <c r="S92" s="800"/>
      <c r="T92" s="800"/>
      <c r="U92" s="800"/>
      <c r="V92" s="800"/>
      <c r="W92" s="800"/>
      <c r="X92" s="801"/>
      <c r="Y92" s="753" t="s">
        <v>62</v>
      </c>
      <c r="Z92" s="754"/>
      <c r="AA92" s="755"/>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2"/>
      <c r="Q93" s="802"/>
      <c r="R93" s="802"/>
      <c r="S93" s="802"/>
      <c r="T93" s="802"/>
      <c r="U93" s="802"/>
      <c r="V93" s="802"/>
      <c r="W93" s="802"/>
      <c r="X93" s="803"/>
      <c r="Y93" s="727" t="s">
        <v>54</v>
      </c>
      <c r="Z93" s="728"/>
      <c r="AA93" s="729"/>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72"/>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4"/>
      <c r="Y94" s="727" t="s">
        <v>13</v>
      </c>
      <c r="Z94" s="728"/>
      <c r="AA94" s="729"/>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72"/>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9" t="s">
        <v>11</v>
      </c>
      <c r="AC95" s="460"/>
      <c r="AD95" s="461"/>
      <c r="AE95" s="365" t="s">
        <v>357</v>
      </c>
      <c r="AF95" s="366"/>
      <c r="AG95" s="366"/>
      <c r="AH95" s="367"/>
      <c r="AI95" s="365" t="s">
        <v>363</v>
      </c>
      <c r="AJ95" s="366"/>
      <c r="AK95" s="366"/>
      <c r="AL95" s="367"/>
      <c r="AM95" s="373" t="s">
        <v>470</v>
      </c>
      <c r="AN95" s="373"/>
      <c r="AO95" s="373"/>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0"/>
      <c r="R97" s="800"/>
      <c r="S97" s="800"/>
      <c r="T97" s="800"/>
      <c r="U97" s="800"/>
      <c r="V97" s="800"/>
      <c r="W97" s="800"/>
      <c r="X97" s="801"/>
      <c r="Y97" s="753" t="s">
        <v>62</v>
      </c>
      <c r="Z97" s="754"/>
      <c r="AA97" s="755"/>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72"/>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72"/>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357</v>
      </c>
      <c r="AF100" s="825"/>
      <c r="AG100" s="825"/>
      <c r="AH100" s="826"/>
      <c r="AI100" s="824" t="s">
        <v>363</v>
      </c>
      <c r="AJ100" s="825"/>
      <c r="AK100" s="825"/>
      <c r="AL100" s="826"/>
      <c r="AM100" s="824" t="s">
        <v>470</v>
      </c>
      <c r="AN100" s="825"/>
      <c r="AO100" s="825"/>
      <c r="AP100" s="826"/>
      <c r="AQ100" s="929" t="s">
        <v>492</v>
      </c>
      <c r="AR100" s="930"/>
      <c r="AS100" s="930"/>
      <c r="AT100" s="931"/>
      <c r="AU100" s="929" t="s">
        <v>537</v>
      </c>
      <c r="AV100" s="930"/>
      <c r="AW100" s="930"/>
      <c r="AX100" s="932"/>
    </row>
    <row r="101" spans="1:60" ht="23.25" customHeight="1" x14ac:dyDescent="0.15">
      <c r="A101" s="492"/>
      <c r="B101" s="493"/>
      <c r="C101" s="493"/>
      <c r="D101" s="493"/>
      <c r="E101" s="493"/>
      <c r="F101" s="494"/>
      <c r="G101" s="158" t="s">
        <v>680</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52" t="s">
        <v>675</v>
      </c>
      <c r="AC101" s="552"/>
      <c r="AD101" s="552"/>
      <c r="AE101" s="362" t="s">
        <v>629</v>
      </c>
      <c r="AF101" s="363"/>
      <c r="AG101" s="363"/>
      <c r="AH101" s="364"/>
      <c r="AI101" s="362" t="s">
        <v>676</v>
      </c>
      <c r="AJ101" s="363"/>
      <c r="AK101" s="363"/>
      <c r="AL101" s="364"/>
      <c r="AM101" s="362" t="s">
        <v>683</v>
      </c>
      <c r="AN101" s="363"/>
      <c r="AO101" s="363"/>
      <c r="AP101" s="364"/>
      <c r="AQ101" s="362" t="s">
        <v>695</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675</v>
      </c>
      <c r="AC102" s="552"/>
      <c r="AD102" s="552"/>
      <c r="AE102" s="356" t="s">
        <v>629</v>
      </c>
      <c r="AF102" s="356"/>
      <c r="AG102" s="356"/>
      <c r="AH102" s="356"/>
      <c r="AI102" s="356" t="s">
        <v>676</v>
      </c>
      <c r="AJ102" s="356"/>
      <c r="AK102" s="356"/>
      <c r="AL102" s="356"/>
      <c r="AM102" s="356" t="s">
        <v>676</v>
      </c>
      <c r="AN102" s="356"/>
      <c r="AO102" s="356"/>
      <c r="AP102" s="356"/>
      <c r="AQ102" s="815">
        <v>550000</v>
      </c>
      <c r="AR102" s="816"/>
      <c r="AS102" s="816"/>
      <c r="AT102" s="817"/>
      <c r="AU102" s="815"/>
      <c r="AV102" s="816"/>
      <c r="AW102" s="816"/>
      <c r="AX102" s="817"/>
    </row>
    <row r="103" spans="1:60" ht="31.5" customHeight="1" x14ac:dyDescent="0.15">
      <c r="A103" s="489" t="s">
        <v>491</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2"/>
      <c r="B104" s="493"/>
      <c r="C104" s="493"/>
      <c r="D104" s="493"/>
      <c r="E104" s="493"/>
      <c r="F104" s="494"/>
      <c r="G104" s="158" t="s">
        <v>665</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515</v>
      </c>
      <c r="AC104" s="473"/>
      <c r="AD104" s="474"/>
      <c r="AE104" s="362" t="s">
        <v>663</v>
      </c>
      <c r="AF104" s="363"/>
      <c r="AG104" s="363"/>
      <c r="AH104" s="364"/>
      <c r="AI104" s="362" t="s">
        <v>664</v>
      </c>
      <c r="AJ104" s="363"/>
      <c r="AK104" s="363"/>
      <c r="AL104" s="364"/>
      <c r="AM104" s="362">
        <v>13</v>
      </c>
      <c r="AN104" s="363"/>
      <c r="AO104" s="363"/>
      <c r="AP104" s="364"/>
      <c r="AQ104" s="362" t="s">
        <v>685</v>
      </c>
      <c r="AR104" s="363"/>
      <c r="AS104" s="363"/>
      <c r="AT104" s="364"/>
      <c r="AU104" s="362"/>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515</v>
      </c>
      <c r="AC105" s="406"/>
      <c r="AD105" s="407"/>
      <c r="AE105" s="356" t="s">
        <v>657</v>
      </c>
      <c r="AF105" s="356"/>
      <c r="AG105" s="356"/>
      <c r="AH105" s="356"/>
      <c r="AI105" s="356" t="s">
        <v>663</v>
      </c>
      <c r="AJ105" s="356"/>
      <c r="AK105" s="356"/>
      <c r="AL105" s="356"/>
      <c r="AM105" s="356">
        <v>13</v>
      </c>
      <c r="AN105" s="356"/>
      <c r="AO105" s="356"/>
      <c r="AP105" s="356"/>
      <c r="AQ105" s="362">
        <v>18</v>
      </c>
      <c r="AR105" s="363"/>
      <c r="AS105" s="363"/>
      <c r="AT105" s="364"/>
      <c r="AU105" s="815"/>
      <c r="AV105" s="816"/>
      <c r="AW105" s="816"/>
      <c r="AX105" s="817"/>
    </row>
    <row r="106" spans="1:60" ht="31.5" hidden="1" customHeight="1" x14ac:dyDescent="0.15">
      <c r="A106" s="489" t="s">
        <v>491</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9" t="s">
        <v>491</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9" t="s">
        <v>491</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658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552</v>
      </c>
      <c r="AF116" s="356"/>
      <c r="AG116" s="356"/>
      <c r="AH116" s="356"/>
      <c r="AI116" s="356" t="s">
        <v>679</v>
      </c>
      <c r="AJ116" s="356"/>
      <c r="AK116" s="356"/>
      <c r="AL116" s="356"/>
      <c r="AM116" s="356" t="s">
        <v>696</v>
      </c>
      <c r="AN116" s="356"/>
      <c r="AO116" s="356"/>
      <c r="AP116" s="356"/>
      <c r="AQ116" s="356">
        <v>172.3</v>
      </c>
      <c r="AR116" s="356"/>
      <c r="AS116" s="356"/>
      <c r="AT116" s="356"/>
      <c r="AU116" s="356"/>
      <c r="AV116" s="356"/>
      <c r="AW116" s="356"/>
      <c r="AX116" s="357"/>
    </row>
    <row r="117" spans="1:50" ht="44.2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598</v>
      </c>
      <c r="AC117" s="340"/>
      <c r="AD117" s="341"/>
      <c r="AE117" s="402" t="s">
        <v>552</v>
      </c>
      <c r="AF117" s="304"/>
      <c r="AG117" s="304"/>
      <c r="AH117" s="304"/>
      <c r="AI117" s="402" t="s">
        <v>679</v>
      </c>
      <c r="AJ117" s="304"/>
      <c r="AK117" s="304"/>
      <c r="AL117" s="304"/>
      <c r="AM117" s="402" t="s">
        <v>697</v>
      </c>
      <c r="AN117" s="304"/>
      <c r="AO117" s="304"/>
      <c r="AP117" s="304"/>
      <c r="AQ117" s="402" t="s">
        <v>699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659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660</v>
      </c>
      <c r="AC119" s="299"/>
      <c r="AD119" s="300"/>
      <c r="AE119" s="356" t="s">
        <v>678</v>
      </c>
      <c r="AF119" s="356"/>
      <c r="AG119" s="356"/>
      <c r="AH119" s="356"/>
      <c r="AI119" s="356" t="s">
        <v>679</v>
      </c>
      <c r="AJ119" s="356"/>
      <c r="AK119" s="356"/>
      <c r="AL119" s="356"/>
      <c r="AM119" s="356">
        <v>2923</v>
      </c>
      <c r="AN119" s="356"/>
      <c r="AO119" s="356"/>
      <c r="AP119" s="356"/>
      <c r="AQ119" s="356">
        <v>2222</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661</v>
      </c>
      <c r="AC120" s="340"/>
      <c r="AD120" s="341"/>
      <c r="AE120" s="402" t="s">
        <v>677</v>
      </c>
      <c r="AF120" s="304"/>
      <c r="AG120" s="304"/>
      <c r="AH120" s="304"/>
      <c r="AI120" s="402" t="s">
        <v>679</v>
      </c>
      <c r="AJ120" s="304"/>
      <c r="AK120" s="304"/>
      <c r="AL120" s="304"/>
      <c r="AM120" s="402" t="s">
        <v>681</v>
      </c>
      <c r="AN120" s="304"/>
      <c r="AO120" s="304"/>
      <c r="AP120" s="304"/>
      <c r="AQ120" s="402" t="s">
        <v>682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1.5" customHeight="1" x14ac:dyDescent="0.15">
      <c r="A130" s="994" t="s">
        <v>369</v>
      </c>
      <c r="B130" s="992"/>
      <c r="C130" s="991" t="s">
        <v>366</v>
      </c>
      <c r="D130" s="992"/>
      <c r="E130" s="306" t="s">
        <v>399</v>
      </c>
      <c r="F130" s="307"/>
      <c r="G130" s="308" t="s">
        <v>689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1.5" customHeight="1" x14ac:dyDescent="0.15">
      <c r="A131" s="995"/>
      <c r="B131" s="250"/>
      <c r="C131" s="249"/>
      <c r="D131" s="250"/>
      <c r="E131" s="236" t="s">
        <v>398</v>
      </c>
      <c r="F131" s="237"/>
      <c r="G131" s="233" t="s">
        <v>690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691</v>
      </c>
      <c r="AR133" s="269"/>
      <c r="AS133" s="134" t="s">
        <v>356</v>
      </c>
      <c r="AT133" s="169"/>
      <c r="AU133" s="133">
        <v>32</v>
      </c>
      <c r="AV133" s="133"/>
      <c r="AW133" s="134" t="s">
        <v>300</v>
      </c>
      <c r="AX133" s="135"/>
    </row>
    <row r="134" spans="1:50" ht="27" customHeight="1" x14ac:dyDescent="0.15">
      <c r="A134" s="995"/>
      <c r="B134" s="250"/>
      <c r="C134" s="249"/>
      <c r="D134" s="250"/>
      <c r="E134" s="249"/>
      <c r="F134" s="312"/>
      <c r="G134" s="228" t="s">
        <v>666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652</v>
      </c>
      <c r="AC134" s="219"/>
      <c r="AD134" s="219"/>
      <c r="AE134" s="264">
        <v>18</v>
      </c>
      <c r="AF134" s="101"/>
      <c r="AG134" s="101"/>
      <c r="AH134" s="101"/>
      <c r="AI134" s="264" t="s">
        <v>555</v>
      </c>
      <c r="AJ134" s="101"/>
      <c r="AK134" s="101"/>
      <c r="AL134" s="101"/>
      <c r="AM134" s="264" t="s">
        <v>567</v>
      </c>
      <c r="AN134" s="101"/>
      <c r="AO134" s="101"/>
      <c r="AP134" s="101"/>
      <c r="AQ134" s="264" t="s">
        <v>556</v>
      </c>
      <c r="AR134" s="101"/>
      <c r="AS134" s="101"/>
      <c r="AT134" s="101"/>
      <c r="AU134" s="264" t="s">
        <v>567</v>
      </c>
      <c r="AV134" s="101"/>
      <c r="AW134" s="101"/>
      <c r="AX134" s="220"/>
    </row>
    <row r="135" spans="1:50" ht="27"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652</v>
      </c>
      <c r="AC135" s="130"/>
      <c r="AD135" s="130"/>
      <c r="AE135" s="264" t="s">
        <v>556</v>
      </c>
      <c r="AF135" s="101"/>
      <c r="AG135" s="101"/>
      <c r="AH135" s="101"/>
      <c r="AI135" s="264" t="s">
        <v>556</v>
      </c>
      <c r="AJ135" s="101"/>
      <c r="AK135" s="101"/>
      <c r="AL135" s="101"/>
      <c r="AM135" s="264">
        <v>15.4</v>
      </c>
      <c r="AN135" s="101"/>
      <c r="AO135" s="101"/>
      <c r="AP135" s="101"/>
      <c r="AQ135" s="264" t="s">
        <v>556</v>
      </c>
      <c r="AR135" s="101"/>
      <c r="AS135" s="101"/>
      <c r="AT135" s="101"/>
      <c r="AU135" s="264" t="s">
        <v>567</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995"/>
      <c r="B188" s="250"/>
      <c r="C188" s="249"/>
      <c r="D188" s="250"/>
      <c r="E188" s="157" t="s">
        <v>667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x14ac:dyDescent="0.15">
      <c r="A189" s="995"/>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75" customHeight="1" x14ac:dyDescent="0.15">
      <c r="A430" s="995"/>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685</v>
      </c>
      <c r="AF432" s="133"/>
      <c r="AG432" s="134" t="s">
        <v>356</v>
      </c>
      <c r="AH432" s="169"/>
      <c r="AI432" s="179"/>
      <c r="AJ432" s="179"/>
      <c r="AK432" s="179"/>
      <c r="AL432" s="174"/>
      <c r="AM432" s="179"/>
      <c r="AN432" s="179"/>
      <c r="AO432" s="179"/>
      <c r="AP432" s="174"/>
      <c r="AQ432" s="215" t="s">
        <v>692</v>
      </c>
      <c r="AR432" s="133"/>
      <c r="AS432" s="134" t="s">
        <v>356</v>
      </c>
      <c r="AT432" s="169"/>
      <c r="AU432" s="133" t="s">
        <v>691</v>
      </c>
      <c r="AV432" s="133"/>
      <c r="AW432" s="134" t="s">
        <v>300</v>
      </c>
      <c r="AX432" s="135"/>
    </row>
    <row r="433" spans="1:50" ht="18" customHeight="1" x14ac:dyDescent="0.15">
      <c r="A433" s="995"/>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565</v>
      </c>
      <c r="AF433" s="101"/>
      <c r="AG433" s="101"/>
      <c r="AH433" s="101"/>
      <c r="AI433" s="100" t="s">
        <v>565</v>
      </c>
      <c r="AJ433" s="101"/>
      <c r="AK433" s="101"/>
      <c r="AL433" s="101"/>
      <c r="AM433" s="100" t="s">
        <v>565</v>
      </c>
      <c r="AN433" s="101"/>
      <c r="AO433" s="101"/>
      <c r="AP433" s="102"/>
      <c r="AQ433" s="100" t="s">
        <v>565</v>
      </c>
      <c r="AR433" s="101"/>
      <c r="AS433" s="101"/>
      <c r="AT433" s="102"/>
      <c r="AU433" s="101" t="s">
        <v>565</v>
      </c>
      <c r="AV433" s="101"/>
      <c r="AW433" s="101"/>
      <c r="AX433" s="220"/>
    </row>
    <row r="434" spans="1:50" ht="18"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557</v>
      </c>
      <c r="AF434" s="101"/>
      <c r="AG434" s="101"/>
      <c r="AH434" s="102"/>
      <c r="AI434" s="100" t="s">
        <v>565</v>
      </c>
      <c r="AJ434" s="101"/>
      <c r="AK434" s="101"/>
      <c r="AL434" s="101"/>
      <c r="AM434" s="100" t="s">
        <v>565</v>
      </c>
      <c r="AN434" s="101"/>
      <c r="AO434" s="101"/>
      <c r="AP434" s="102"/>
      <c r="AQ434" s="100" t="s">
        <v>565</v>
      </c>
      <c r="AR434" s="101"/>
      <c r="AS434" s="101"/>
      <c r="AT434" s="102"/>
      <c r="AU434" s="101" t="s">
        <v>565</v>
      </c>
      <c r="AV434" s="101"/>
      <c r="AW434" s="101"/>
      <c r="AX434" s="220"/>
    </row>
    <row r="435" spans="1:50" ht="18"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1"/>
      <c r="AM435" s="100" t="s">
        <v>565</v>
      </c>
      <c r="AN435" s="101"/>
      <c r="AO435" s="101"/>
      <c r="AP435" s="102"/>
      <c r="AQ435" s="100" t="s">
        <v>565</v>
      </c>
      <c r="AR435" s="101"/>
      <c r="AS435" s="101"/>
      <c r="AT435" s="102"/>
      <c r="AU435" s="101" t="s">
        <v>565</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691</v>
      </c>
      <c r="AF457" s="133"/>
      <c r="AG457" s="134" t="s">
        <v>356</v>
      </c>
      <c r="AH457" s="169"/>
      <c r="AI457" s="179"/>
      <c r="AJ457" s="179"/>
      <c r="AK457" s="179"/>
      <c r="AL457" s="174"/>
      <c r="AM457" s="179"/>
      <c r="AN457" s="179"/>
      <c r="AO457" s="179"/>
      <c r="AP457" s="174"/>
      <c r="AQ457" s="215" t="s">
        <v>685</v>
      </c>
      <c r="AR457" s="133"/>
      <c r="AS457" s="134" t="s">
        <v>356</v>
      </c>
      <c r="AT457" s="169"/>
      <c r="AU457" s="133" t="s">
        <v>691</v>
      </c>
      <c r="AV457" s="133"/>
      <c r="AW457" s="134" t="s">
        <v>300</v>
      </c>
      <c r="AX457" s="135"/>
    </row>
    <row r="458" spans="1:50" ht="18" customHeight="1" x14ac:dyDescent="0.15">
      <c r="A458" s="995"/>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553</v>
      </c>
      <c r="AF458" s="101"/>
      <c r="AG458" s="101"/>
      <c r="AH458" s="101"/>
      <c r="AI458" s="100" t="s">
        <v>553</v>
      </c>
      <c r="AJ458" s="101"/>
      <c r="AK458" s="101"/>
      <c r="AL458" s="101"/>
      <c r="AM458" s="100" t="s">
        <v>557</v>
      </c>
      <c r="AN458" s="101"/>
      <c r="AO458" s="101"/>
      <c r="AP458" s="102"/>
      <c r="AQ458" s="100" t="s">
        <v>557</v>
      </c>
      <c r="AR458" s="101"/>
      <c r="AS458" s="101"/>
      <c r="AT458" s="102"/>
      <c r="AU458" s="101" t="s">
        <v>559</v>
      </c>
      <c r="AV458" s="101"/>
      <c r="AW458" s="101"/>
      <c r="AX458" s="220"/>
    </row>
    <row r="459" spans="1:50" ht="18"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553</v>
      </c>
      <c r="AF459" s="101"/>
      <c r="AG459" s="101"/>
      <c r="AH459" s="102"/>
      <c r="AI459" s="100" t="s">
        <v>553</v>
      </c>
      <c r="AJ459" s="101"/>
      <c r="AK459" s="101"/>
      <c r="AL459" s="101"/>
      <c r="AM459" s="100" t="s">
        <v>553</v>
      </c>
      <c r="AN459" s="101"/>
      <c r="AO459" s="101"/>
      <c r="AP459" s="102"/>
      <c r="AQ459" s="100" t="s">
        <v>559</v>
      </c>
      <c r="AR459" s="101"/>
      <c r="AS459" s="101"/>
      <c r="AT459" s="102"/>
      <c r="AU459" s="101" t="s">
        <v>559</v>
      </c>
      <c r="AV459" s="101"/>
      <c r="AW459" s="101"/>
      <c r="AX459" s="220"/>
    </row>
    <row r="460" spans="1:50" ht="18"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559</v>
      </c>
      <c r="AN460" s="101"/>
      <c r="AO460" s="101"/>
      <c r="AP460" s="102"/>
      <c r="AQ460" s="100" t="s">
        <v>553</v>
      </c>
      <c r="AR460" s="101"/>
      <c r="AS460" s="101"/>
      <c r="AT460" s="102"/>
      <c r="AU460" s="101" t="s">
        <v>553</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995"/>
      <c r="B482" s="250"/>
      <c r="C482" s="249"/>
      <c r="D482" s="250"/>
      <c r="E482" s="157" t="s">
        <v>662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7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550</v>
      </c>
      <c r="AE702" s="897"/>
      <c r="AF702" s="897"/>
      <c r="AG702" s="886" t="s">
        <v>573</v>
      </c>
      <c r="AH702" s="887"/>
      <c r="AI702" s="887"/>
      <c r="AJ702" s="887"/>
      <c r="AK702" s="887"/>
      <c r="AL702" s="887"/>
      <c r="AM702" s="887"/>
      <c r="AN702" s="887"/>
      <c r="AO702" s="887"/>
      <c r="AP702" s="887"/>
      <c r="AQ702" s="887"/>
      <c r="AR702" s="887"/>
      <c r="AS702" s="887"/>
      <c r="AT702" s="887"/>
      <c r="AU702" s="887"/>
      <c r="AV702" s="887"/>
      <c r="AW702" s="887"/>
      <c r="AX702" s="888"/>
    </row>
    <row r="703" spans="1:50" ht="53.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595" t="s">
        <v>587</v>
      </c>
      <c r="AH703" s="596"/>
      <c r="AI703" s="596"/>
      <c r="AJ703" s="596"/>
      <c r="AK703" s="596"/>
      <c r="AL703" s="596"/>
      <c r="AM703" s="596"/>
      <c r="AN703" s="596"/>
      <c r="AO703" s="596"/>
      <c r="AP703" s="596"/>
      <c r="AQ703" s="596"/>
      <c r="AR703" s="596"/>
      <c r="AS703" s="596"/>
      <c r="AT703" s="596"/>
      <c r="AU703" s="596"/>
      <c r="AV703" s="596"/>
      <c r="AW703" s="596"/>
      <c r="AX703" s="597"/>
    </row>
    <row r="704" spans="1:50" ht="73.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30" t="s">
        <v>650</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671</v>
      </c>
      <c r="AE705" s="731"/>
      <c r="AF705" s="731"/>
      <c r="AG705" s="157" t="s">
        <v>668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68"/>
      <c r="C706" s="615"/>
      <c r="D706" s="616"/>
      <c r="E706" s="681" t="s">
        <v>525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588</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68"/>
      <c r="C707" s="617"/>
      <c r="D707" s="618"/>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571</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572</v>
      </c>
      <c r="AE708" s="666"/>
      <c r="AF708" s="666"/>
      <c r="AG708" s="527" t="s">
        <v>574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595" t="s">
        <v>575</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572</v>
      </c>
      <c r="AE710" s="152"/>
      <c r="AF710" s="152"/>
      <c r="AG710" s="595" t="s">
        <v>568</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595" t="s">
        <v>673</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550</v>
      </c>
      <c r="AE712" s="587"/>
      <c r="AF712" s="587"/>
      <c r="AG712" s="595" t="s">
        <v>700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595" t="s">
        <v>570</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69" t="s">
        <v>459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550</v>
      </c>
      <c r="AE714" s="593"/>
      <c r="AF714" s="594"/>
      <c r="AG714" s="687" t="s">
        <v>674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550</v>
      </c>
      <c r="AE715" s="666"/>
      <c r="AF715" s="775"/>
      <c r="AG715" s="527" t="s">
        <v>576</v>
      </c>
      <c r="AH715" s="528"/>
      <c r="AI715" s="528"/>
      <c r="AJ715" s="528"/>
      <c r="AK715" s="528"/>
      <c r="AL715" s="528"/>
      <c r="AM715" s="528"/>
      <c r="AN715" s="528"/>
      <c r="AO715" s="528"/>
      <c r="AP715" s="528"/>
      <c r="AQ715" s="528"/>
      <c r="AR715" s="528"/>
      <c r="AS715" s="528"/>
      <c r="AT715" s="528"/>
      <c r="AU715" s="528"/>
      <c r="AV715" s="528"/>
      <c r="AW715" s="528"/>
      <c r="AX715" s="529"/>
    </row>
    <row r="716" spans="1:50" ht="36"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572</v>
      </c>
      <c r="AE716" s="757"/>
      <c r="AF716" s="757"/>
      <c r="AG716" s="595" t="s">
        <v>574</v>
      </c>
      <c r="AH716" s="596"/>
      <c r="AI716" s="596"/>
      <c r="AJ716" s="596"/>
      <c r="AK716" s="596"/>
      <c r="AL716" s="596"/>
      <c r="AM716" s="596"/>
      <c r="AN716" s="596"/>
      <c r="AO716" s="596"/>
      <c r="AP716" s="596"/>
      <c r="AQ716" s="596"/>
      <c r="AR716" s="596"/>
      <c r="AS716" s="596"/>
      <c r="AT716" s="596"/>
      <c r="AU716" s="596"/>
      <c r="AV716" s="596"/>
      <c r="AW716" s="596"/>
      <c r="AX716" s="597"/>
    </row>
    <row r="717" spans="1:50" ht="40.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572</v>
      </c>
      <c r="AE717" s="152"/>
      <c r="AF717" s="152"/>
      <c r="AG717" s="595" t="s">
        <v>684</v>
      </c>
      <c r="AH717" s="596"/>
      <c r="AI717" s="596"/>
      <c r="AJ717" s="596"/>
      <c r="AK717" s="596"/>
      <c r="AL717" s="596"/>
      <c r="AM717" s="596"/>
      <c r="AN717" s="596"/>
      <c r="AO717" s="596"/>
      <c r="AP717" s="596"/>
      <c r="AQ717" s="596"/>
      <c r="AR717" s="596"/>
      <c r="AS717" s="596"/>
      <c r="AT717" s="596"/>
      <c r="AU717" s="596"/>
      <c r="AV717" s="596"/>
      <c r="AW717" s="596"/>
      <c r="AX717" s="597"/>
    </row>
    <row r="718" spans="1:50" ht="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572</v>
      </c>
      <c r="AE719" s="666"/>
      <c r="AF719" s="666"/>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6" t="s">
        <v>478</v>
      </c>
      <c r="D720" s="934"/>
      <c r="E720" s="934"/>
      <c r="F720" s="937"/>
      <c r="G720" s="933" t="s">
        <v>479</v>
      </c>
      <c r="H720" s="934"/>
      <c r="I720" s="934"/>
      <c r="J720" s="934"/>
      <c r="K720" s="934"/>
      <c r="L720" s="934"/>
      <c r="M720" s="934"/>
      <c r="N720" s="933" t="s">
        <v>483</v>
      </c>
      <c r="O720" s="934"/>
      <c r="P720" s="934"/>
      <c r="Q720" s="934"/>
      <c r="R720" s="934"/>
      <c r="S720" s="934"/>
      <c r="T720" s="934"/>
      <c r="U720" s="934"/>
      <c r="V720" s="934"/>
      <c r="W720" s="934"/>
      <c r="X720" s="934"/>
      <c r="Y720" s="934"/>
      <c r="Z720" s="934"/>
      <c r="AA720" s="934"/>
      <c r="AB720" s="934"/>
      <c r="AC720" s="934"/>
      <c r="AD720" s="934"/>
      <c r="AE720" s="934"/>
      <c r="AF720" s="935"/>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5" t="s">
        <v>590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3.5" customHeight="1" thickBot="1" x14ac:dyDescent="0.2">
      <c r="A727" s="624"/>
      <c r="B727" s="625"/>
      <c r="C727" s="693" t="s">
        <v>57</v>
      </c>
      <c r="D727" s="694"/>
      <c r="E727" s="694"/>
      <c r="F727" s="695"/>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51.75" customHeight="1" thickBot="1" x14ac:dyDescent="0.2">
      <c r="A729" s="763" t="s">
        <v>693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1.75" customHeight="1" thickBot="1" x14ac:dyDescent="0.2">
      <c r="A731" s="619"/>
      <c r="B731" s="620"/>
      <c r="C731" s="620"/>
      <c r="D731" s="620"/>
      <c r="E731" s="621"/>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2.5"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4"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493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480</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585</v>
      </c>
      <c r="F739" s="126"/>
      <c r="G739" s="126"/>
      <c r="H739" s="91" t="str">
        <f>IF(E739="", "", "(")</f>
        <v>(</v>
      </c>
      <c r="I739" s="106"/>
      <c r="J739" s="106"/>
      <c r="K739" s="91" t="str">
        <f>IF(OR(I739="　", I739=""), "", "-")</f>
        <v/>
      </c>
      <c r="L739" s="107">
        <v>727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530</v>
      </c>
      <c r="B779" s="759"/>
      <c r="C779" s="759"/>
      <c r="D779" s="759"/>
      <c r="E779" s="759"/>
      <c r="F779" s="760"/>
      <c r="G779" s="441" t="s">
        <v>599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1"/>
      <c r="C780" s="761"/>
      <c r="D780" s="761"/>
      <c r="E780" s="761"/>
      <c r="F780" s="76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1"/>
      <c r="C781" s="761"/>
      <c r="D781" s="761"/>
      <c r="E781" s="761"/>
      <c r="F781" s="762"/>
      <c r="G781" s="450" t="s">
        <v>600</v>
      </c>
      <c r="H781" s="451"/>
      <c r="I781" s="451"/>
      <c r="J781" s="451"/>
      <c r="K781" s="452"/>
      <c r="L781" s="453" t="s">
        <v>606</v>
      </c>
      <c r="M781" s="454"/>
      <c r="N781" s="454"/>
      <c r="O781" s="454"/>
      <c r="P781" s="454"/>
      <c r="Q781" s="454"/>
      <c r="R781" s="454"/>
      <c r="S781" s="454"/>
      <c r="T781" s="454"/>
      <c r="U781" s="454"/>
      <c r="V781" s="454"/>
      <c r="W781" s="454"/>
      <c r="X781" s="455"/>
      <c r="Y781" s="456">
        <v>4.8</v>
      </c>
      <c r="Z781" s="457"/>
      <c r="AA781" s="457"/>
      <c r="AB781" s="558"/>
      <c r="AC781" s="450" t="s">
        <v>613</v>
      </c>
      <c r="AD781" s="451"/>
      <c r="AE781" s="451"/>
      <c r="AF781" s="451"/>
      <c r="AG781" s="452"/>
      <c r="AH781" s="453" t="s">
        <v>615</v>
      </c>
      <c r="AI781" s="454"/>
      <c r="AJ781" s="454"/>
      <c r="AK781" s="454"/>
      <c r="AL781" s="454"/>
      <c r="AM781" s="454"/>
      <c r="AN781" s="454"/>
      <c r="AO781" s="454"/>
      <c r="AP781" s="454"/>
      <c r="AQ781" s="454"/>
      <c r="AR781" s="454"/>
      <c r="AS781" s="454"/>
      <c r="AT781" s="455"/>
      <c r="AU781" s="456">
        <v>1.2</v>
      </c>
      <c r="AV781" s="457"/>
      <c r="AW781" s="457"/>
      <c r="AX781" s="458"/>
    </row>
    <row r="782" spans="1:50" ht="24.75" customHeight="1" x14ac:dyDescent="0.15">
      <c r="A782" s="557"/>
      <c r="B782" s="761"/>
      <c r="C782" s="761"/>
      <c r="D782" s="761"/>
      <c r="E782" s="761"/>
      <c r="F782" s="762"/>
      <c r="G782" s="346" t="s">
        <v>601</v>
      </c>
      <c r="H782" s="347"/>
      <c r="I782" s="347"/>
      <c r="J782" s="347"/>
      <c r="K782" s="348"/>
      <c r="L782" s="399" t="s">
        <v>607</v>
      </c>
      <c r="M782" s="400"/>
      <c r="N782" s="400"/>
      <c r="O782" s="400"/>
      <c r="P782" s="400"/>
      <c r="Q782" s="400"/>
      <c r="R782" s="400"/>
      <c r="S782" s="400"/>
      <c r="T782" s="400"/>
      <c r="U782" s="400"/>
      <c r="V782" s="400"/>
      <c r="W782" s="400"/>
      <c r="X782" s="401"/>
      <c r="Y782" s="396">
        <v>2.6</v>
      </c>
      <c r="Z782" s="397"/>
      <c r="AA782" s="397"/>
      <c r="AB782" s="404"/>
      <c r="AC782" s="346" t="s">
        <v>601</v>
      </c>
      <c r="AD782" s="347"/>
      <c r="AE782" s="347"/>
      <c r="AF782" s="347"/>
      <c r="AG782" s="348"/>
      <c r="AH782" s="399" t="s">
        <v>616</v>
      </c>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15">
      <c r="A783" s="557"/>
      <c r="B783" s="761"/>
      <c r="C783" s="761"/>
      <c r="D783" s="761"/>
      <c r="E783" s="761"/>
      <c r="F783" s="762"/>
      <c r="G783" s="346" t="s">
        <v>602</v>
      </c>
      <c r="H783" s="347"/>
      <c r="I783" s="347"/>
      <c r="J783" s="347"/>
      <c r="K783" s="348"/>
      <c r="L783" s="399" t="s">
        <v>608</v>
      </c>
      <c r="M783" s="400"/>
      <c r="N783" s="400"/>
      <c r="O783" s="400"/>
      <c r="P783" s="400"/>
      <c r="Q783" s="400"/>
      <c r="R783" s="400"/>
      <c r="S783" s="400"/>
      <c r="T783" s="400"/>
      <c r="U783" s="400"/>
      <c r="V783" s="400"/>
      <c r="W783" s="400"/>
      <c r="X783" s="401"/>
      <c r="Y783" s="396">
        <v>0.9</v>
      </c>
      <c r="Z783" s="397"/>
      <c r="AA783" s="397"/>
      <c r="AB783" s="404"/>
      <c r="AC783" s="346" t="s">
        <v>614</v>
      </c>
      <c r="AD783" s="347"/>
      <c r="AE783" s="347"/>
      <c r="AF783" s="347"/>
      <c r="AG783" s="348"/>
      <c r="AH783" s="399" t="s">
        <v>617</v>
      </c>
      <c r="AI783" s="400"/>
      <c r="AJ783" s="400"/>
      <c r="AK783" s="400"/>
      <c r="AL783" s="400"/>
      <c r="AM783" s="400"/>
      <c r="AN783" s="400"/>
      <c r="AO783" s="400"/>
      <c r="AP783" s="400"/>
      <c r="AQ783" s="400"/>
      <c r="AR783" s="400"/>
      <c r="AS783" s="400"/>
      <c r="AT783" s="401"/>
      <c r="AU783" s="396">
        <v>0.2</v>
      </c>
      <c r="AV783" s="397"/>
      <c r="AW783" s="397"/>
      <c r="AX783" s="398"/>
    </row>
    <row r="784" spans="1:50" ht="24.75" customHeight="1" x14ac:dyDescent="0.15">
      <c r="A784" s="557"/>
      <c r="B784" s="761"/>
      <c r="C784" s="761"/>
      <c r="D784" s="761"/>
      <c r="E784" s="761"/>
      <c r="F784" s="762"/>
      <c r="G784" s="346" t="s">
        <v>603</v>
      </c>
      <c r="H784" s="347"/>
      <c r="I784" s="347"/>
      <c r="J784" s="347"/>
      <c r="K784" s="348"/>
      <c r="L784" s="399" t="s">
        <v>609</v>
      </c>
      <c r="M784" s="400"/>
      <c r="N784" s="400"/>
      <c r="O784" s="400"/>
      <c r="P784" s="400"/>
      <c r="Q784" s="400"/>
      <c r="R784" s="400"/>
      <c r="S784" s="400"/>
      <c r="T784" s="400"/>
      <c r="U784" s="400"/>
      <c r="V784" s="400"/>
      <c r="W784" s="400"/>
      <c r="X784" s="401"/>
      <c r="Y784" s="396">
        <v>0.8</v>
      </c>
      <c r="Z784" s="397"/>
      <c r="AA784" s="397"/>
      <c r="AB784" s="404"/>
      <c r="AC784" s="346" t="s">
        <v>604</v>
      </c>
      <c r="AD784" s="347"/>
      <c r="AE784" s="347"/>
      <c r="AF784" s="347"/>
      <c r="AG784" s="348"/>
      <c r="AH784" s="399" t="s">
        <v>618</v>
      </c>
      <c r="AI784" s="400"/>
      <c r="AJ784" s="400"/>
      <c r="AK784" s="400"/>
      <c r="AL784" s="400"/>
      <c r="AM784" s="400"/>
      <c r="AN784" s="400"/>
      <c r="AO784" s="400"/>
      <c r="AP784" s="400"/>
      <c r="AQ784" s="400"/>
      <c r="AR784" s="400"/>
      <c r="AS784" s="400"/>
      <c r="AT784" s="401"/>
      <c r="AU784" s="396">
        <v>0.1</v>
      </c>
      <c r="AV784" s="397"/>
      <c r="AW784" s="397"/>
      <c r="AX784" s="398"/>
    </row>
    <row r="785" spans="1:50" ht="31.5" customHeight="1" x14ac:dyDescent="0.15">
      <c r="A785" s="557"/>
      <c r="B785" s="761"/>
      <c r="C785" s="761"/>
      <c r="D785" s="761"/>
      <c r="E785" s="761"/>
      <c r="F785" s="762"/>
      <c r="G785" s="346" t="s">
        <v>604</v>
      </c>
      <c r="H785" s="347"/>
      <c r="I785" s="347"/>
      <c r="J785" s="347"/>
      <c r="K785" s="348"/>
      <c r="L785" s="399" t="s">
        <v>610</v>
      </c>
      <c r="M785" s="400"/>
      <c r="N785" s="400"/>
      <c r="O785" s="400"/>
      <c r="P785" s="400"/>
      <c r="Q785" s="400"/>
      <c r="R785" s="400"/>
      <c r="S785" s="400"/>
      <c r="T785" s="400"/>
      <c r="U785" s="400"/>
      <c r="V785" s="400"/>
      <c r="W785" s="400"/>
      <c r="X785" s="401"/>
      <c r="Y785" s="396">
        <v>0.7</v>
      </c>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1"/>
      <c r="C786" s="761"/>
      <c r="D786" s="761"/>
      <c r="E786" s="761"/>
      <c r="F786" s="762"/>
      <c r="G786" s="346" t="s">
        <v>605</v>
      </c>
      <c r="H786" s="347"/>
      <c r="I786" s="347"/>
      <c r="J786" s="347"/>
      <c r="K786" s="348"/>
      <c r="L786" s="399" t="s">
        <v>611</v>
      </c>
      <c r="M786" s="400"/>
      <c r="N786" s="400"/>
      <c r="O786" s="400"/>
      <c r="P786" s="400"/>
      <c r="Q786" s="400"/>
      <c r="R786" s="400"/>
      <c r="S786" s="400"/>
      <c r="T786" s="400"/>
      <c r="U786" s="400"/>
      <c r="V786" s="400"/>
      <c r="W786" s="400"/>
      <c r="X786" s="401"/>
      <c r="Y786" s="396">
        <v>0.2</v>
      </c>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10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1.8</v>
      </c>
      <c r="AV791" s="414"/>
      <c r="AW791" s="414"/>
      <c r="AX791" s="416"/>
    </row>
    <row r="792" spans="1:50" ht="24.75" customHeight="1" x14ac:dyDescent="0.15">
      <c r="A792" s="557"/>
      <c r="B792" s="761"/>
      <c r="C792" s="761"/>
      <c r="D792" s="761"/>
      <c r="E792" s="761"/>
      <c r="F792" s="762"/>
      <c r="G792" s="441" t="s">
        <v>649</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698</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1"/>
      <c r="C793" s="761"/>
      <c r="D793" s="761"/>
      <c r="E793" s="761"/>
      <c r="F793" s="76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1"/>
      <c r="C794" s="761"/>
      <c r="D794" s="761"/>
      <c r="E794" s="761"/>
      <c r="F794" s="762"/>
      <c r="G794" s="450" t="s">
        <v>630</v>
      </c>
      <c r="H794" s="451"/>
      <c r="I794" s="451"/>
      <c r="J794" s="451"/>
      <c r="K794" s="452"/>
      <c r="L794" s="453" t="s">
        <v>639</v>
      </c>
      <c r="M794" s="454"/>
      <c r="N794" s="454"/>
      <c r="O794" s="454"/>
      <c r="P794" s="454"/>
      <c r="Q794" s="454"/>
      <c r="R794" s="454"/>
      <c r="S794" s="454"/>
      <c r="T794" s="454"/>
      <c r="U794" s="454"/>
      <c r="V794" s="454"/>
      <c r="W794" s="454"/>
      <c r="X794" s="455"/>
      <c r="Y794" s="456">
        <v>7.4</v>
      </c>
      <c r="Z794" s="457"/>
      <c r="AA794" s="457"/>
      <c r="AB794" s="4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1"/>
      <c r="C795" s="761"/>
      <c r="D795" s="761"/>
      <c r="E795" s="761"/>
      <c r="F795" s="762"/>
      <c r="G795" s="346" t="s">
        <v>631</v>
      </c>
      <c r="H795" s="347"/>
      <c r="I795" s="347"/>
      <c r="J795" s="347"/>
      <c r="K795" s="348"/>
      <c r="L795" s="399" t="s">
        <v>640</v>
      </c>
      <c r="M795" s="400"/>
      <c r="N795" s="400"/>
      <c r="O795" s="400"/>
      <c r="P795" s="400"/>
      <c r="Q795" s="400"/>
      <c r="R795" s="400"/>
      <c r="S795" s="400"/>
      <c r="T795" s="400"/>
      <c r="U795" s="400"/>
      <c r="V795" s="400"/>
      <c r="W795" s="400"/>
      <c r="X795" s="401"/>
      <c r="Y795" s="396">
        <v>3</v>
      </c>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1"/>
      <c r="C796" s="761"/>
      <c r="D796" s="761"/>
      <c r="E796" s="761"/>
      <c r="F796" s="762"/>
      <c r="G796" s="346" t="s">
        <v>632</v>
      </c>
      <c r="H796" s="347"/>
      <c r="I796" s="347"/>
      <c r="J796" s="347"/>
      <c r="K796" s="348"/>
      <c r="L796" s="399" t="s">
        <v>641</v>
      </c>
      <c r="M796" s="400"/>
      <c r="N796" s="400"/>
      <c r="O796" s="400"/>
      <c r="P796" s="400"/>
      <c r="Q796" s="400"/>
      <c r="R796" s="400"/>
      <c r="S796" s="400"/>
      <c r="T796" s="400"/>
      <c r="U796" s="400"/>
      <c r="V796" s="400"/>
      <c r="W796" s="400"/>
      <c r="X796" s="401"/>
      <c r="Y796" s="396">
        <v>1.1000000000000001</v>
      </c>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1"/>
      <c r="C797" s="761"/>
      <c r="D797" s="761"/>
      <c r="E797" s="761"/>
      <c r="F797" s="762"/>
      <c r="G797" s="346" t="s">
        <v>633</v>
      </c>
      <c r="H797" s="347"/>
      <c r="I797" s="347"/>
      <c r="J797" s="347"/>
      <c r="K797" s="348"/>
      <c r="L797" s="399" t="s">
        <v>642</v>
      </c>
      <c r="M797" s="400"/>
      <c r="N797" s="400"/>
      <c r="O797" s="400"/>
      <c r="P797" s="400"/>
      <c r="Q797" s="400"/>
      <c r="R797" s="400"/>
      <c r="S797" s="400"/>
      <c r="T797" s="400"/>
      <c r="U797" s="400"/>
      <c r="V797" s="400"/>
      <c r="W797" s="400"/>
      <c r="X797" s="401"/>
      <c r="Y797" s="396">
        <v>1</v>
      </c>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1"/>
      <c r="C798" s="761"/>
      <c r="D798" s="761"/>
      <c r="E798" s="761"/>
      <c r="F798" s="762"/>
      <c r="G798" s="346" t="s">
        <v>634</v>
      </c>
      <c r="H798" s="347"/>
      <c r="I798" s="347"/>
      <c r="J798" s="347"/>
      <c r="K798" s="348"/>
      <c r="L798" s="399" t="s">
        <v>643</v>
      </c>
      <c r="M798" s="400"/>
      <c r="N798" s="400"/>
      <c r="O798" s="400"/>
      <c r="P798" s="400"/>
      <c r="Q798" s="400"/>
      <c r="R798" s="400"/>
      <c r="S798" s="400"/>
      <c r="T798" s="400"/>
      <c r="U798" s="400"/>
      <c r="V798" s="400"/>
      <c r="W798" s="400"/>
      <c r="X798" s="401"/>
      <c r="Y798" s="396">
        <v>0.9</v>
      </c>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1"/>
      <c r="C799" s="761"/>
      <c r="D799" s="761"/>
      <c r="E799" s="761"/>
      <c r="F799" s="762"/>
      <c r="G799" s="346" t="s">
        <v>614</v>
      </c>
      <c r="H799" s="347"/>
      <c r="I799" s="347"/>
      <c r="J799" s="347"/>
      <c r="K799" s="348"/>
      <c r="L799" s="399" t="s">
        <v>644</v>
      </c>
      <c r="M799" s="400"/>
      <c r="N799" s="400"/>
      <c r="O799" s="400"/>
      <c r="P799" s="400"/>
      <c r="Q799" s="400"/>
      <c r="R799" s="400"/>
      <c r="S799" s="400"/>
      <c r="T799" s="400"/>
      <c r="U799" s="400"/>
      <c r="V799" s="400"/>
      <c r="W799" s="400"/>
      <c r="X799" s="401"/>
      <c r="Y799" s="396">
        <v>0.6</v>
      </c>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1"/>
      <c r="C800" s="761"/>
      <c r="D800" s="761"/>
      <c r="E800" s="761"/>
      <c r="F800" s="762"/>
      <c r="G800" s="346" t="s">
        <v>635</v>
      </c>
      <c r="H800" s="347"/>
      <c r="I800" s="347"/>
      <c r="J800" s="347"/>
      <c r="K800" s="348"/>
      <c r="L800" s="399" t="s">
        <v>645</v>
      </c>
      <c r="M800" s="400"/>
      <c r="N800" s="400"/>
      <c r="O800" s="400"/>
      <c r="P800" s="400"/>
      <c r="Q800" s="400"/>
      <c r="R800" s="400"/>
      <c r="S800" s="400"/>
      <c r="T800" s="400"/>
      <c r="U800" s="400"/>
      <c r="V800" s="400"/>
      <c r="W800" s="400"/>
      <c r="X800" s="401"/>
      <c r="Y800" s="396">
        <v>0.4</v>
      </c>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1"/>
      <c r="C801" s="761"/>
      <c r="D801" s="761"/>
      <c r="E801" s="761"/>
      <c r="F801" s="762"/>
      <c r="G801" s="346" t="s">
        <v>636</v>
      </c>
      <c r="H801" s="347"/>
      <c r="I801" s="347"/>
      <c r="J801" s="347"/>
      <c r="K801" s="348"/>
      <c r="L801" s="399" t="s">
        <v>646</v>
      </c>
      <c r="M801" s="400"/>
      <c r="N801" s="400"/>
      <c r="O801" s="400"/>
      <c r="P801" s="400"/>
      <c r="Q801" s="400"/>
      <c r="R801" s="400"/>
      <c r="S801" s="400"/>
      <c r="T801" s="400"/>
      <c r="U801" s="400"/>
      <c r="V801" s="400"/>
      <c r="W801" s="400"/>
      <c r="X801" s="401"/>
      <c r="Y801" s="396">
        <v>0.3</v>
      </c>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1"/>
      <c r="C802" s="761"/>
      <c r="D802" s="761"/>
      <c r="E802" s="761"/>
      <c r="F802" s="762"/>
      <c r="G802" s="346" t="s">
        <v>638</v>
      </c>
      <c r="H802" s="347"/>
      <c r="I802" s="347"/>
      <c r="J802" s="347"/>
      <c r="K802" s="348"/>
      <c r="L802" s="399" t="s">
        <v>648</v>
      </c>
      <c r="M802" s="400"/>
      <c r="N802" s="400"/>
      <c r="O802" s="400"/>
      <c r="P802" s="400"/>
      <c r="Q802" s="400"/>
      <c r="R802" s="400"/>
      <c r="S802" s="400"/>
      <c r="T802" s="400"/>
      <c r="U802" s="400"/>
      <c r="V802" s="400"/>
      <c r="W802" s="400"/>
      <c r="X802" s="401"/>
      <c r="Y802" s="396">
        <v>0.3</v>
      </c>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404"/>
    </row>
    <row r="803" spans="1:50" ht="24.75" customHeight="1" x14ac:dyDescent="0.15">
      <c r="A803" s="557"/>
      <c r="B803" s="761"/>
      <c r="C803" s="761"/>
      <c r="D803" s="761"/>
      <c r="E803" s="761"/>
      <c r="F803" s="762"/>
      <c r="G803" s="346" t="s">
        <v>637</v>
      </c>
      <c r="H803" s="347"/>
      <c r="I803" s="347"/>
      <c r="J803" s="347"/>
      <c r="K803" s="348"/>
      <c r="L803" s="399" t="s">
        <v>647</v>
      </c>
      <c r="M803" s="400"/>
      <c r="N803" s="400"/>
      <c r="O803" s="400"/>
      <c r="P803" s="400"/>
      <c r="Q803" s="400"/>
      <c r="R803" s="400"/>
      <c r="S803" s="400"/>
      <c r="T803" s="400"/>
      <c r="U803" s="400"/>
      <c r="V803" s="400"/>
      <c r="W803" s="400"/>
      <c r="X803" s="401"/>
      <c r="Y803" s="396">
        <v>0.2</v>
      </c>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2.5" customHeight="1" x14ac:dyDescent="0.15">
      <c r="A804" s="557"/>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15.200000000000001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1"/>
      <c r="C805" s="761"/>
      <c r="D805" s="761"/>
      <c r="E805" s="761"/>
      <c r="F805" s="762"/>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1"/>
      <c r="C806" s="761"/>
      <c r="D806" s="761"/>
      <c r="E806" s="761"/>
      <c r="F806" s="76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1"/>
      <c r="C818" s="761"/>
      <c r="D818" s="761"/>
      <c r="E818" s="761"/>
      <c r="F818" s="76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1"/>
      <c r="C819" s="761"/>
      <c r="D819" s="761"/>
      <c r="E819" s="761"/>
      <c r="F819" s="76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6" t="s">
        <v>484</v>
      </c>
      <c r="AM831" s="957"/>
      <c r="AN831" s="957"/>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39" customHeight="1" x14ac:dyDescent="0.15">
      <c r="A837" s="403">
        <v>1</v>
      </c>
      <c r="B837" s="403">
        <v>1</v>
      </c>
      <c r="C837" s="417" t="s">
        <v>619</v>
      </c>
      <c r="D837" s="417"/>
      <c r="E837" s="417"/>
      <c r="F837" s="417"/>
      <c r="G837" s="417"/>
      <c r="H837" s="417"/>
      <c r="I837" s="417"/>
      <c r="J837" s="418">
        <v>8010401024011</v>
      </c>
      <c r="K837" s="419"/>
      <c r="L837" s="419"/>
      <c r="M837" s="419"/>
      <c r="N837" s="419"/>
      <c r="O837" s="419"/>
      <c r="P837" s="315" t="s">
        <v>620</v>
      </c>
      <c r="Q837" s="315"/>
      <c r="R837" s="315"/>
      <c r="S837" s="315"/>
      <c r="T837" s="315"/>
      <c r="U837" s="315"/>
      <c r="V837" s="315"/>
      <c r="W837" s="315"/>
      <c r="X837" s="315"/>
      <c r="Y837" s="316">
        <v>10</v>
      </c>
      <c r="Z837" s="317"/>
      <c r="AA837" s="317"/>
      <c r="AB837" s="318"/>
      <c r="AC837" s="326" t="s">
        <v>517</v>
      </c>
      <c r="AD837" s="425"/>
      <c r="AE837" s="425"/>
      <c r="AF837" s="425"/>
      <c r="AG837" s="425"/>
      <c r="AH837" s="420">
        <v>1</v>
      </c>
      <c r="AI837" s="421"/>
      <c r="AJ837" s="421"/>
      <c r="AK837" s="421"/>
      <c r="AL837" s="323">
        <v>78.099999999999994</v>
      </c>
      <c r="AM837" s="324"/>
      <c r="AN837" s="324"/>
      <c r="AO837" s="325"/>
      <c r="AP837" s="319" t="s">
        <v>552</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4.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42.75" customHeight="1" x14ac:dyDescent="0.15">
      <c r="A870" s="403">
        <v>1</v>
      </c>
      <c r="B870" s="403">
        <v>1</v>
      </c>
      <c r="C870" s="417" t="s">
        <v>621</v>
      </c>
      <c r="D870" s="417"/>
      <c r="E870" s="417"/>
      <c r="F870" s="417"/>
      <c r="G870" s="417"/>
      <c r="H870" s="417"/>
      <c r="I870" s="417"/>
      <c r="J870" s="418">
        <v>3010005022382</v>
      </c>
      <c r="K870" s="419"/>
      <c r="L870" s="419"/>
      <c r="M870" s="419"/>
      <c r="N870" s="419"/>
      <c r="O870" s="419"/>
      <c r="P870" s="315" t="s">
        <v>622</v>
      </c>
      <c r="Q870" s="315"/>
      <c r="R870" s="315"/>
      <c r="S870" s="315"/>
      <c r="T870" s="315"/>
      <c r="U870" s="315"/>
      <c r="V870" s="315"/>
      <c r="W870" s="315"/>
      <c r="X870" s="315"/>
      <c r="Y870" s="316">
        <v>1.8</v>
      </c>
      <c r="Z870" s="317"/>
      <c r="AA870" s="317"/>
      <c r="AB870" s="318"/>
      <c r="AC870" s="326" t="s">
        <v>516</v>
      </c>
      <c r="AD870" s="425"/>
      <c r="AE870" s="425"/>
      <c r="AF870" s="425"/>
      <c r="AG870" s="425"/>
      <c r="AH870" s="420">
        <v>6</v>
      </c>
      <c r="AI870" s="421"/>
      <c r="AJ870" s="421"/>
      <c r="AK870" s="421"/>
      <c r="AL870" s="323">
        <v>75</v>
      </c>
      <c r="AM870" s="324"/>
      <c r="AN870" s="324"/>
      <c r="AO870" s="325"/>
      <c r="AP870" s="319" t="s">
        <v>552</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2"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54.75" customHeight="1" x14ac:dyDescent="0.15">
      <c r="A903" s="403">
        <v>1</v>
      </c>
      <c r="B903" s="403">
        <v>1</v>
      </c>
      <c r="C903" s="426" t="s">
        <v>624</v>
      </c>
      <c r="D903" s="417"/>
      <c r="E903" s="417"/>
      <c r="F903" s="417"/>
      <c r="G903" s="417"/>
      <c r="H903" s="417"/>
      <c r="I903" s="417"/>
      <c r="J903" s="418">
        <v>6012705001563</v>
      </c>
      <c r="K903" s="419"/>
      <c r="L903" s="419"/>
      <c r="M903" s="419"/>
      <c r="N903" s="419"/>
      <c r="O903" s="419"/>
      <c r="P903" s="427" t="s">
        <v>627</v>
      </c>
      <c r="Q903" s="315"/>
      <c r="R903" s="315"/>
      <c r="S903" s="315"/>
      <c r="T903" s="315"/>
      <c r="U903" s="315"/>
      <c r="V903" s="315"/>
      <c r="W903" s="315"/>
      <c r="X903" s="315"/>
      <c r="Y903" s="316">
        <v>15.2</v>
      </c>
      <c r="Z903" s="317"/>
      <c r="AA903" s="317"/>
      <c r="AB903" s="318"/>
      <c r="AC903" s="326" t="s">
        <v>521</v>
      </c>
      <c r="AD903" s="425"/>
      <c r="AE903" s="425"/>
      <c r="AF903" s="425"/>
      <c r="AG903" s="425"/>
      <c r="AH903" s="420">
        <v>1</v>
      </c>
      <c r="AI903" s="421"/>
      <c r="AJ903" s="421"/>
      <c r="AK903" s="421"/>
      <c r="AL903" s="323">
        <v>100</v>
      </c>
      <c r="AM903" s="324"/>
      <c r="AN903" s="324"/>
      <c r="AO903" s="325"/>
      <c r="AP903" s="319" t="s">
        <v>626</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5.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58.5" customHeight="1" x14ac:dyDescent="0.15">
      <c r="A936" s="403">
        <v>1</v>
      </c>
      <c r="B936" s="403">
        <v>1</v>
      </c>
      <c r="C936" s="417" t="s">
        <v>623</v>
      </c>
      <c r="D936" s="417"/>
      <c r="E936" s="417"/>
      <c r="F936" s="417"/>
      <c r="G936" s="417"/>
      <c r="H936" s="417"/>
      <c r="I936" s="417"/>
      <c r="J936" s="418">
        <v>6012705001563</v>
      </c>
      <c r="K936" s="419"/>
      <c r="L936" s="419"/>
      <c r="M936" s="419"/>
      <c r="N936" s="419"/>
      <c r="O936" s="419"/>
      <c r="P936" s="315" t="s">
        <v>625</v>
      </c>
      <c r="Q936" s="315"/>
      <c r="R936" s="315"/>
      <c r="S936" s="315"/>
      <c r="T936" s="315"/>
      <c r="U936" s="315"/>
      <c r="V936" s="315"/>
      <c r="W936" s="315"/>
      <c r="X936" s="315"/>
      <c r="Y936" s="316">
        <v>0.08</v>
      </c>
      <c r="Z936" s="317"/>
      <c r="AA936" s="317"/>
      <c r="AB936" s="318"/>
      <c r="AC936" s="326" t="s">
        <v>521</v>
      </c>
      <c r="AD936" s="425"/>
      <c r="AE936" s="425"/>
      <c r="AF936" s="425"/>
      <c r="AG936" s="425"/>
      <c r="AH936" s="420">
        <v>1</v>
      </c>
      <c r="AI936" s="421"/>
      <c r="AJ936" s="421"/>
      <c r="AK936" s="421"/>
      <c r="AL936" s="323">
        <v>100</v>
      </c>
      <c r="AM936" s="324"/>
      <c r="AN936" s="324"/>
      <c r="AO936" s="325"/>
      <c r="AP936" s="319" t="s">
        <v>628</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465</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484</v>
      </c>
      <c r="AM1098" s="959"/>
      <c r="AN1098" s="959"/>
      <c r="AO1098" s="80"/>
      <c r="AP1098" s="69"/>
      <c r="AQ1098" s="69"/>
      <c r="AR1098" s="69"/>
      <c r="AS1098" s="69"/>
      <c r="AT1098" s="69"/>
      <c r="AU1098" s="69"/>
      <c r="AV1098" s="69"/>
      <c r="AW1098" s="69"/>
      <c r="AX1098" s="70"/>
    </row>
    <row r="1099" spans="1:50" ht="12.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9" t="s">
        <v>466</v>
      </c>
      <c r="AQ1101" s="429"/>
      <c r="AR1101" s="429"/>
      <c r="AS1101" s="429"/>
      <c r="AT1101" s="429"/>
      <c r="AU1101" s="429"/>
      <c r="AV1101" s="429"/>
      <c r="AW1101" s="429"/>
      <c r="AX1101" s="429"/>
    </row>
    <row r="1102" spans="1:50" ht="30" customHeight="1" x14ac:dyDescent="0.15">
      <c r="A1102" s="403">
        <v>1</v>
      </c>
      <c r="B1102" s="403">
        <v>1</v>
      </c>
      <c r="C1102" s="894" t="s">
        <v>694</v>
      </c>
      <c r="D1102" s="894"/>
      <c r="E1102" s="259" t="s">
        <v>591</v>
      </c>
      <c r="F1102" s="893"/>
      <c r="G1102" s="893"/>
      <c r="H1102" s="893"/>
      <c r="I1102" s="893"/>
      <c r="J1102" s="418" t="s">
        <v>592</v>
      </c>
      <c r="K1102" s="419"/>
      <c r="L1102" s="419"/>
      <c r="M1102" s="419"/>
      <c r="N1102" s="419"/>
      <c r="O1102" s="419"/>
      <c r="P1102" s="427" t="s">
        <v>593</v>
      </c>
      <c r="Q1102" s="315"/>
      <c r="R1102" s="315"/>
      <c r="S1102" s="315"/>
      <c r="T1102" s="315"/>
      <c r="U1102" s="315"/>
      <c r="V1102" s="315"/>
      <c r="W1102" s="315"/>
      <c r="X1102" s="315"/>
      <c r="Y1102" s="316" t="s">
        <v>594</v>
      </c>
      <c r="Z1102" s="317"/>
      <c r="AA1102" s="317"/>
      <c r="AB1102" s="318"/>
      <c r="AC1102" s="259" t="s">
        <v>591</v>
      </c>
      <c r="AD1102" s="893"/>
      <c r="AE1102" s="893"/>
      <c r="AF1102" s="893"/>
      <c r="AG1102" s="893"/>
      <c r="AH1102" s="321" t="s">
        <v>594</v>
      </c>
      <c r="AI1102" s="322"/>
      <c r="AJ1102" s="322"/>
      <c r="AK1102" s="322"/>
      <c r="AL1102" s="323" t="s">
        <v>595</v>
      </c>
      <c r="AM1102" s="324"/>
      <c r="AN1102" s="324"/>
      <c r="AO1102" s="325"/>
      <c r="AP1102" s="319" t="s">
        <v>596</v>
      </c>
      <c r="AQ1102" s="319"/>
      <c r="AR1102" s="319"/>
      <c r="AS1102" s="319"/>
      <c r="AT1102" s="319"/>
      <c r="AU1102" s="319"/>
      <c r="AV1102" s="319"/>
      <c r="AW1102" s="319"/>
      <c r="AX1102" s="319"/>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4"/>
      <c r="D1119" s="894"/>
      <c r="E1119" s="259"/>
      <c r="F1119" s="893"/>
      <c r="G1119" s="893"/>
      <c r="H1119" s="893"/>
      <c r="I1119" s="893"/>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5">
      <formula>IF(RIGHT(TEXT(P14,"0.#"),1)=".",FALSE,TRUE)</formula>
    </cfRule>
    <cfRule type="expression" dxfId="2812" priority="14056">
      <formula>IF(RIGHT(TEXT(P14,"0.#"),1)=".",TRUE,FALSE)</formula>
    </cfRule>
  </conditionalFormatting>
  <conditionalFormatting sqref="AE32">
    <cfRule type="expression" dxfId="2811" priority="14045">
      <formula>IF(RIGHT(TEXT(AE32,"0.#"),1)=".",FALSE,TRUE)</formula>
    </cfRule>
    <cfRule type="expression" dxfId="2810" priority="14046">
      <formula>IF(RIGHT(TEXT(AE32,"0.#"),1)=".",TRUE,FALSE)</formula>
    </cfRule>
  </conditionalFormatting>
  <conditionalFormatting sqref="P18:AX18">
    <cfRule type="expression" dxfId="2809" priority="13931">
      <formula>IF(RIGHT(TEXT(P18,"0.#"),1)=".",FALSE,TRUE)</formula>
    </cfRule>
    <cfRule type="expression" dxfId="2808" priority="13932">
      <formula>IF(RIGHT(TEXT(P18,"0.#"),1)=".",TRUE,FALSE)</formula>
    </cfRule>
  </conditionalFormatting>
  <conditionalFormatting sqref="Y782">
    <cfRule type="expression" dxfId="2807" priority="13927">
      <formula>IF(RIGHT(TEXT(Y782,"0.#"),1)=".",FALSE,TRUE)</formula>
    </cfRule>
    <cfRule type="expression" dxfId="2806" priority="13928">
      <formula>IF(RIGHT(TEXT(Y782,"0.#"),1)=".",TRUE,FALSE)</formula>
    </cfRule>
  </conditionalFormatting>
  <conditionalFormatting sqref="Y791">
    <cfRule type="expression" dxfId="2805" priority="13923">
      <formula>IF(RIGHT(TEXT(Y791,"0.#"),1)=".",FALSE,TRUE)</formula>
    </cfRule>
    <cfRule type="expression" dxfId="2804" priority="13924">
      <formula>IF(RIGHT(TEXT(Y791,"0.#"),1)=".",TRUE,FALSE)</formula>
    </cfRule>
  </conditionalFormatting>
  <conditionalFormatting sqref="Y822:Y829 Y820 Y809:Y816 Y807">
    <cfRule type="expression" dxfId="2803" priority="13705">
      <formula>IF(RIGHT(TEXT(Y807,"0.#"),1)=".",FALSE,TRUE)</formula>
    </cfRule>
    <cfRule type="expression" dxfId="2802" priority="13706">
      <formula>IF(RIGHT(TEXT(Y807,"0.#"),1)=".",TRUE,FALSE)</formula>
    </cfRule>
  </conditionalFormatting>
  <conditionalFormatting sqref="P16:AQ17 P15:AX15 P13:AX13">
    <cfRule type="expression" dxfId="2801" priority="13753">
      <formula>IF(RIGHT(TEXT(P13,"0.#"),1)=".",FALSE,TRUE)</formula>
    </cfRule>
    <cfRule type="expression" dxfId="2800" priority="13754">
      <formula>IF(RIGHT(TEXT(P13,"0.#"),1)=".",TRUE,FALSE)</formula>
    </cfRule>
  </conditionalFormatting>
  <conditionalFormatting sqref="P19:AJ19">
    <cfRule type="expression" dxfId="2799" priority="13751">
      <formula>IF(RIGHT(TEXT(P19,"0.#"),1)=".",FALSE,TRUE)</formula>
    </cfRule>
    <cfRule type="expression" dxfId="2798" priority="13752">
      <formula>IF(RIGHT(TEXT(P19,"0.#"),1)=".",TRUE,FALSE)</formula>
    </cfRule>
  </conditionalFormatting>
  <conditionalFormatting sqref="AE101 AQ101">
    <cfRule type="expression" dxfId="2797" priority="13743">
      <formula>IF(RIGHT(TEXT(AE101,"0.#"),1)=".",FALSE,TRUE)</formula>
    </cfRule>
    <cfRule type="expression" dxfId="2796" priority="13744">
      <formula>IF(RIGHT(TEXT(AE101,"0.#"),1)=".",TRUE,FALSE)</formula>
    </cfRule>
  </conditionalFormatting>
  <conditionalFormatting sqref="Y783:Y790 Y781">
    <cfRule type="expression" dxfId="2795" priority="13729">
      <formula>IF(RIGHT(TEXT(Y781,"0.#"),1)=".",FALSE,TRUE)</formula>
    </cfRule>
    <cfRule type="expression" dxfId="2794" priority="13730">
      <formula>IF(RIGHT(TEXT(Y781,"0.#"),1)=".",TRUE,FALSE)</formula>
    </cfRule>
  </conditionalFormatting>
  <conditionalFormatting sqref="AU782">
    <cfRule type="expression" dxfId="2793" priority="13727">
      <formula>IF(RIGHT(TEXT(AU782,"0.#"),1)=".",FALSE,TRUE)</formula>
    </cfRule>
    <cfRule type="expression" dxfId="2792" priority="13728">
      <formula>IF(RIGHT(TEXT(AU782,"0.#"),1)=".",TRUE,FALSE)</formula>
    </cfRule>
  </conditionalFormatting>
  <conditionalFormatting sqref="AU791">
    <cfRule type="expression" dxfId="2791" priority="13725">
      <formula>IF(RIGHT(TEXT(AU791,"0.#"),1)=".",FALSE,TRUE)</formula>
    </cfRule>
    <cfRule type="expression" dxfId="2790" priority="13726">
      <formula>IF(RIGHT(TEXT(AU791,"0.#"),1)=".",TRUE,FALSE)</formula>
    </cfRule>
  </conditionalFormatting>
  <conditionalFormatting sqref="AU783:AU790 AU781">
    <cfRule type="expression" dxfId="2789" priority="13723">
      <formula>IF(RIGHT(TEXT(AU781,"0.#"),1)=".",FALSE,TRUE)</formula>
    </cfRule>
    <cfRule type="expression" dxfId="2788" priority="13724">
      <formula>IF(RIGHT(TEXT(AU781,"0.#"),1)=".",TRUE,FALSE)</formula>
    </cfRule>
  </conditionalFormatting>
  <conditionalFormatting sqref="Y821 Y808">
    <cfRule type="expression" dxfId="2787" priority="13709">
      <formula>IF(RIGHT(TEXT(Y808,"0.#"),1)=".",FALSE,TRUE)</formula>
    </cfRule>
    <cfRule type="expression" dxfId="2786" priority="13710">
      <formula>IF(RIGHT(TEXT(Y808,"0.#"),1)=".",TRUE,FALSE)</formula>
    </cfRule>
  </conditionalFormatting>
  <conditionalFormatting sqref="Y830 Y817 Y804">
    <cfRule type="expression" dxfId="2785" priority="13707">
      <formula>IF(RIGHT(TEXT(Y804,"0.#"),1)=".",FALSE,TRUE)</formula>
    </cfRule>
    <cfRule type="expression" dxfId="2784" priority="13708">
      <formula>IF(RIGHT(TEXT(Y804,"0.#"),1)=".",TRUE,FALSE)</formula>
    </cfRule>
  </conditionalFormatting>
  <conditionalFormatting sqref="AU821 AU808 AU795">
    <cfRule type="expression" dxfId="2783" priority="13703">
      <formula>IF(RIGHT(TEXT(AU795,"0.#"),1)=".",FALSE,TRUE)</formula>
    </cfRule>
    <cfRule type="expression" dxfId="2782" priority="13704">
      <formula>IF(RIGHT(TEXT(AU795,"0.#"),1)=".",TRUE,FALSE)</formula>
    </cfRule>
  </conditionalFormatting>
  <conditionalFormatting sqref="AU830 AU817 AU804">
    <cfRule type="expression" dxfId="2781" priority="13701">
      <formula>IF(RIGHT(TEXT(AU804,"0.#"),1)=".",FALSE,TRUE)</formula>
    </cfRule>
    <cfRule type="expression" dxfId="2780" priority="13702">
      <formula>IF(RIGHT(TEXT(AU804,"0.#"),1)=".",TRUE,FALSE)</formula>
    </cfRule>
  </conditionalFormatting>
  <conditionalFormatting sqref="AU822:AU829 AU820 AU809:AU816 AU807 AU796:AU801 AU803">
    <cfRule type="expression" dxfId="2779" priority="13699">
      <formula>IF(RIGHT(TEXT(AU796,"0.#"),1)=".",FALSE,TRUE)</formula>
    </cfRule>
    <cfRule type="expression" dxfId="2778" priority="13700">
      <formula>IF(RIGHT(TEXT(AU796,"0.#"),1)=".",TRUE,FALSE)</formula>
    </cfRule>
  </conditionalFormatting>
  <conditionalFormatting sqref="AM87">
    <cfRule type="expression" dxfId="2777" priority="13353">
      <formula>IF(RIGHT(TEXT(AM87,"0.#"),1)=".",FALSE,TRUE)</formula>
    </cfRule>
    <cfRule type="expression" dxfId="2776" priority="13354">
      <formula>IF(RIGHT(TEXT(AM87,"0.#"),1)=".",TRUE,FALSE)</formula>
    </cfRule>
  </conditionalFormatting>
  <conditionalFormatting sqref="AE55">
    <cfRule type="expression" dxfId="2775" priority="13421">
      <formula>IF(RIGHT(TEXT(AE55,"0.#"),1)=".",FALSE,TRUE)</formula>
    </cfRule>
    <cfRule type="expression" dxfId="2774" priority="13422">
      <formula>IF(RIGHT(TEXT(AE55,"0.#"),1)=".",TRUE,FALSE)</formula>
    </cfRule>
  </conditionalFormatting>
  <conditionalFormatting sqref="AI55">
    <cfRule type="expression" dxfId="2773" priority="13419">
      <formula>IF(RIGHT(TEXT(AI55,"0.#"),1)=".",FALSE,TRUE)</formula>
    </cfRule>
    <cfRule type="expression" dxfId="2772" priority="13420">
      <formula>IF(RIGHT(TEXT(AI55,"0.#"),1)=".",TRUE,FALSE)</formula>
    </cfRule>
  </conditionalFormatting>
  <conditionalFormatting sqref="AM34">
    <cfRule type="expression" dxfId="2771" priority="13499">
      <formula>IF(RIGHT(TEXT(AM34,"0.#"),1)=".",FALSE,TRUE)</formula>
    </cfRule>
    <cfRule type="expression" dxfId="2770" priority="13500">
      <formula>IF(RIGHT(TEXT(AM34,"0.#"),1)=".",TRUE,FALSE)</formula>
    </cfRule>
  </conditionalFormatting>
  <conditionalFormatting sqref="AE33">
    <cfRule type="expression" dxfId="2769" priority="13513">
      <formula>IF(RIGHT(TEXT(AE33,"0.#"),1)=".",FALSE,TRUE)</formula>
    </cfRule>
    <cfRule type="expression" dxfId="2768" priority="13514">
      <formula>IF(RIGHT(TEXT(AE33,"0.#"),1)=".",TRUE,FALSE)</formula>
    </cfRule>
  </conditionalFormatting>
  <conditionalFormatting sqref="AE34">
    <cfRule type="expression" dxfId="2767" priority="13511">
      <formula>IF(RIGHT(TEXT(AE34,"0.#"),1)=".",FALSE,TRUE)</formula>
    </cfRule>
    <cfRule type="expression" dxfId="2766" priority="13512">
      <formula>IF(RIGHT(TEXT(AE34,"0.#"),1)=".",TRUE,FALSE)</formula>
    </cfRule>
  </conditionalFormatting>
  <conditionalFormatting sqref="AI34">
    <cfRule type="expression" dxfId="2765" priority="13509">
      <formula>IF(RIGHT(TEXT(AI34,"0.#"),1)=".",FALSE,TRUE)</formula>
    </cfRule>
    <cfRule type="expression" dxfId="2764" priority="13510">
      <formula>IF(RIGHT(TEXT(AI34,"0.#"),1)=".",TRUE,FALSE)</formula>
    </cfRule>
  </conditionalFormatting>
  <conditionalFormatting sqref="AI33">
    <cfRule type="expression" dxfId="2763" priority="13507">
      <formula>IF(RIGHT(TEXT(AI33,"0.#"),1)=".",FALSE,TRUE)</formula>
    </cfRule>
    <cfRule type="expression" dxfId="2762" priority="13508">
      <formula>IF(RIGHT(TEXT(AI33,"0.#"),1)=".",TRUE,FALSE)</formula>
    </cfRule>
  </conditionalFormatting>
  <conditionalFormatting sqref="AI32">
    <cfRule type="expression" dxfId="2761" priority="13505">
      <formula>IF(RIGHT(TEXT(AI32,"0.#"),1)=".",FALSE,TRUE)</formula>
    </cfRule>
    <cfRule type="expression" dxfId="2760" priority="13506">
      <formula>IF(RIGHT(TEXT(AI32,"0.#"),1)=".",TRUE,FALSE)</formula>
    </cfRule>
  </conditionalFormatting>
  <conditionalFormatting sqref="AM32">
    <cfRule type="expression" dxfId="2759" priority="13503">
      <formula>IF(RIGHT(TEXT(AM32,"0.#"),1)=".",FALSE,TRUE)</formula>
    </cfRule>
    <cfRule type="expression" dxfId="2758" priority="13504">
      <formula>IF(RIGHT(TEXT(AM32,"0.#"),1)=".",TRUE,FALSE)</formula>
    </cfRule>
  </conditionalFormatting>
  <conditionalFormatting sqref="AM33">
    <cfRule type="expression" dxfId="2757" priority="13501">
      <formula>IF(RIGHT(TEXT(AM33,"0.#"),1)=".",FALSE,TRUE)</formula>
    </cfRule>
    <cfRule type="expression" dxfId="2756" priority="13502">
      <formula>IF(RIGHT(TEXT(AM33,"0.#"),1)=".",TRUE,FALSE)</formula>
    </cfRule>
  </conditionalFormatting>
  <conditionalFormatting sqref="AQ32:AQ34">
    <cfRule type="expression" dxfId="2755" priority="13493">
      <formula>IF(RIGHT(TEXT(AQ32,"0.#"),1)=".",FALSE,TRUE)</formula>
    </cfRule>
    <cfRule type="expression" dxfId="2754" priority="13494">
      <formula>IF(RIGHT(TEXT(AQ32,"0.#"),1)=".",TRUE,FALSE)</formula>
    </cfRule>
  </conditionalFormatting>
  <conditionalFormatting sqref="AU32:AU34">
    <cfRule type="expression" dxfId="2753" priority="13491">
      <formula>IF(RIGHT(TEXT(AU32,"0.#"),1)=".",FALSE,TRUE)</formula>
    </cfRule>
    <cfRule type="expression" dxfId="2752" priority="13492">
      <formula>IF(RIGHT(TEXT(AU32,"0.#"),1)=".",TRUE,FALSE)</formula>
    </cfRule>
  </conditionalFormatting>
  <conditionalFormatting sqref="AE53">
    <cfRule type="expression" dxfId="2751" priority="13425">
      <formula>IF(RIGHT(TEXT(AE53,"0.#"),1)=".",FALSE,TRUE)</formula>
    </cfRule>
    <cfRule type="expression" dxfId="2750" priority="13426">
      <formula>IF(RIGHT(TEXT(AE53,"0.#"),1)=".",TRUE,FALSE)</formula>
    </cfRule>
  </conditionalFormatting>
  <conditionalFormatting sqref="AE54">
    <cfRule type="expression" dxfId="2749" priority="13423">
      <formula>IF(RIGHT(TEXT(AE54,"0.#"),1)=".",FALSE,TRUE)</formula>
    </cfRule>
    <cfRule type="expression" dxfId="2748" priority="13424">
      <formula>IF(RIGHT(TEXT(AE54,"0.#"),1)=".",TRUE,FALSE)</formula>
    </cfRule>
  </conditionalFormatting>
  <conditionalFormatting sqref="AI54">
    <cfRule type="expression" dxfId="2747" priority="13417">
      <formula>IF(RIGHT(TEXT(AI54,"0.#"),1)=".",FALSE,TRUE)</formula>
    </cfRule>
    <cfRule type="expression" dxfId="2746" priority="13418">
      <formula>IF(RIGHT(TEXT(AI54,"0.#"),1)=".",TRUE,FALSE)</formula>
    </cfRule>
  </conditionalFormatting>
  <conditionalFormatting sqref="AI53">
    <cfRule type="expression" dxfId="2745" priority="13415">
      <formula>IF(RIGHT(TEXT(AI53,"0.#"),1)=".",FALSE,TRUE)</formula>
    </cfRule>
    <cfRule type="expression" dxfId="2744" priority="13416">
      <formula>IF(RIGHT(TEXT(AI53,"0.#"),1)=".",TRUE,FALSE)</formula>
    </cfRule>
  </conditionalFormatting>
  <conditionalFormatting sqref="AM53">
    <cfRule type="expression" dxfId="2743" priority="13413">
      <formula>IF(RIGHT(TEXT(AM53,"0.#"),1)=".",FALSE,TRUE)</formula>
    </cfRule>
    <cfRule type="expression" dxfId="2742" priority="13414">
      <formula>IF(RIGHT(TEXT(AM53,"0.#"),1)=".",TRUE,FALSE)</formula>
    </cfRule>
  </conditionalFormatting>
  <conditionalFormatting sqref="AM54">
    <cfRule type="expression" dxfId="2741" priority="13411">
      <formula>IF(RIGHT(TEXT(AM54,"0.#"),1)=".",FALSE,TRUE)</formula>
    </cfRule>
    <cfRule type="expression" dxfId="2740" priority="13412">
      <formula>IF(RIGHT(TEXT(AM54,"0.#"),1)=".",TRUE,FALSE)</formula>
    </cfRule>
  </conditionalFormatting>
  <conditionalFormatting sqref="AM55">
    <cfRule type="expression" dxfId="2739" priority="13409">
      <formula>IF(RIGHT(TEXT(AM55,"0.#"),1)=".",FALSE,TRUE)</formula>
    </cfRule>
    <cfRule type="expression" dxfId="2738" priority="13410">
      <formula>IF(RIGHT(TEXT(AM55,"0.#"),1)=".",TRUE,FALSE)</formula>
    </cfRule>
  </conditionalFormatting>
  <conditionalFormatting sqref="AE60">
    <cfRule type="expression" dxfId="2737" priority="13395">
      <formula>IF(RIGHT(TEXT(AE60,"0.#"),1)=".",FALSE,TRUE)</formula>
    </cfRule>
    <cfRule type="expression" dxfId="2736" priority="13396">
      <formula>IF(RIGHT(TEXT(AE60,"0.#"),1)=".",TRUE,FALSE)</formula>
    </cfRule>
  </conditionalFormatting>
  <conditionalFormatting sqref="AE61">
    <cfRule type="expression" dxfId="2735" priority="13393">
      <formula>IF(RIGHT(TEXT(AE61,"0.#"),1)=".",FALSE,TRUE)</formula>
    </cfRule>
    <cfRule type="expression" dxfId="2734" priority="13394">
      <formula>IF(RIGHT(TEXT(AE61,"0.#"),1)=".",TRUE,FALSE)</formula>
    </cfRule>
  </conditionalFormatting>
  <conditionalFormatting sqref="AE62">
    <cfRule type="expression" dxfId="2733" priority="13391">
      <formula>IF(RIGHT(TEXT(AE62,"0.#"),1)=".",FALSE,TRUE)</formula>
    </cfRule>
    <cfRule type="expression" dxfId="2732" priority="13392">
      <formula>IF(RIGHT(TEXT(AE62,"0.#"),1)=".",TRUE,FALSE)</formula>
    </cfRule>
  </conditionalFormatting>
  <conditionalFormatting sqref="AI62">
    <cfRule type="expression" dxfId="2731" priority="13389">
      <formula>IF(RIGHT(TEXT(AI62,"0.#"),1)=".",FALSE,TRUE)</formula>
    </cfRule>
    <cfRule type="expression" dxfId="2730" priority="13390">
      <formula>IF(RIGHT(TEXT(AI62,"0.#"),1)=".",TRUE,FALSE)</formula>
    </cfRule>
  </conditionalFormatting>
  <conditionalFormatting sqref="AI61">
    <cfRule type="expression" dxfId="2729" priority="13387">
      <formula>IF(RIGHT(TEXT(AI61,"0.#"),1)=".",FALSE,TRUE)</formula>
    </cfRule>
    <cfRule type="expression" dxfId="2728" priority="13388">
      <formula>IF(RIGHT(TEXT(AI61,"0.#"),1)=".",TRUE,FALSE)</formula>
    </cfRule>
  </conditionalFormatting>
  <conditionalFormatting sqref="AI60">
    <cfRule type="expression" dxfId="2727" priority="13385">
      <formula>IF(RIGHT(TEXT(AI60,"0.#"),1)=".",FALSE,TRUE)</formula>
    </cfRule>
    <cfRule type="expression" dxfId="2726" priority="13386">
      <formula>IF(RIGHT(TEXT(AI60,"0.#"),1)=".",TRUE,FALSE)</formula>
    </cfRule>
  </conditionalFormatting>
  <conditionalFormatting sqref="AM60">
    <cfRule type="expression" dxfId="2725" priority="13383">
      <formula>IF(RIGHT(TEXT(AM60,"0.#"),1)=".",FALSE,TRUE)</formula>
    </cfRule>
    <cfRule type="expression" dxfId="2724" priority="13384">
      <formula>IF(RIGHT(TEXT(AM60,"0.#"),1)=".",TRUE,FALSE)</formula>
    </cfRule>
  </conditionalFormatting>
  <conditionalFormatting sqref="AM61">
    <cfRule type="expression" dxfId="2723" priority="13381">
      <formula>IF(RIGHT(TEXT(AM61,"0.#"),1)=".",FALSE,TRUE)</formula>
    </cfRule>
    <cfRule type="expression" dxfId="2722" priority="13382">
      <formula>IF(RIGHT(TEXT(AM61,"0.#"),1)=".",TRUE,FALSE)</formula>
    </cfRule>
  </conditionalFormatting>
  <conditionalFormatting sqref="AM62">
    <cfRule type="expression" dxfId="2721" priority="13379">
      <formula>IF(RIGHT(TEXT(AM62,"0.#"),1)=".",FALSE,TRUE)</formula>
    </cfRule>
    <cfRule type="expression" dxfId="2720" priority="13380">
      <formula>IF(RIGHT(TEXT(AM62,"0.#"),1)=".",TRUE,FALSE)</formula>
    </cfRule>
  </conditionalFormatting>
  <conditionalFormatting sqref="AE87">
    <cfRule type="expression" dxfId="2719" priority="13365">
      <formula>IF(RIGHT(TEXT(AE87,"0.#"),1)=".",FALSE,TRUE)</formula>
    </cfRule>
    <cfRule type="expression" dxfId="2718" priority="13366">
      <formula>IF(RIGHT(TEXT(AE87,"0.#"),1)=".",TRUE,FALSE)</formula>
    </cfRule>
  </conditionalFormatting>
  <conditionalFormatting sqref="AE88">
    <cfRule type="expression" dxfId="2717" priority="13363">
      <formula>IF(RIGHT(TEXT(AE88,"0.#"),1)=".",FALSE,TRUE)</formula>
    </cfRule>
    <cfRule type="expression" dxfId="2716" priority="13364">
      <formula>IF(RIGHT(TEXT(AE88,"0.#"),1)=".",TRUE,FALSE)</formula>
    </cfRule>
  </conditionalFormatting>
  <conditionalFormatting sqref="AE89">
    <cfRule type="expression" dxfId="2715" priority="13361">
      <formula>IF(RIGHT(TEXT(AE89,"0.#"),1)=".",FALSE,TRUE)</formula>
    </cfRule>
    <cfRule type="expression" dxfId="2714" priority="13362">
      <formula>IF(RIGHT(TEXT(AE89,"0.#"),1)=".",TRUE,FALSE)</formula>
    </cfRule>
  </conditionalFormatting>
  <conditionalFormatting sqref="AI89">
    <cfRule type="expression" dxfId="2713" priority="13359">
      <formula>IF(RIGHT(TEXT(AI89,"0.#"),1)=".",FALSE,TRUE)</formula>
    </cfRule>
    <cfRule type="expression" dxfId="2712" priority="13360">
      <formula>IF(RIGHT(TEXT(AI89,"0.#"),1)=".",TRUE,FALSE)</formula>
    </cfRule>
  </conditionalFormatting>
  <conditionalFormatting sqref="AI88">
    <cfRule type="expression" dxfId="2711" priority="13357">
      <formula>IF(RIGHT(TEXT(AI88,"0.#"),1)=".",FALSE,TRUE)</formula>
    </cfRule>
    <cfRule type="expression" dxfId="2710" priority="13358">
      <formula>IF(RIGHT(TEXT(AI88,"0.#"),1)=".",TRUE,FALSE)</formula>
    </cfRule>
  </conditionalFormatting>
  <conditionalFormatting sqref="AI87">
    <cfRule type="expression" dxfId="2709" priority="13355">
      <formula>IF(RIGHT(TEXT(AI87,"0.#"),1)=".",FALSE,TRUE)</formula>
    </cfRule>
    <cfRule type="expression" dxfId="2708" priority="13356">
      <formula>IF(RIGHT(TEXT(AI87,"0.#"),1)=".",TRUE,FALSE)</formula>
    </cfRule>
  </conditionalFormatting>
  <conditionalFormatting sqref="AM88">
    <cfRule type="expression" dxfId="2707" priority="13351">
      <formula>IF(RIGHT(TEXT(AM88,"0.#"),1)=".",FALSE,TRUE)</formula>
    </cfRule>
    <cfRule type="expression" dxfId="2706" priority="13352">
      <formula>IF(RIGHT(TEXT(AM88,"0.#"),1)=".",TRUE,FALSE)</formula>
    </cfRule>
  </conditionalFormatting>
  <conditionalFormatting sqref="AM89">
    <cfRule type="expression" dxfId="2705" priority="13349">
      <formula>IF(RIGHT(TEXT(AM89,"0.#"),1)=".",FALSE,TRUE)</formula>
    </cfRule>
    <cfRule type="expression" dxfId="2704" priority="13350">
      <formula>IF(RIGHT(TEXT(AM89,"0.#"),1)=".",TRUE,FALSE)</formula>
    </cfRule>
  </conditionalFormatting>
  <conditionalFormatting sqref="AE92">
    <cfRule type="expression" dxfId="2703" priority="13335">
      <formula>IF(RIGHT(TEXT(AE92,"0.#"),1)=".",FALSE,TRUE)</formula>
    </cfRule>
    <cfRule type="expression" dxfId="2702" priority="13336">
      <formula>IF(RIGHT(TEXT(AE92,"0.#"),1)=".",TRUE,FALSE)</formula>
    </cfRule>
  </conditionalFormatting>
  <conditionalFormatting sqref="AE93">
    <cfRule type="expression" dxfId="2701" priority="13333">
      <formula>IF(RIGHT(TEXT(AE93,"0.#"),1)=".",FALSE,TRUE)</formula>
    </cfRule>
    <cfRule type="expression" dxfId="2700" priority="13334">
      <formula>IF(RIGHT(TEXT(AE93,"0.#"),1)=".",TRUE,FALSE)</formula>
    </cfRule>
  </conditionalFormatting>
  <conditionalFormatting sqref="AE94">
    <cfRule type="expression" dxfId="2699" priority="13331">
      <formula>IF(RIGHT(TEXT(AE94,"0.#"),1)=".",FALSE,TRUE)</formula>
    </cfRule>
    <cfRule type="expression" dxfId="2698" priority="13332">
      <formula>IF(RIGHT(TEXT(AE94,"0.#"),1)=".",TRUE,FALSE)</formula>
    </cfRule>
  </conditionalFormatting>
  <conditionalFormatting sqref="AI94">
    <cfRule type="expression" dxfId="2697" priority="13329">
      <formula>IF(RIGHT(TEXT(AI94,"0.#"),1)=".",FALSE,TRUE)</formula>
    </cfRule>
    <cfRule type="expression" dxfId="2696" priority="13330">
      <formula>IF(RIGHT(TEXT(AI94,"0.#"),1)=".",TRUE,FALSE)</formula>
    </cfRule>
  </conditionalFormatting>
  <conditionalFormatting sqref="AI93">
    <cfRule type="expression" dxfId="2695" priority="13327">
      <formula>IF(RIGHT(TEXT(AI93,"0.#"),1)=".",FALSE,TRUE)</formula>
    </cfRule>
    <cfRule type="expression" dxfId="2694" priority="13328">
      <formula>IF(RIGHT(TEXT(AI93,"0.#"),1)=".",TRUE,FALSE)</formula>
    </cfRule>
  </conditionalFormatting>
  <conditionalFormatting sqref="AI92">
    <cfRule type="expression" dxfId="2693" priority="13325">
      <formula>IF(RIGHT(TEXT(AI92,"0.#"),1)=".",FALSE,TRUE)</formula>
    </cfRule>
    <cfRule type="expression" dxfId="2692" priority="13326">
      <formula>IF(RIGHT(TEXT(AI92,"0.#"),1)=".",TRUE,FALSE)</formula>
    </cfRule>
  </conditionalFormatting>
  <conditionalFormatting sqref="AM92">
    <cfRule type="expression" dxfId="2691" priority="13323">
      <formula>IF(RIGHT(TEXT(AM92,"0.#"),1)=".",FALSE,TRUE)</formula>
    </cfRule>
    <cfRule type="expression" dxfId="2690" priority="13324">
      <formula>IF(RIGHT(TEXT(AM92,"0.#"),1)=".",TRUE,FALSE)</formula>
    </cfRule>
  </conditionalFormatting>
  <conditionalFormatting sqref="AM93">
    <cfRule type="expression" dxfId="2689" priority="13321">
      <formula>IF(RIGHT(TEXT(AM93,"0.#"),1)=".",FALSE,TRUE)</formula>
    </cfRule>
    <cfRule type="expression" dxfId="2688" priority="13322">
      <formula>IF(RIGHT(TEXT(AM93,"0.#"),1)=".",TRUE,FALSE)</formula>
    </cfRule>
  </conditionalFormatting>
  <conditionalFormatting sqref="AM94">
    <cfRule type="expression" dxfId="2687" priority="13319">
      <formula>IF(RIGHT(TEXT(AM94,"0.#"),1)=".",FALSE,TRUE)</formula>
    </cfRule>
    <cfRule type="expression" dxfId="2686" priority="13320">
      <formula>IF(RIGHT(TEXT(AM94,"0.#"),1)=".",TRUE,FALSE)</formula>
    </cfRule>
  </conditionalFormatting>
  <conditionalFormatting sqref="AE97">
    <cfRule type="expression" dxfId="2685" priority="13305">
      <formula>IF(RIGHT(TEXT(AE97,"0.#"),1)=".",FALSE,TRUE)</formula>
    </cfRule>
    <cfRule type="expression" dxfId="2684" priority="13306">
      <formula>IF(RIGHT(TEXT(AE97,"0.#"),1)=".",TRUE,FALSE)</formula>
    </cfRule>
  </conditionalFormatting>
  <conditionalFormatting sqref="AE98">
    <cfRule type="expression" dxfId="2683" priority="13303">
      <formula>IF(RIGHT(TEXT(AE98,"0.#"),1)=".",FALSE,TRUE)</formula>
    </cfRule>
    <cfRule type="expression" dxfId="2682" priority="13304">
      <formula>IF(RIGHT(TEXT(AE98,"0.#"),1)=".",TRUE,FALSE)</formula>
    </cfRule>
  </conditionalFormatting>
  <conditionalFormatting sqref="AE99">
    <cfRule type="expression" dxfId="2681" priority="13301">
      <formula>IF(RIGHT(TEXT(AE99,"0.#"),1)=".",FALSE,TRUE)</formula>
    </cfRule>
    <cfRule type="expression" dxfId="2680" priority="13302">
      <formula>IF(RIGHT(TEXT(AE99,"0.#"),1)=".",TRUE,FALSE)</formula>
    </cfRule>
  </conditionalFormatting>
  <conditionalFormatting sqref="AI99">
    <cfRule type="expression" dxfId="2679" priority="13299">
      <formula>IF(RIGHT(TEXT(AI99,"0.#"),1)=".",FALSE,TRUE)</formula>
    </cfRule>
    <cfRule type="expression" dxfId="2678" priority="13300">
      <formula>IF(RIGHT(TEXT(AI99,"0.#"),1)=".",TRUE,FALSE)</formula>
    </cfRule>
  </conditionalFormatting>
  <conditionalFormatting sqref="AI98">
    <cfRule type="expression" dxfId="2677" priority="13297">
      <formula>IF(RIGHT(TEXT(AI98,"0.#"),1)=".",FALSE,TRUE)</formula>
    </cfRule>
    <cfRule type="expression" dxfId="2676" priority="13298">
      <formula>IF(RIGHT(TEXT(AI98,"0.#"),1)=".",TRUE,FALSE)</formula>
    </cfRule>
  </conditionalFormatting>
  <conditionalFormatting sqref="AI97">
    <cfRule type="expression" dxfId="2675" priority="13295">
      <formula>IF(RIGHT(TEXT(AI97,"0.#"),1)=".",FALSE,TRUE)</formula>
    </cfRule>
    <cfRule type="expression" dxfId="2674" priority="13296">
      <formula>IF(RIGHT(TEXT(AI97,"0.#"),1)=".",TRUE,FALSE)</formula>
    </cfRule>
  </conditionalFormatting>
  <conditionalFormatting sqref="AM97">
    <cfRule type="expression" dxfId="2673" priority="13293">
      <formula>IF(RIGHT(TEXT(AM97,"0.#"),1)=".",FALSE,TRUE)</formula>
    </cfRule>
    <cfRule type="expression" dxfId="2672" priority="13294">
      <formula>IF(RIGHT(TEXT(AM97,"0.#"),1)=".",TRUE,FALSE)</formula>
    </cfRule>
  </conditionalFormatting>
  <conditionalFormatting sqref="AM98">
    <cfRule type="expression" dxfId="2671" priority="13291">
      <formula>IF(RIGHT(TEXT(AM98,"0.#"),1)=".",FALSE,TRUE)</formula>
    </cfRule>
    <cfRule type="expression" dxfId="2670" priority="13292">
      <formula>IF(RIGHT(TEXT(AM98,"0.#"),1)=".",TRUE,FALSE)</formula>
    </cfRule>
  </conditionalFormatting>
  <conditionalFormatting sqref="AM99">
    <cfRule type="expression" dxfId="2669" priority="13289">
      <formula>IF(RIGHT(TEXT(AM99,"0.#"),1)=".",FALSE,TRUE)</formula>
    </cfRule>
    <cfRule type="expression" dxfId="2668" priority="13290">
      <formula>IF(RIGHT(TEXT(AM99,"0.#"),1)=".",TRUE,FALSE)</formula>
    </cfRule>
  </conditionalFormatting>
  <conditionalFormatting sqref="AI101">
    <cfRule type="expression" dxfId="2667" priority="13275">
      <formula>IF(RIGHT(TEXT(AI101,"0.#"),1)=".",FALSE,TRUE)</formula>
    </cfRule>
    <cfRule type="expression" dxfId="2666" priority="13276">
      <formula>IF(RIGHT(TEXT(AI101,"0.#"),1)=".",TRUE,FALSE)</formula>
    </cfRule>
  </conditionalFormatting>
  <conditionalFormatting sqref="AM101">
    <cfRule type="expression" dxfId="2665" priority="13273">
      <formula>IF(RIGHT(TEXT(AM101,"0.#"),1)=".",FALSE,TRUE)</formula>
    </cfRule>
    <cfRule type="expression" dxfId="2664" priority="13274">
      <formula>IF(RIGHT(TEXT(AM101,"0.#"),1)=".",TRUE,FALSE)</formula>
    </cfRule>
  </conditionalFormatting>
  <conditionalFormatting sqref="AE102">
    <cfRule type="expression" dxfId="2663" priority="13271">
      <formula>IF(RIGHT(TEXT(AE102,"0.#"),1)=".",FALSE,TRUE)</formula>
    </cfRule>
    <cfRule type="expression" dxfId="2662" priority="13272">
      <formula>IF(RIGHT(TEXT(AE102,"0.#"),1)=".",TRUE,FALSE)</formula>
    </cfRule>
  </conditionalFormatting>
  <conditionalFormatting sqref="AI102">
    <cfRule type="expression" dxfId="2661" priority="13269">
      <formula>IF(RIGHT(TEXT(AI102,"0.#"),1)=".",FALSE,TRUE)</formula>
    </cfRule>
    <cfRule type="expression" dxfId="2660" priority="13270">
      <formula>IF(RIGHT(TEXT(AI102,"0.#"),1)=".",TRUE,FALSE)</formula>
    </cfRule>
  </conditionalFormatting>
  <conditionalFormatting sqref="AM102">
    <cfRule type="expression" dxfId="2659" priority="13267">
      <formula>IF(RIGHT(TEXT(AM102,"0.#"),1)=".",FALSE,TRUE)</formula>
    </cfRule>
    <cfRule type="expression" dxfId="2658" priority="13268">
      <formula>IF(RIGHT(TEXT(AM102,"0.#"),1)=".",TRUE,FALSE)</formula>
    </cfRule>
  </conditionalFormatting>
  <conditionalFormatting sqref="AQ102">
    <cfRule type="expression" dxfId="2657" priority="13265">
      <formula>IF(RIGHT(TEXT(AQ102,"0.#"),1)=".",FALSE,TRUE)</formula>
    </cfRule>
    <cfRule type="expression" dxfId="2656" priority="13266">
      <formula>IF(RIGHT(TEXT(AQ102,"0.#"),1)=".",TRUE,FALSE)</formula>
    </cfRule>
  </conditionalFormatting>
  <conditionalFormatting sqref="AE104">
    <cfRule type="expression" dxfId="2655" priority="13263">
      <formula>IF(RIGHT(TEXT(AE104,"0.#"),1)=".",FALSE,TRUE)</formula>
    </cfRule>
    <cfRule type="expression" dxfId="2654" priority="13264">
      <formula>IF(RIGHT(TEXT(AE104,"0.#"),1)=".",TRUE,FALSE)</formula>
    </cfRule>
  </conditionalFormatting>
  <conditionalFormatting sqref="AE105">
    <cfRule type="expression" dxfId="2653" priority="13257">
      <formula>IF(RIGHT(TEXT(AE105,"0.#"),1)=".",FALSE,TRUE)</formula>
    </cfRule>
    <cfRule type="expression" dxfId="2652" priority="13258">
      <formula>IF(RIGHT(TEXT(AE105,"0.#"),1)=".",TRUE,FALSE)</formula>
    </cfRule>
  </conditionalFormatting>
  <conditionalFormatting sqref="AE107">
    <cfRule type="expression" dxfId="2651" priority="13249">
      <formula>IF(RIGHT(TEXT(AE107,"0.#"),1)=".",FALSE,TRUE)</formula>
    </cfRule>
    <cfRule type="expression" dxfId="2650" priority="13250">
      <formula>IF(RIGHT(TEXT(AE107,"0.#"),1)=".",TRUE,FALSE)</formula>
    </cfRule>
  </conditionalFormatting>
  <conditionalFormatting sqref="AI107">
    <cfRule type="expression" dxfId="2649" priority="13247">
      <formula>IF(RIGHT(TEXT(AI107,"0.#"),1)=".",FALSE,TRUE)</formula>
    </cfRule>
    <cfRule type="expression" dxfId="2648" priority="13248">
      <formula>IF(RIGHT(TEXT(AI107,"0.#"),1)=".",TRUE,FALSE)</formula>
    </cfRule>
  </conditionalFormatting>
  <conditionalFormatting sqref="AM107">
    <cfRule type="expression" dxfId="2647" priority="13245">
      <formula>IF(RIGHT(TEXT(AM107,"0.#"),1)=".",FALSE,TRUE)</formula>
    </cfRule>
    <cfRule type="expression" dxfId="2646" priority="13246">
      <formula>IF(RIGHT(TEXT(AM107,"0.#"),1)=".",TRUE,FALSE)</formula>
    </cfRule>
  </conditionalFormatting>
  <conditionalFormatting sqref="AE108">
    <cfRule type="expression" dxfId="2645" priority="13243">
      <formula>IF(RIGHT(TEXT(AE108,"0.#"),1)=".",FALSE,TRUE)</formula>
    </cfRule>
    <cfRule type="expression" dxfId="2644" priority="13244">
      <formula>IF(RIGHT(TEXT(AE108,"0.#"),1)=".",TRUE,FALSE)</formula>
    </cfRule>
  </conditionalFormatting>
  <conditionalFormatting sqref="AI108">
    <cfRule type="expression" dxfId="2643" priority="13241">
      <formula>IF(RIGHT(TEXT(AI108,"0.#"),1)=".",FALSE,TRUE)</formula>
    </cfRule>
    <cfRule type="expression" dxfId="2642" priority="13242">
      <formula>IF(RIGHT(TEXT(AI108,"0.#"),1)=".",TRUE,FALSE)</formula>
    </cfRule>
  </conditionalFormatting>
  <conditionalFormatting sqref="AM108">
    <cfRule type="expression" dxfId="2641" priority="13239">
      <formula>IF(RIGHT(TEXT(AM108,"0.#"),1)=".",FALSE,TRUE)</formula>
    </cfRule>
    <cfRule type="expression" dxfId="2640" priority="13240">
      <formula>IF(RIGHT(TEXT(AM108,"0.#"),1)=".",TRUE,FALSE)</formula>
    </cfRule>
  </conditionalFormatting>
  <conditionalFormatting sqref="AE110">
    <cfRule type="expression" dxfId="2639" priority="13235">
      <formula>IF(RIGHT(TEXT(AE110,"0.#"),1)=".",FALSE,TRUE)</formula>
    </cfRule>
    <cfRule type="expression" dxfId="2638" priority="13236">
      <formula>IF(RIGHT(TEXT(AE110,"0.#"),1)=".",TRUE,FALSE)</formula>
    </cfRule>
  </conditionalFormatting>
  <conditionalFormatting sqref="AI110">
    <cfRule type="expression" dxfId="2637" priority="13233">
      <formula>IF(RIGHT(TEXT(AI110,"0.#"),1)=".",FALSE,TRUE)</formula>
    </cfRule>
    <cfRule type="expression" dxfId="2636" priority="13234">
      <formula>IF(RIGHT(TEXT(AI110,"0.#"),1)=".",TRUE,FALSE)</formula>
    </cfRule>
  </conditionalFormatting>
  <conditionalFormatting sqref="AM110">
    <cfRule type="expression" dxfId="2635" priority="13231">
      <formula>IF(RIGHT(TEXT(AM110,"0.#"),1)=".",FALSE,TRUE)</formula>
    </cfRule>
    <cfRule type="expression" dxfId="2634" priority="13232">
      <formula>IF(RIGHT(TEXT(AM110,"0.#"),1)=".",TRUE,FALSE)</formula>
    </cfRule>
  </conditionalFormatting>
  <conditionalFormatting sqref="AE111">
    <cfRule type="expression" dxfId="2633" priority="13229">
      <formula>IF(RIGHT(TEXT(AE111,"0.#"),1)=".",FALSE,TRUE)</formula>
    </cfRule>
    <cfRule type="expression" dxfId="2632" priority="13230">
      <formula>IF(RIGHT(TEXT(AE111,"0.#"),1)=".",TRUE,FALSE)</formula>
    </cfRule>
  </conditionalFormatting>
  <conditionalFormatting sqref="AI111">
    <cfRule type="expression" dxfId="2631" priority="13227">
      <formula>IF(RIGHT(TEXT(AI111,"0.#"),1)=".",FALSE,TRUE)</formula>
    </cfRule>
    <cfRule type="expression" dxfId="2630" priority="13228">
      <formula>IF(RIGHT(TEXT(AI111,"0.#"),1)=".",TRUE,FALSE)</formula>
    </cfRule>
  </conditionalFormatting>
  <conditionalFormatting sqref="AM111">
    <cfRule type="expression" dxfId="2629" priority="13225">
      <formula>IF(RIGHT(TEXT(AM111,"0.#"),1)=".",FALSE,TRUE)</formula>
    </cfRule>
    <cfRule type="expression" dxfId="2628" priority="13226">
      <formula>IF(RIGHT(TEXT(AM111,"0.#"),1)=".",TRUE,FALSE)</formula>
    </cfRule>
  </conditionalFormatting>
  <conditionalFormatting sqref="AE113">
    <cfRule type="expression" dxfId="2627" priority="13221">
      <formula>IF(RIGHT(TEXT(AE113,"0.#"),1)=".",FALSE,TRUE)</formula>
    </cfRule>
    <cfRule type="expression" dxfId="2626" priority="13222">
      <formula>IF(RIGHT(TEXT(AE113,"0.#"),1)=".",TRUE,FALSE)</formula>
    </cfRule>
  </conditionalFormatting>
  <conditionalFormatting sqref="AI113">
    <cfRule type="expression" dxfId="2625" priority="13219">
      <formula>IF(RIGHT(TEXT(AI113,"0.#"),1)=".",FALSE,TRUE)</formula>
    </cfRule>
    <cfRule type="expression" dxfId="2624" priority="13220">
      <formula>IF(RIGHT(TEXT(AI113,"0.#"),1)=".",TRUE,FALSE)</formula>
    </cfRule>
  </conditionalFormatting>
  <conditionalFormatting sqref="AM113">
    <cfRule type="expression" dxfId="2623" priority="13217">
      <formula>IF(RIGHT(TEXT(AM113,"0.#"),1)=".",FALSE,TRUE)</formula>
    </cfRule>
    <cfRule type="expression" dxfId="2622" priority="13218">
      <formula>IF(RIGHT(TEXT(AM113,"0.#"),1)=".",TRUE,FALSE)</formula>
    </cfRule>
  </conditionalFormatting>
  <conditionalFormatting sqref="AE114">
    <cfRule type="expression" dxfId="2621" priority="13215">
      <formula>IF(RIGHT(TEXT(AE114,"0.#"),1)=".",FALSE,TRUE)</formula>
    </cfRule>
    <cfRule type="expression" dxfId="2620" priority="13216">
      <formula>IF(RIGHT(TEXT(AE114,"0.#"),1)=".",TRUE,FALSE)</formula>
    </cfRule>
  </conditionalFormatting>
  <conditionalFormatting sqref="AI114">
    <cfRule type="expression" dxfId="2619" priority="13213">
      <formula>IF(RIGHT(TEXT(AI114,"0.#"),1)=".",FALSE,TRUE)</formula>
    </cfRule>
    <cfRule type="expression" dxfId="2618" priority="13214">
      <formula>IF(RIGHT(TEXT(AI114,"0.#"),1)=".",TRUE,FALSE)</formula>
    </cfRule>
  </conditionalFormatting>
  <conditionalFormatting sqref="AM114">
    <cfRule type="expression" dxfId="2617" priority="13211">
      <formula>IF(RIGHT(TEXT(AM114,"0.#"),1)=".",FALSE,TRUE)</formula>
    </cfRule>
    <cfRule type="expression" dxfId="2616" priority="13212">
      <formula>IF(RIGHT(TEXT(AM114,"0.#"),1)=".",TRUE,FALSE)</formula>
    </cfRule>
  </conditionalFormatting>
  <conditionalFormatting sqref="AE116">
    <cfRule type="expression" dxfId="2615" priority="13207">
      <formula>IF(RIGHT(TEXT(AE116,"0.#"),1)=".",FALSE,TRUE)</formula>
    </cfRule>
    <cfRule type="expression" dxfId="2614" priority="13208">
      <formula>IF(RIGHT(TEXT(AE116,"0.#"),1)=".",TRUE,FALSE)</formula>
    </cfRule>
  </conditionalFormatting>
  <conditionalFormatting sqref="AI116">
    <cfRule type="expression" dxfId="2613" priority="13205">
      <formula>IF(RIGHT(TEXT(AI116,"0.#"),1)=".",FALSE,TRUE)</formula>
    </cfRule>
    <cfRule type="expression" dxfId="2612" priority="13206">
      <formula>IF(RIGHT(TEXT(AI116,"0.#"),1)=".",TRUE,FALSE)</formula>
    </cfRule>
  </conditionalFormatting>
  <conditionalFormatting sqref="AE117">
    <cfRule type="expression" dxfId="2611" priority="13201">
      <formula>IF(RIGHT(TEXT(AE117,"0.#"),1)=".",FALSE,TRUE)</formula>
    </cfRule>
    <cfRule type="expression" dxfId="2610" priority="13202">
      <formula>IF(RIGHT(TEXT(AE117,"0.#"),1)=".",TRUE,FALSE)</formula>
    </cfRule>
  </conditionalFormatting>
  <conditionalFormatting sqref="AI117">
    <cfRule type="expression" dxfId="2609" priority="13199">
      <formula>IF(RIGHT(TEXT(AI117,"0.#"),1)=".",FALSE,TRUE)</formula>
    </cfRule>
    <cfRule type="expression" dxfId="2608" priority="13200">
      <formula>IF(RIGHT(TEXT(AI117,"0.#"),1)=".",TRUE,FALSE)</formula>
    </cfRule>
  </conditionalFormatting>
  <conditionalFormatting sqref="AQ119">
    <cfRule type="expression" dxfId="2607" priority="13193">
      <formula>IF(RIGHT(TEXT(AQ119,"0.#"),1)=".",FALSE,TRUE)</formula>
    </cfRule>
    <cfRule type="expression" dxfId="2606" priority="13194">
      <formula>IF(RIGHT(TEXT(AQ119,"0.#"),1)=".",TRUE,FALSE)</formula>
    </cfRule>
  </conditionalFormatting>
  <conditionalFormatting sqref="AQ120">
    <cfRule type="expression" dxfId="2605" priority="13181">
      <formula>IF(RIGHT(TEXT(AQ120,"0.#"),1)=".",FALSE,TRUE)</formula>
    </cfRule>
    <cfRule type="expression" dxfId="2604" priority="13182">
      <formula>IF(RIGHT(TEXT(AQ120,"0.#"),1)=".",TRUE,FALSE)</formula>
    </cfRule>
  </conditionalFormatting>
  <conditionalFormatting sqref="AE122 AQ122">
    <cfRule type="expression" dxfId="2603" priority="13179">
      <formula>IF(RIGHT(TEXT(AE122,"0.#"),1)=".",FALSE,TRUE)</formula>
    </cfRule>
    <cfRule type="expression" dxfId="2602" priority="13180">
      <formula>IF(RIGHT(TEXT(AE122,"0.#"),1)=".",TRUE,FALSE)</formula>
    </cfRule>
  </conditionalFormatting>
  <conditionalFormatting sqref="AI122">
    <cfRule type="expression" dxfId="2601" priority="13177">
      <formula>IF(RIGHT(TEXT(AI122,"0.#"),1)=".",FALSE,TRUE)</formula>
    </cfRule>
    <cfRule type="expression" dxfId="2600" priority="13178">
      <formula>IF(RIGHT(TEXT(AI122,"0.#"),1)=".",TRUE,FALSE)</formula>
    </cfRule>
  </conditionalFormatting>
  <conditionalFormatting sqref="AM122">
    <cfRule type="expression" dxfId="2599" priority="13175">
      <formula>IF(RIGHT(TEXT(AM122,"0.#"),1)=".",FALSE,TRUE)</formula>
    </cfRule>
    <cfRule type="expression" dxfId="2598" priority="13176">
      <formula>IF(RIGHT(TEXT(AM122,"0.#"),1)=".",TRUE,FALSE)</formula>
    </cfRule>
  </conditionalFormatting>
  <conditionalFormatting sqref="AQ123">
    <cfRule type="expression" dxfId="2597" priority="13167">
      <formula>IF(RIGHT(TEXT(AQ123,"0.#"),1)=".",FALSE,TRUE)</formula>
    </cfRule>
    <cfRule type="expression" dxfId="2596" priority="13168">
      <formula>IF(RIGHT(TEXT(AQ123,"0.#"),1)=".",TRUE,FALSE)</formula>
    </cfRule>
  </conditionalFormatting>
  <conditionalFormatting sqref="AE125 AQ125">
    <cfRule type="expression" dxfId="2595" priority="13165">
      <formula>IF(RIGHT(TEXT(AE125,"0.#"),1)=".",FALSE,TRUE)</formula>
    </cfRule>
    <cfRule type="expression" dxfId="2594" priority="13166">
      <formula>IF(RIGHT(TEXT(AE125,"0.#"),1)=".",TRUE,FALSE)</formula>
    </cfRule>
  </conditionalFormatting>
  <conditionalFormatting sqref="AI125">
    <cfRule type="expression" dxfId="2593" priority="13163">
      <formula>IF(RIGHT(TEXT(AI125,"0.#"),1)=".",FALSE,TRUE)</formula>
    </cfRule>
    <cfRule type="expression" dxfId="2592" priority="13164">
      <formula>IF(RIGHT(TEXT(AI125,"0.#"),1)=".",TRUE,FALSE)</formula>
    </cfRule>
  </conditionalFormatting>
  <conditionalFormatting sqref="AM125">
    <cfRule type="expression" dxfId="2591" priority="13161">
      <formula>IF(RIGHT(TEXT(AM125,"0.#"),1)=".",FALSE,TRUE)</formula>
    </cfRule>
    <cfRule type="expression" dxfId="2590" priority="13162">
      <formula>IF(RIGHT(TEXT(AM125,"0.#"),1)=".",TRUE,FALSE)</formula>
    </cfRule>
  </conditionalFormatting>
  <conditionalFormatting sqref="AQ126">
    <cfRule type="expression" dxfId="2589" priority="13153">
      <formula>IF(RIGHT(TEXT(AQ126,"0.#"),1)=".",FALSE,TRUE)</formula>
    </cfRule>
    <cfRule type="expression" dxfId="2588" priority="13154">
      <formula>IF(RIGHT(TEXT(AQ126,"0.#"),1)=".",TRUE,FALSE)</formula>
    </cfRule>
  </conditionalFormatting>
  <conditionalFormatting sqref="AE128 AQ128">
    <cfRule type="expression" dxfId="2587" priority="13151">
      <formula>IF(RIGHT(TEXT(AE128,"0.#"),1)=".",FALSE,TRUE)</formula>
    </cfRule>
    <cfRule type="expression" dxfId="2586" priority="13152">
      <formula>IF(RIGHT(TEXT(AE128,"0.#"),1)=".",TRUE,FALSE)</formula>
    </cfRule>
  </conditionalFormatting>
  <conditionalFormatting sqref="AI128">
    <cfRule type="expression" dxfId="2585" priority="13149">
      <formula>IF(RIGHT(TEXT(AI128,"0.#"),1)=".",FALSE,TRUE)</formula>
    </cfRule>
    <cfRule type="expression" dxfId="2584" priority="13150">
      <formula>IF(RIGHT(TEXT(AI128,"0.#"),1)=".",TRUE,FALSE)</formula>
    </cfRule>
  </conditionalFormatting>
  <conditionalFormatting sqref="AM128">
    <cfRule type="expression" dxfId="2583" priority="13147">
      <formula>IF(RIGHT(TEXT(AM128,"0.#"),1)=".",FALSE,TRUE)</formula>
    </cfRule>
    <cfRule type="expression" dxfId="2582" priority="13148">
      <formula>IF(RIGHT(TEXT(AM128,"0.#"),1)=".",TRUE,FALSE)</formula>
    </cfRule>
  </conditionalFormatting>
  <conditionalFormatting sqref="AQ129">
    <cfRule type="expression" dxfId="2581" priority="13139">
      <formula>IF(RIGHT(TEXT(AQ129,"0.#"),1)=".",FALSE,TRUE)</formula>
    </cfRule>
    <cfRule type="expression" dxfId="2580" priority="13140">
      <formula>IF(RIGHT(TEXT(AQ129,"0.#"),1)=".",TRUE,FALSE)</formula>
    </cfRule>
  </conditionalFormatting>
  <conditionalFormatting sqref="AE75">
    <cfRule type="expression" dxfId="2579" priority="13137">
      <formula>IF(RIGHT(TEXT(AE75,"0.#"),1)=".",FALSE,TRUE)</formula>
    </cfRule>
    <cfRule type="expression" dxfId="2578" priority="13138">
      <formula>IF(RIGHT(TEXT(AE75,"0.#"),1)=".",TRUE,FALSE)</formula>
    </cfRule>
  </conditionalFormatting>
  <conditionalFormatting sqref="AE76">
    <cfRule type="expression" dxfId="2577" priority="13135">
      <formula>IF(RIGHT(TEXT(AE76,"0.#"),1)=".",FALSE,TRUE)</formula>
    </cfRule>
    <cfRule type="expression" dxfId="2576" priority="13136">
      <formula>IF(RIGHT(TEXT(AE76,"0.#"),1)=".",TRUE,FALSE)</formula>
    </cfRule>
  </conditionalFormatting>
  <conditionalFormatting sqref="AE77">
    <cfRule type="expression" dxfId="2575" priority="13133">
      <formula>IF(RIGHT(TEXT(AE77,"0.#"),1)=".",FALSE,TRUE)</formula>
    </cfRule>
    <cfRule type="expression" dxfId="2574" priority="13134">
      <formula>IF(RIGHT(TEXT(AE77,"0.#"),1)=".",TRUE,FALSE)</formula>
    </cfRule>
  </conditionalFormatting>
  <conditionalFormatting sqref="AI77">
    <cfRule type="expression" dxfId="2573" priority="13131">
      <formula>IF(RIGHT(TEXT(AI77,"0.#"),1)=".",FALSE,TRUE)</formula>
    </cfRule>
    <cfRule type="expression" dxfId="2572" priority="13132">
      <formula>IF(RIGHT(TEXT(AI77,"0.#"),1)=".",TRUE,FALSE)</formula>
    </cfRule>
  </conditionalFormatting>
  <conditionalFormatting sqref="AI76">
    <cfRule type="expression" dxfId="2571" priority="13129">
      <formula>IF(RIGHT(TEXT(AI76,"0.#"),1)=".",FALSE,TRUE)</formula>
    </cfRule>
    <cfRule type="expression" dxfId="2570" priority="13130">
      <formula>IF(RIGHT(TEXT(AI76,"0.#"),1)=".",TRUE,FALSE)</formula>
    </cfRule>
  </conditionalFormatting>
  <conditionalFormatting sqref="AI75">
    <cfRule type="expression" dxfId="2569" priority="13127">
      <formula>IF(RIGHT(TEXT(AI75,"0.#"),1)=".",FALSE,TRUE)</formula>
    </cfRule>
    <cfRule type="expression" dxfId="2568" priority="13128">
      <formula>IF(RIGHT(TEXT(AI75,"0.#"),1)=".",TRUE,FALSE)</formula>
    </cfRule>
  </conditionalFormatting>
  <conditionalFormatting sqref="AM75">
    <cfRule type="expression" dxfId="2567" priority="13125">
      <formula>IF(RIGHT(TEXT(AM75,"0.#"),1)=".",FALSE,TRUE)</formula>
    </cfRule>
    <cfRule type="expression" dxfId="2566" priority="13126">
      <formula>IF(RIGHT(TEXT(AM75,"0.#"),1)=".",TRUE,FALSE)</formula>
    </cfRule>
  </conditionalFormatting>
  <conditionalFormatting sqref="AM76">
    <cfRule type="expression" dxfId="2565" priority="13123">
      <formula>IF(RIGHT(TEXT(AM76,"0.#"),1)=".",FALSE,TRUE)</formula>
    </cfRule>
    <cfRule type="expression" dxfId="2564" priority="13124">
      <formula>IF(RIGHT(TEXT(AM76,"0.#"),1)=".",TRUE,FALSE)</formula>
    </cfRule>
  </conditionalFormatting>
  <conditionalFormatting sqref="AM77">
    <cfRule type="expression" dxfId="2563" priority="13121">
      <formula>IF(RIGHT(TEXT(AM77,"0.#"),1)=".",FALSE,TRUE)</formula>
    </cfRule>
    <cfRule type="expression" dxfId="2562" priority="13122">
      <formula>IF(RIGHT(TEXT(AM77,"0.#"),1)=".",TRUE,FALSE)</formula>
    </cfRule>
  </conditionalFormatting>
  <conditionalFormatting sqref="AE134:AE135 AI134:AI135 AM134:AM135 AQ134:AQ135 AU134:AU135">
    <cfRule type="expression" dxfId="2561" priority="13107">
      <formula>IF(RIGHT(TEXT(AE134,"0.#"),1)=".",FALSE,TRUE)</formula>
    </cfRule>
    <cfRule type="expression" dxfId="2560" priority="13108">
      <formula>IF(RIGHT(TEXT(AE134,"0.#"),1)=".",TRUE,FALSE)</formula>
    </cfRule>
  </conditionalFormatting>
  <conditionalFormatting sqref="AE433">
    <cfRule type="expression" dxfId="2559" priority="13077">
      <formula>IF(RIGHT(TEXT(AE433,"0.#"),1)=".",FALSE,TRUE)</formula>
    </cfRule>
    <cfRule type="expression" dxfId="2558" priority="13078">
      <formula>IF(RIGHT(TEXT(AE433,"0.#"),1)=".",TRUE,FALSE)</formula>
    </cfRule>
  </conditionalFormatting>
  <conditionalFormatting sqref="AE434">
    <cfRule type="expression" dxfId="2557" priority="13075">
      <formula>IF(RIGHT(TEXT(AE434,"0.#"),1)=".",FALSE,TRUE)</formula>
    </cfRule>
    <cfRule type="expression" dxfId="2556" priority="13076">
      <formula>IF(RIGHT(TEXT(AE434,"0.#"),1)=".",TRUE,FALSE)</formula>
    </cfRule>
  </conditionalFormatting>
  <conditionalFormatting sqref="AE435">
    <cfRule type="expression" dxfId="2555" priority="13073">
      <formula>IF(RIGHT(TEXT(AE435,"0.#"),1)=".",FALSE,TRUE)</formula>
    </cfRule>
    <cfRule type="expression" dxfId="2554" priority="13074">
      <formula>IF(RIGHT(TEXT(AE435,"0.#"),1)=".",TRUE,FALSE)</formula>
    </cfRule>
  </conditionalFormatting>
  <conditionalFormatting sqref="AM433:AM435">
    <cfRule type="expression" dxfId="2553" priority="13065">
      <formula>IF(RIGHT(TEXT(AM433,"0.#"),1)=".",FALSE,TRUE)</formula>
    </cfRule>
    <cfRule type="expression" dxfId="2552" priority="13066">
      <formula>IF(RIGHT(TEXT(AM433,"0.#"),1)=".",TRUE,FALSE)</formula>
    </cfRule>
  </conditionalFormatting>
  <conditionalFormatting sqref="AU433:AU435">
    <cfRule type="expression" dxfId="2551" priority="13053">
      <formula>IF(RIGHT(TEXT(AU433,"0.#"),1)=".",FALSE,TRUE)</formula>
    </cfRule>
    <cfRule type="expression" dxfId="2550" priority="13054">
      <formula>IF(RIGHT(TEXT(AU433,"0.#"),1)=".",TRUE,FALSE)</formula>
    </cfRule>
  </conditionalFormatting>
  <conditionalFormatting sqref="AI433:AI435">
    <cfRule type="expression" dxfId="2549" priority="12987">
      <formula>IF(RIGHT(TEXT(AI433,"0.#"),1)=".",FALSE,TRUE)</formula>
    </cfRule>
    <cfRule type="expression" dxfId="2548" priority="12988">
      <formula>IF(RIGHT(TEXT(AI433,"0.#"),1)=".",TRUE,FALSE)</formula>
    </cfRule>
  </conditionalFormatting>
  <conditionalFormatting sqref="AQ433:AQ435">
    <cfRule type="expression" dxfId="2547" priority="12953">
      <formula>IF(RIGHT(TEXT(AQ433,"0.#"),1)=".",FALSE,TRUE)</formula>
    </cfRule>
    <cfRule type="expression" dxfId="2546" priority="12954">
      <formula>IF(RIGHT(TEXT(AQ433,"0.#"),1)=".",TRUE,FALSE)</formula>
    </cfRule>
  </conditionalFormatting>
  <conditionalFormatting sqref="AL839:AO866">
    <cfRule type="expression" dxfId="2545" priority="6677">
      <formula>IF(AND(AL839&gt;=0, RIGHT(TEXT(AL839,"0.#"),1)&lt;&gt;"."),TRUE,FALSE)</formula>
    </cfRule>
    <cfRule type="expression" dxfId="2544" priority="6678">
      <formula>IF(AND(AL839&gt;=0, RIGHT(TEXT(AL839,"0.#"),1)="."),TRUE,FALSE)</formula>
    </cfRule>
    <cfRule type="expression" dxfId="2543" priority="6679">
      <formula>IF(AND(AL839&lt;0, RIGHT(TEXT(AL839,"0.#"),1)&lt;&gt;"."),TRUE,FALSE)</formula>
    </cfRule>
    <cfRule type="expression" dxfId="2542" priority="6680">
      <formula>IF(AND(AL839&lt;0, RIGHT(TEXT(AL839,"0.#"),1)="."),TRUE,FALSE)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I126">
    <cfRule type="expression" dxfId="2487" priority="3011">
      <formula>IF(RIGHT(TEXT(AI126,"0.#"),1)=".",FALSE,TRUE)</formula>
    </cfRule>
    <cfRule type="expression" dxfId="2486" priority="3012">
      <formula>IF(RIGHT(TEXT(AI126,"0.#"),1)=".",TRUE,FALSE)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7:AO838">
    <cfRule type="expression" dxfId="2431" priority="2863">
      <formula>IF(AND(AL837&gt;=0, RIGHT(TEXT(AL837,"0.#"),1)&lt;&gt;"."),TRUE,FALSE)</formula>
    </cfRule>
    <cfRule type="expression" dxfId="2430" priority="2864">
      <formula>IF(AND(AL837&gt;=0, RIGHT(TEXT(AL837,"0.#"),1)="."),TRUE,FALSE)</formula>
    </cfRule>
    <cfRule type="expression" dxfId="2429" priority="2865">
      <formula>IF(AND(AL837&lt;0, RIGHT(TEXT(AL837,"0.#"),1)&lt;&gt;"."),TRUE,FALSE)</formula>
    </cfRule>
    <cfRule type="expression" dxfId="2428" priority="2866">
      <formula>IF(AND(AL837&lt;0, RIGHT(TEXT(AL837,"0.#"),1)="."),TRUE,FALSE)</formula>
    </cfRule>
  </conditionalFormatting>
  <conditionalFormatting sqref="Y837:Y838">
    <cfRule type="expression" dxfId="2427" priority="2861">
      <formula>IF(RIGHT(TEXT(Y837,"0.#"),1)=".",FALSE,TRUE)</formula>
    </cfRule>
    <cfRule type="expression" dxfId="2426" priority="2862">
      <formula>IF(RIGHT(TEXT(Y837,"0.#"),1)=".",TRUE,FALSE)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1">
    <cfRule type="expression" dxfId="2107" priority="2115">
      <formula>IF(RIGHT(TEXT(Y871,"0.#"),1)=".",FALSE,TRUE)</formula>
    </cfRule>
    <cfRule type="expression" dxfId="2106" priority="2116">
      <formula>IF(RIGHT(TEXT(Y871,"0.#"),1)=".",TRUE,FALSE)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4">
    <cfRule type="expression" dxfId="2103" priority="2103">
      <formula>IF(RIGHT(TEXT(Y904,"0.#"),1)=".",FALSE,TRUE)</formula>
    </cfRule>
    <cfRule type="expression" dxfId="2102" priority="2104">
      <formula>IF(RIGHT(TEXT(Y904,"0.#"),1)=".",TRUE,FALSE)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1:AO871">
    <cfRule type="expression" dxfId="2007" priority="2117">
      <formula>IF(AND(AL871&gt;=0, RIGHT(TEXT(AL871,"0.#"),1)&lt;&gt;"."),TRUE,FALSE)</formula>
    </cfRule>
    <cfRule type="expression" dxfId="2006" priority="2118">
      <formula>IF(AND(AL871&gt;=0, RIGHT(TEXT(AL871,"0.#"),1)="."),TRUE,FALSE)</formula>
    </cfRule>
    <cfRule type="expression" dxfId="2005" priority="2119">
      <formula>IF(AND(AL871&lt;0, RIGHT(TEXT(AL871,"0.#"),1)&lt;&gt;"."),TRUE,FALSE)</formula>
    </cfRule>
    <cfRule type="expression" dxfId="2004" priority="2120">
      <formula>IF(AND(AL871&lt;0, RIGHT(TEXT(AL871,"0.#"),1)="."),TRUE,FALSE)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4:AO904">
    <cfRule type="expression" dxfId="1999" priority="2105">
      <formula>IF(AND(AL904&gt;=0, RIGHT(TEXT(AL904,"0.#"),1)&lt;&gt;"."),TRUE,FALSE)</formula>
    </cfRule>
    <cfRule type="expression" dxfId="1998" priority="2106">
      <formula>IF(AND(AL904&gt;=0, RIGHT(TEXT(AL904,"0.#"),1)="."),TRUE,FALSE)</formula>
    </cfRule>
    <cfRule type="expression" dxfId="1997" priority="2107">
      <formula>IF(AND(AL904&lt;0, RIGHT(TEXT(AL904,"0.#"),1)&lt;&gt;"."),TRUE,FALSE)</formula>
    </cfRule>
    <cfRule type="expression" dxfId="1996" priority="2108">
      <formula>IF(AND(AL904&lt;0, RIGHT(TEXT(AL904,"0.#"),1)="."),TRUE,FALSE)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7:AO937">
    <cfRule type="expression" dxfId="1991" priority="2093">
      <formula>IF(AND(AL937&gt;=0, RIGHT(TEXT(AL937,"0.#"),1)&lt;&gt;"."),TRUE,FALSE)</formula>
    </cfRule>
    <cfRule type="expression" dxfId="1990" priority="2094">
      <formula>IF(AND(AL937&gt;=0, RIGHT(TEXT(AL937,"0.#"),1)="."),TRUE,FALSE)</formula>
    </cfRule>
    <cfRule type="expression" dxfId="1989" priority="2095">
      <formula>IF(AND(AL937&lt;0, RIGHT(TEXT(AL937,"0.#"),1)&lt;&gt;"."),TRUE,FALSE)</formula>
    </cfRule>
    <cfRule type="expression" dxfId="1988" priority="2096">
      <formula>IF(AND(AL937&lt;0, RIGHT(TEXT(AL937,"0.#"),1)="."),TRUE,FALSE)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Q116">
    <cfRule type="expression" dxfId="749" priority="49">
      <formula>IF(RIGHT(TEXT(AQ116,"0.#"),1)=".",FALSE,TRUE)</formula>
    </cfRule>
    <cfRule type="expression" dxfId="748" priority="50">
      <formula>IF(RIGHT(TEXT(AQ116,"0.#"),1)=".",TRUE,FALSE)</formula>
    </cfRule>
  </conditionalFormatting>
  <conditionalFormatting sqref="AQ117">
    <cfRule type="expression" dxfId="747" priority="47">
      <formula>IF(RIGHT(TEXT(AQ117,"0.#"),1)=".",FALSE,TRUE)</formula>
    </cfRule>
    <cfRule type="expression" dxfId="746" priority="48">
      <formula>IF(RIGHT(TEXT(AQ117,"0.#"),1)=".",TRUE,FALSE)</formula>
    </cfRule>
  </conditionalFormatting>
  <conditionalFormatting sqref="Y870">
    <cfRule type="expression" dxfId="745" priority="45">
      <formula>IF(RIGHT(TEXT(Y870,"0.#"),1)=".",FALSE,TRUE)</formula>
    </cfRule>
    <cfRule type="expression" dxfId="744" priority="46">
      <formula>IF(RIGHT(TEXT(Y870,"0.#"),1)=".",TRUE,FALSE)</formula>
    </cfRule>
  </conditionalFormatting>
  <conditionalFormatting sqref="AL870:AO870">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AU794">
    <cfRule type="expression" dxfId="739" priority="39">
      <formula>IF(RIGHT(TEXT(AU794,"0.#"),1)=".",FALSE,TRUE)</formula>
    </cfRule>
    <cfRule type="expression" dxfId="738" priority="40">
      <formula>IF(RIGHT(TEXT(AU794,"0.#"),1)=".",TRUE,FALSE)</formula>
    </cfRule>
  </conditionalFormatting>
  <conditionalFormatting sqref="Y903">
    <cfRule type="expression" dxfId="737" priority="37">
      <formula>IF(RIGHT(TEXT(Y903,"0.#"),1)=".",FALSE,TRUE)</formula>
    </cfRule>
    <cfRule type="expression" dxfId="736" priority="38">
      <formula>IF(RIGHT(TEXT(Y903,"0.#"),1)=".",TRUE,FALSE)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AL936:AO936">
    <cfRule type="expression" dxfId="731" priority="29">
      <formula>IF(AND(AL936&gt;=0, RIGHT(TEXT(AL936,"0.#"),1)&lt;&gt;"."),TRUE,FALSE)</formula>
    </cfRule>
    <cfRule type="expression" dxfId="730" priority="30">
      <formula>IF(AND(AL936&gt;=0, RIGHT(TEXT(AL936,"0.#"),1)="."),TRUE,FALSE)</formula>
    </cfRule>
    <cfRule type="expression" dxfId="729" priority="31">
      <formula>IF(AND(AL936&lt;0, RIGHT(TEXT(AL936,"0.#"),1)&lt;&gt;"."),TRUE,FALSE)</formula>
    </cfRule>
    <cfRule type="expression" dxfId="728" priority="32">
      <formula>IF(AND(AL936&lt;0, RIGHT(TEXT(AL936,"0.#"),1)="."),TRUE,FALSE)</formula>
    </cfRule>
  </conditionalFormatting>
  <conditionalFormatting sqref="Y795">
    <cfRule type="expression" dxfId="727" priority="27">
      <formula>IF(RIGHT(TEXT(Y795,"0.#"),1)=".",FALSE,TRUE)</formula>
    </cfRule>
    <cfRule type="expression" dxfId="726" priority="28">
      <formula>IF(RIGHT(TEXT(Y795,"0.#"),1)=".",TRUE,FALSE)</formula>
    </cfRule>
  </conditionalFormatting>
  <conditionalFormatting sqref="Y796:Y803">
    <cfRule type="expression" dxfId="725" priority="25">
      <formula>IF(RIGHT(TEXT(Y796,"0.#"),1)=".",FALSE,TRUE)</formula>
    </cfRule>
    <cfRule type="expression" dxfId="724" priority="26">
      <formula>IF(RIGHT(TEXT(Y796,"0.#"),1)=".",TRUE,FALSE)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AU802">
    <cfRule type="expression" dxfId="721" priority="21">
      <formula>IF(RIGHT(TEXT(AU802,"0.#"),1)=".",FALSE,TRUE)</formula>
    </cfRule>
    <cfRule type="expression" dxfId="720" priority="22">
      <formula>IF(RIGHT(TEXT(AU802,"0.#"),1)=".",TRUE,FALSE)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5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23" sqref="T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5"/>
      <c r="Z2" s="411"/>
      <c r="AA2" s="412"/>
      <c r="AB2" s="1009" t="s">
        <v>11</v>
      </c>
      <c r="AC2" s="1010"/>
      <c r="AD2" s="1011"/>
      <c r="AE2" s="997" t="s">
        <v>357</v>
      </c>
      <c r="AF2" s="997"/>
      <c r="AG2" s="997"/>
      <c r="AH2" s="997"/>
      <c r="AI2" s="997" t="s">
        <v>363</v>
      </c>
      <c r="AJ2" s="997"/>
      <c r="AK2" s="997"/>
      <c r="AL2" s="997"/>
      <c r="AM2" s="997" t="s">
        <v>470</v>
      </c>
      <c r="AN2" s="997"/>
      <c r="AO2" s="997"/>
      <c r="AP2" s="459"/>
      <c r="AQ2" s="173" t="s">
        <v>355</v>
      </c>
      <c r="AR2" s="166"/>
      <c r="AS2" s="166"/>
      <c r="AT2" s="167"/>
      <c r="AU2" s="370" t="s">
        <v>253</v>
      </c>
      <c r="AV2" s="370"/>
      <c r="AW2" s="370"/>
      <c r="AX2" s="371"/>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5"/>
      <c r="I4" s="1015"/>
      <c r="J4" s="1015"/>
      <c r="K4" s="1015"/>
      <c r="L4" s="1015"/>
      <c r="M4" s="1015"/>
      <c r="N4" s="1015"/>
      <c r="O4" s="1016"/>
      <c r="P4" s="158"/>
      <c r="Q4" s="1023"/>
      <c r="R4" s="1023"/>
      <c r="S4" s="1023"/>
      <c r="T4" s="1023"/>
      <c r="U4" s="1023"/>
      <c r="V4" s="1023"/>
      <c r="W4" s="1023"/>
      <c r="X4" s="1024"/>
      <c r="Y4" s="1001" t="s">
        <v>12</v>
      </c>
      <c r="Z4" s="1002"/>
      <c r="AA4" s="1003"/>
      <c r="AB4" s="552"/>
      <c r="AC4" s="1004"/>
      <c r="AD4" s="1004"/>
      <c r="AE4" s="362"/>
      <c r="AF4" s="363"/>
      <c r="AG4" s="363"/>
      <c r="AH4" s="363"/>
      <c r="AI4" s="362"/>
      <c r="AJ4" s="363"/>
      <c r="AK4" s="363"/>
      <c r="AL4" s="363"/>
      <c r="AM4" s="362"/>
      <c r="AN4" s="363"/>
      <c r="AO4" s="363"/>
      <c r="AP4" s="363"/>
      <c r="AQ4" s="100"/>
      <c r="AR4" s="101"/>
      <c r="AS4" s="101"/>
      <c r="AT4" s="102"/>
      <c r="AU4" s="363"/>
      <c r="AV4" s="363"/>
      <c r="AW4" s="363"/>
      <c r="AX4" s="372"/>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1" t="s">
        <v>54</v>
      </c>
      <c r="Z5" s="998"/>
      <c r="AA5" s="999"/>
      <c r="AB5" s="523"/>
      <c r="AC5" s="1000"/>
      <c r="AD5" s="1000"/>
      <c r="AE5" s="362"/>
      <c r="AF5" s="363"/>
      <c r="AG5" s="363"/>
      <c r="AH5" s="363"/>
      <c r="AI5" s="362"/>
      <c r="AJ5" s="363"/>
      <c r="AK5" s="363"/>
      <c r="AL5" s="363"/>
      <c r="AM5" s="362"/>
      <c r="AN5" s="363"/>
      <c r="AO5" s="363"/>
      <c r="AP5" s="363"/>
      <c r="AQ5" s="100"/>
      <c r="AR5" s="101"/>
      <c r="AS5" s="101"/>
      <c r="AT5" s="102"/>
      <c r="AU5" s="363"/>
      <c r="AV5" s="363"/>
      <c r="AW5" s="363"/>
      <c r="AX5" s="372"/>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2"/>
      <c r="AF6" s="363"/>
      <c r="AG6" s="363"/>
      <c r="AH6" s="363"/>
      <c r="AI6" s="362"/>
      <c r="AJ6" s="363"/>
      <c r="AK6" s="363"/>
      <c r="AL6" s="363"/>
      <c r="AM6" s="362"/>
      <c r="AN6" s="363"/>
      <c r="AO6" s="363"/>
      <c r="AP6" s="363"/>
      <c r="AQ6" s="100"/>
      <c r="AR6" s="101"/>
      <c r="AS6" s="101"/>
      <c r="AT6" s="102"/>
      <c r="AU6" s="363"/>
      <c r="AV6" s="363"/>
      <c r="AW6" s="363"/>
      <c r="AX6" s="372"/>
    </row>
    <row r="7" spans="1:50" customFormat="1" ht="23.25" customHeight="1" x14ac:dyDescent="0.15">
      <c r="A7" s="898" t="s">
        <v>524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489</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5"/>
      <c r="Z9" s="411"/>
      <c r="AA9" s="412"/>
      <c r="AB9" s="1009" t="s">
        <v>11</v>
      </c>
      <c r="AC9" s="1010"/>
      <c r="AD9" s="1011"/>
      <c r="AE9" s="997" t="s">
        <v>357</v>
      </c>
      <c r="AF9" s="997"/>
      <c r="AG9" s="997"/>
      <c r="AH9" s="997"/>
      <c r="AI9" s="997" t="s">
        <v>363</v>
      </c>
      <c r="AJ9" s="997"/>
      <c r="AK9" s="997"/>
      <c r="AL9" s="997"/>
      <c r="AM9" s="997" t="s">
        <v>470</v>
      </c>
      <c r="AN9" s="997"/>
      <c r="AO9" s="997"/>
      <c r="AP9" s="459"/>
      <c r="AQ9" s="173" t="s">
        <v>355</v>
      </c>
      <c r="AR9" s="166"/>
      <c r="AS9" s="166"/>
      <c r="AT9" s="167"/>
      <c r="AU9" s="370" t="s">
        <v>253</v>
      </c>
      <c r="AV9" s="370"/>
      <c r="AW9" s="370"/>
      <c r="AX9" s="371"/>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2"/>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72"/>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3"/>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72"/>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72"/>
    </row>
    <row r="14" spans="1:50" customFormat="1" ht="23.25" customHeight="1" x14ac:dyDescent="0.15">
      <c r="A14" s="898" t="s">
        <v>524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489</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5"/>
      <c r="Z16" s="411"/>
      <c r="AA16" s="412"/>
      <c r="AB16" s="1009" t="s">
        <v>11</v>
      </c>
      <c r="AC16" s="1010"/>
      <c r="AD16" s="1011"/>
      <c r="AE16" s="997" t="s">
        <v>357</v>
      </c>
      <c r="AF16" s="997"/>
      <c r="AG16" s="997"/>
      <c r="AH16" s="997"/>
      <c r="AI16" s="997" t="s">
        <v>363</v>
      </c>
      <c r="AJ16" s="997"/>
      <c r="AK16" s="997"/>
      <c r="AL16" s="997"/>
      <c r="AM16" s="997" t="s">
        <v>470</v>
      </c>
      <c r="AN16" s="997"/>
      <c r="AO16" s="997"/>
      <c r="AP16" s="459"/>
      <c r="AQ16" s="173" t="s">
        <v>355</v>
      </c>
      <c r="AR16" s="166"/>
      <c r="AS16" s="166"/>
      <c r="AT16" s="167"/>
      <c r="AU16" s="370" t="s">
        <v>253</v>
      </c>
      <c r="AV16" s="370"/>
      <c r="AW16" s="370"/>
      <c r="AX16" s="371"/>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2"/>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72"/>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3"/>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72"/>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72"/>
    </row>
    <row r="21" spans="1:50" customFormat="1" ht="23.25" customHeight="1" x14ac:dyDescent="0.15">
      <c r="A21" s="898" t="s">
        <v>524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489</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5"/>
      <c r="Z23" s="411"/>
      <c r="AA23" s="412"/>
      <c r="AB23" s="1009" t="s">
        <v>11</v>
      </c>
      <c r="AC23" s="1010"/>
      <c r="AD23" s="1011"/>
      <c r="AE23" s="997" t="s">
        <v>357</v>
      </c>
      <c r="AF23" s="997"/>
      <c r="AG23" s="997"/>
      <c r="AH23" s="997"/>
      <c r="AI23" s="997" t="s">
        <v>363</v>
      </c>
      <c r="AJ23" s="997"/>
      <c r="AK23" s="997"/>
      <c r="AL23" s="997"/>
      <c r="AM23" s="997" t="s">
        <v>470</v>
      </c>
      <c r="AN23" s="997"/>
      <c r="AO23" s="997"/>
      <c r="AP23" s="459"/>
      <c r="AQ23" s="173" t="s">
        <v>355</v>
      </c>
      <c r="AR23" s="166"/>
      <c r="AS23" s="166"/>
      <c r="AT23" s="167"/>
      <c r="AU23" s="370" t="s">
        <v>253</v>
      </c>
      <c r="AV23" s="370"/>
      <c r="AW23" s="370"/>
      <c r="AX23" s="371"/>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2"/>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72"/>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3"/>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72"/>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72"/>
    </row>
    <row r="28" spans="1:50" customFormat="1" ht="23.25" customHeight="1" x14ac:dyDescent="0.15">
      <c r="A28" s="898" t="s">
        <v>524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489</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5"/>
      <c r="Z30" s="411"/>
      <c r="AA30" s="412"/>
      <c r="AB30" s="1009" t="s">
        <v>11</v>
      </c>
      <c r="AC30" s="1010"/>
      <c r="AD30" s="1011"/>
      <c r="AE30" s="997" t="s">
        <v>357</v>
      </c>
      <c r="AF30" s="997"/>
      <c r="AG30" s="997"/>
      <c r="AH30" s="997"/>
      <c r="AI30" s="997" t="s">
        <v>363</v>
      </c>
      <c r="AJ30" s="997"/>
      <c r="AK30" s="997"/>
      <c r="AL30" s="997"/>
      <c r="AM30" s="997" t="s">
        <v>470</v>
      </c>
      <c r="AN30" s="997"/>
      <c r="AO30" s="997"/>
      <c r="AP30" s="459"/>
      <c r="AQ30" s="173" t="s">
        <v>355</v>
      </c>
      <c r="AR30" s="166"/>
      <c r="AS30" s="166"/>
      <c r="AT30" s="167"/>
      <c r="AU30" s="370" t="s">
        <v>253</v>
      </c>
      <c r="AV30" s="370"/>
      <c r="AW30" s="370"/>
      <c r="AX30" s="371"/>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2"/>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72"/>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3"/>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72"/>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72"/>
    </row>
    <row r="35" spans="1:50" customFormat="1" ht="23.25" customHeight="1" x14ac:dyDescent="0.15">
      <c r="A35" s="898" t="s">
        <v>524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489</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5"/>
      <c r="Z37" s="411"/>
      <c r="AA37" s="412"/>
      <c r="AB37" s="1009" t="s">
        <v>11</v>
      </c>
      <c r="AC37" s="1010"/>
      <c r="AD37" s="1011"/>
      <c r="AE37" s="997" t="s">
        <v>357</v>
      </c>
      <c r="AF37" s="997"/>
      <c r="AG37" s="997"/>
      <c r="AH37" s="997"/>
      <c r="AI37" s="997" t="s">
        <v>363</v>
      </c>
      <c r="AJ37" s="997"/>
      <c r="AK37" s="997"/>
      <c r="AL37" s="997"/>
      <c r="AM37" s="997" t="s">
        <v>470</v>
      </c>
      <c r="AN37" s="997"/>
      <c r="AO37" s="997"/>
      <c r="AP37" s="459"/>
      <c r="AQ37" s="173" t="s">
        <v>355</v>
      </c>
      <c r="AR37" s="166"/>
      <c r="AS37" s="166"/>
      <c r="AT37" s="167"/>
      <c r="AU37" s="370" t="s">
        <v>253</v>
      </c>
      <c r="AV37" s="370"/>
      <c r="AW37" s="370"/>
      <c r="AX37" s="371"/>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2"/>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72"/>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3"/>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72"/>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72"/>
    </row>
    <row r="42" spans="1:50" customFormat="1" ht="23.25" customHeight="1" x14ac:dyDescent="0.15">
      <c r="A42" s="898" t="s">
        <v>524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489</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5"/>
      <c r="Z44" s="411"/>
      <c r="AA44" s="412"/>
      <c r="AB44" s="1009" t="s">
        <v>11</v>
      </c>
      <c r="AC44" s="1010"/>
      <c r="AD44" s="1011"/>
      <c r="AE44" s="997" t="s">
        <v>357</v>
      </c>
      <c r="AF44" s="997"/>
      <c r="AG44" s="997"/>
      <c r="AH44" s="997"/>
      <c r="AI44" s="997" t="s">
        <v>363</v>
      </c>
      <c r="AJ44" s="997"/>
      <c r="AK44" s="997"/>
      <c r="AL44" s="997"/>
      <c r="AM44" s="997" t="s">
        <v>470</v>
      </c>
      <c r="AN44" s="997"/>
      <c r="AO44" s="997"/>
      <c r="AP44" s="459"/>
      <c r="AQ44" s="173" t="s">
        <v>355</v>
      </c>
      <c r="AR44" s="166"/>
      <c r="AS44" s="166"/>
      <c r="AT44" s="167"/>
      <c r="AU44" s="370" t="s">
        <v>253</v>
      </c>
      <c r="AV44" s="370"/>
      <c r="AW44" s="370"/>
      <c r="AX44" s="371"/>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2"/>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3"/>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customFormat="1" ht="23.25" customHeight="1" x14ac:dyDescent="0.15">
      <c r="A49" s="898" t="s">
        <v>524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489</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5"/>
      <c r="Z51" s="411"/>
      <c r="AA51" s="412"/>
      <c r="AB51" s="459" t="s">
        <v>11</v>
      </c>
      <c r="AC51" s="1010"/>
      <c r="AD51" s="1011"/>
      <c r="AE51" s="997" t="s">
        <v>357</v>
      </c>
      <c r="AF51" s="997"/>
      <c r="AG51" s="997"/>
      <c r="AH51" s="997"/>
      <c r="AI51" s="997" t="s">
        <v>363</v>
      </c>
      <c r="AJ51" s="997"/>
      <c r="AK51" s="997"/>
      <c r="AL51" s="997"/>
      <c r="AM51" s="997" t="s">
        <v>470</v>
      </c>
      <c r="AN51" s="997"/>
      <c r="AO51" s="997"/>
      <c r="AP51" s="459"/>
      <c r="AQ51" s="173" t="s">
        <v>355</v>
      </c>
      <c r="AR51" s="166"/>
      <c r="AS51" s="166"/>
      <c r="AT51" s="167"/>
      <c r="AU51" s="370" t="s">
        <v>253</v>
      </c>
      <c r="AV51" s="370"/>
      <c r="AW51" s="370"/>
      <c r="AX51" s="371"/>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2"/>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3"/>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customFormat="1" ht="23.25" customHeight="1" x14ac:dyDescent="0.15">
      <c r="A56" s="898" t="s">
        <v>524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489</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5"/>
      <c r="Z58" s="411"/>
      <c r="AA58" s="412"/>
      <c r="AB58" s="1009" t="s">
        <v>11</v>
      </c>
      <c r="AC58" s="1010"/>
      <c r="AD58" s="1011"/>
      <c r="AE58" s="997" t="s">
        <v>357</v>
      </c>
      <c r="AF58" s="997"/>
      <c r="AG58" s="997"/>
      <c r="AH58" s="997"/>
      <c r="AI58" s="997" t="s">
        <v>363</v>
      </c>
      <c r="AJ58" s="997"/>
      <c r="AK58" s="997"/>
      <c r="AL58" s="997"/>
      <c r="AM58" s="997" t="s">
        <v>470</v>
      </c>
      <c r="AN58" s="997"/>
      <c r="AO58" s="997"/>
      <c r="AP58" s="459"/>
      <c r="AQ58" s="173" t="s">
        <v>355</v>
      </c>
      <c r="AR58" s="166"/>
      <c r="AS58" s="166"/>
      <c r="AT58" s="167"/>
      <c r="AU58" s="370" t="s">
        <v>253</v>
      </c>
      <c r="AV58" s="370"/>
      <c r="AW58" s="370"/>
      <c r="AX58" s="371"/>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2"/>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3"/>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customFormat="1" ht="23.25" customHeight="1" x14ac:dyDescent="0.15">
      <c r="A63" s="898" t="s">
        <v>524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489</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5"/>
      <c r="Z65" s="411"/>
      <c r="AA65" s="412"/>
      <c r="AB65" s="1009" t="s">
        <v>11</v>
      </c>
      <c r="AC65" s="1010"/>
      <c r="AD65" s="1011"/>
      <c r="AE65" s="997" t="s">
        <v>357</v>
      </c>
      <c r="AF65" s="997"/>
      <c r="AG65" s="997"/>
      <c r="AH65" s="997"/>
      <c r="AI65" s="997" t="s">
        <v>363</v>
      </c>
      <c r="AJ65" s="997"/>
      <c r="AK65" s="997"/>
      <c r="AL65" s="997"/>
      <c r="AM65" s="997" t="s">
        <v>470</v>
      </c>
      <c r="AN65" s="997"/>
      <c r="AO65" s="997"/>
      <c r="AP65" s="459"/>
      <c r="AQ65" s="173" t="s">
        <v>355</v>
      </c>
      <c r="AR65" s="166"/>
      <c r="AS65" s="166"/>
      <c r="AT65" s="167"/>
      <c r="AU65" s="370" t="s">
        <v>253</v>
      </c>
      <c r="AV65" s="370"/>
      <c r="AW65" s="370"/>
      <c r="AX65" s="371"/>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2"/>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72"/>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3"/>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72"/>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72"/>
    </row>
    <row r="70" spans="1:50" customFormat="1" ht="23.25" customHeight="1" x14ac:dyDescent="0.15">
      <c r="A70" s="898" t="s">
        <v>524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7"/>
      <c r="B16" s="1038"/>
      <c r="C16" s="1038"/>
      <c r="D16" s="1038"/>
      <c r="E16" s="1038"/>
      <c r="F16" s="103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7"/>
      <c r="B29" s="1038"/>
      <c r="C29" s="1038"/>
      <c r="D29" s="1038"/>
      <c r="E29" s="1038"/>
      <c r="F29" s="103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7"/>
      <c r="B42" s="1038"/>
      <c r="C42" s="1038"/>
      <c r="D42" s="1038"/>
      <c r="E42" s="1038"/>
      <c r="F42" s="103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7"/>
      <c r="B56" s="1038"/>
      <c r="C56" s="1038"/>
      <c r="D56" s="1038"/>
      <c r="E56" s="1038"/>
      <c r="F56" s="103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7"/>
      <c r="B69" s="1038"/>
      <c r="C69" s="1038"/>
      <c r="D69" s="1038"/>
      <c r="E69" s="1038"/>
      <c r="F69" s="103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7"/>
      <c r="B82" s="1038"/>
      <c r="C82" s="1038"/>
      <c r="D82" s="1038"/>
      <c r="E82" s="1038"/>
      <c r="F82" s="103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7"/>
      <c r="B95" s="1038"/>
      <c r="C95" s="1038"/>
      <c r="D95" s="1038"/>
      <c r="E95" s="1038"/>
      <c r="F95" s="103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7"/>
      <c r="B109" s="1038"/>
      <c r="C109" s="1038"/>
      <c r="D109" s="1038"/>
      <c r="E109" s="1038"/>
      <c r="F109" s="103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7"/>
      <c r="B122" s="1038"/>
      <c r="C122" s="1038"/>
      <c r="D122" s="1038"/>
      <c r="E122" s="1038"/>
      <c r="F122" s="103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7"/>
      <c r="B135" s="1038"/>
      <c r="C135" s="1038"/>
      <c r="D135" s="1038"/>
      <c r="E135" s="1038"/>
      <c r="F135" s="103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7"/>
      <c r="B148" s="1038"/>
      <c r="C148" s="1038"/>
      <c r="D148" s="1038"/>
      <c r="E148" s="1038"/>
      <c r="F148" s="103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7"/>
      <c r="B162" s="1038"/>
      <c r="C162" s="1038"/>
      <c r="D162" s="1038"/>
      <c r="E162" s="1038"/>
      <c r="F162" s="103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7"/>
      <c r="B175" s="1038"/>
      <c r="C175" s="1038"/>
      <c r="D175" s="1038"/>
      <c r="E175" s="1038"/>
      <c r="F175" s="103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7"/>
      <c r="B188" s="1038"/>
      <c r="C188" s="1038"/>
      <c r="D188" s="1038"/>
      <c r="E188" s="1038"/>
      <c r="F188" s="103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7"/>
      <c r="B201" s="1038"/>
      <c r="C201" s="1038"/>
      <c r="D201" s="1038"/>
      <c r="E201" s="1038"/>
      <c r="F201" s="103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7"/>
      <c r="B215" s="1038"/>
      <c r="C215" s="1038"/>
      <c r="D215" s="1038"/>
      <c r="E215" s="1038"/>
      <c r="F215" s="103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7"/>
      <c r="B228" s="1038"/>
      <c r="C228" s="1038"/>
      <c r="D228" s="1038"/>
      <c r="E228" s="1038"/>
      <c r="F228" s="103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7"/>
      <c r="B241" s="1038"/>
      <c r="C241" s="1038"/>
      <c r="D241" s="1038"/>
      <c r="E241" s="1038"/>
      <c r="F241" s="103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7"/>
      <c r="B254" s="1038"/>
      <c r="C254" s="1038"/>
      <c r="D254" s="1038"/>
      <c r="E254" s="1038"/>
      <c r="F254" s="103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57">
        <v>1</v>
      </c>
      <c r="B4" s="1057">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57">
        <v>1</v>
      </c>
      <c r="B37" s="1057">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57">
        <v>1</v>
      </c>
      <c r="B70" s="1057">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2018-06-11T02:20:15Z</cp:lastPrinted>
  <dcterms:created xsi:type="dcterms:W3CDTF">2012-03-13T00:50:25Z</dcterms:created>
  <dcterms:modified xsi:type="dcterms:W3CDTF">2018-07-09T07:19:54Z</dcterms:modified>
</cp:coreProperties>
</file>