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7170" windowHeight="1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<sst xmlns="http://schemas.openxmlformats.org/spreadsheetml/2006/main" count="2976" uniqueCount="698">
  <si>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</si>
  <si>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</si>
  <si>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</si>
  <si>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</si>
  <si>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</si>
  <si>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</si>
  <si>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</si>
  <si>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</si>
  <si>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</si>
  <si>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</si>
  <si>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</si>
  <si>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</si>
  <si>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</si>
  <si>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</si>
  <si>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</si>
  <si>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</si>
  <si>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</si>
  <si>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</si>
  <si>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</si>
  <si>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</si>
  <si>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</si>
  <si>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</si>
  <si>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</si>
  <si>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</si>
  <si>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</si>
  <si>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</si>
  <si>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</si>
  <si>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</si>
  <si>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</si>
  <si>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</si>
  <si>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</si>
  <si>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</si>
  <si>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</si>
  <si>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</si>
  <si>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</si>
  <si>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</si>
  <si>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</si>
  <si>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</si>
  <si>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</si>
  <si>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</si>
  <si>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</si>
  <si>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</si>
  <si>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</si>
  <si>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</si>
  <si>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</si>
  <si>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</si>
  <si>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</si>
  <si>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</si>
  <si>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</si>
  <si>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</si>
  <si>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</si>
  <si>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</si>
  <si>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</si>
  <si>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</si>
  <si>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</si>
  <si>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</si>
  <si>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</si>
  <si>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</si>
  <si>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</si>
  <si>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</si>
  <si>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</si>
  <si>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</si>
  <si>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</si>
  <si>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</si>
  <si>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</si>
  <si>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</si>
  <si>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</si>
  <si>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</si>
  <si>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</si>
  <si>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</si>
  <si>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</si>
  <si>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</si>
  <si>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</si>
  <si>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</si>
  <si>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</si>
  <si>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</si>
  <si>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</si>
  <si>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</si>
  <si>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</si>
  <si>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</si>
  <si>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</si>
  <si>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</si>
  <si>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</si>
  <si>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</si>
  <si>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</si>
  <si>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</si>
  <si>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</si>
  <si>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</si>
  <si>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</si>
  <si>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</si>
  <si>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</si>
  <si>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</si>
  <si>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</si>
  <si>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</si>
  <si>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</si>
  <si>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</si>
  <si>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</si>
  <si>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</si>
  <si>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</si>
  <si>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</si>
  <si>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</si>
  <si>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</si>
  <si>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</si>
  <si>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</si>
  <si>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</si>
  <si>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</si>
  <si>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</si>
  <si>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</si>
  <si>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</si>
  <si>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</si>
  <si>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</si>
  <si>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</si>
  <si>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</si>
  <si>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</si>
  <si>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</si>
  <si>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</si>
  <si>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</si>
  <si>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</si>
  <si>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</si>
  <si>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</si>
  <si>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</si>
  <si>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</si>
  <si>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</si>
  <si>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</si>
  <si>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</si>
  <si>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</si>
  <si>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</si>
  <si>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</si>
  <si>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</si>
  <si>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</si>
  <si>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</si>
  <si>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</si>
  <si>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</si>
  <si>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</si>
  <si>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</si>
  <si>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</si>
  <si>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</si>
  <si>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</si>
  <si>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</si>
  <si>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</si>
  <si>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</si>
  <si>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</si>
  <si>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</si>
  <si>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</si>
  <si>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</si>
  <si>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</si>
  <si>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</si>
  <si>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</si>
  <si>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</si>
  <si>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</si>
  <si>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</si>
  <si>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</si>
  <si>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</si>
  <si>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</si>
  <si>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</si>
  <si>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</si>
  <si>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</si>
  <si>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</si>
  <si>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</si>
  <si>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</si>
  <si>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</si>
  <si>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</si>
  <si>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</si>
  <si>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</si>
  <si>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</si>
  <si>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</si>
  <si>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</si>
  <si>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</si>
  <si>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</si>
  <si>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</si>
  <si>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</si>
  <si>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</si>
  <si>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</si>
  <si>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</si>
  <si>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</si>
  <si>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</si>
  <si>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</si>
  <si>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</si>
  <si>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</si>
  <si>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</si>
  <si>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</si>
  <si>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</si>
  <si>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</si>
  <si>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</si>
  <si>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</si>
  <si>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</si>
  <si>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</si>
  <si>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</si>
  <si>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</si>
  <si>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</si>
  <si>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</si>
  <si>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</si>
  <si>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</si>
  <si>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</si>
  <si>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</si>
  <si>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</si>
  <si>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</si>
  <si>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</si>
  <si>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</si>
  <si>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</si>
  <si>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</si>
  <si>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</si>
  <si>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</si>
  <si>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</si>
  <si>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</si>
  <si>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</si>
  <si>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</si>
  <si>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</si>
  <si>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</si>
  <si>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</si>
  <si>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</si>
  <si>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</si>
  <si>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</si>
  <si>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</si>
  <si>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</si>
  <si>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</si>
  <si>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</si>
  <si>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</si>
  <si>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</si>
  <si>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</si>
  <si>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</si>
  <si>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</si>
  <si>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</si>
  <si>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</si>
  <si>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</si>
  <si>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</si>
  <si>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</si>
  <si>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</si>
  <si>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</si>
  <si>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</si>
  <si>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</si>
  <si>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</si>
  <si>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</si>
  <si>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</si>
  <si>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</si>
  <si>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</si>
  <si>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</si>
  <si>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</si>
  <si>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</si>
  <si>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</si>
  <si>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</si>
  <si>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</si>
  <si>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</si>
  <si>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</si>
  <si>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</si>
  <si>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</si>
  <si>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</si>
  <si>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</si>
  <si>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</si>
  <si>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</si>
  <si>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</si>
  <si>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</si>
  <si>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</si>
  <si>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</si>
  <si>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</si>
  <si>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</si>
  <si>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</si>
  <si>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</si>
  <si>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</si>
  <si>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</si>
  <si>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</si>
  <si>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</si>
  <si>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</si>
  <si>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</si>
  <si>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</si>
  <si>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</si>
  <si>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</si>
  <si>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</si>
  <si>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</si>
  <si>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</si>
  <si>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</si>
  <si>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</si>
  <si>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</si>
  <si>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</si>
  <si>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</si>
  <si>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</si>
  <si>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</si>
  <si>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</si>
  <si>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</si>
  <si>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</si>
  <si>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</si>
  <si>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</si>
  <si>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</si>
  <si>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</si>
  <si>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</si>
  <si>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</si>
  <si>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</si>
  <si>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</si>
  <si>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</si>
  <si>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</si>
  <si>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</si>
  <si>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</si>
  <si>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</si>
  <si>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</si>
  <si>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</si>
  <si>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</si>
  <si>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</si>
  <si>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</si>
  <si>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</si>
  <si>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</si>
  <si>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</si>
  <si>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</si>
  <si>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</si>
  <si>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</si>
  <si>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</si>
  <si>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</si>
  <si>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</si>
  <si>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</si>
  <si>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</si>
  <si>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</si>
  <si>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</si>
  <si>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</si>
  <si>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</si>
  <si>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</si>
  <si>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</si>
  <si>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</si>
  <si>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</si>
  <si>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</si>
  <si>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</si>
  <si>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</si>
  <si>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</si>
  <si>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</si>
  <si>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</si>
  <si>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</si>
  <si>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</si>
  <si>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</si>
  <si>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</si>
  <si>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</si>
  <si>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</si>
  <si>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</si>
  <si>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</si>
  <si>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</si>
  <si>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</si>
  <si>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</si>
  <si>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</si>
  <si>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</si>
  <si>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</si>
  <si>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</si>
  <si>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</si>
  <si>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</si>
  <si>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</si>
  <si>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</si>
  <si>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</si>
  <si>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</si>
  <si>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</si>
  <si>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</si>
  <si>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</si>
  <si>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</si>
  <si>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</si>
  <si>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</si>
  <si>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</si>
  <si>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</si>
  <si>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</si>
  <si>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</si>
  <si>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</si>
  <si>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</si>
  <si>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</si>
  <si>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</si>
  <si>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</si>
  <si>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</si>
  <si>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</si>
  <si>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</si>
  <si>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</si>
  <si>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</si>
  <si>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</si>
  <si>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</si>
  <si>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</si>
  <si>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</si>
  <si>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</si>
  <si>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</si>
  <si>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</si>
  <si>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</si>
  <si>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</si>
  <si>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</si>
  <si>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</si>
  <si>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</si>
  <si>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</si>
  <si>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</si>
  <si>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</si>
  <si>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</si>
  <si>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</si>
  <si>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</si>
  <si>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</si>
  <si>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</si>
  <si>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</si>
  <si>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</si>
  <si>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</si>
  <si>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</si>
  <si>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</si>
  <si>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</si>
  <si>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</si>
  <si>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</si>
  <si>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</si>
  <si>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</si>
  <si>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</si>
  <si>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</si>
  <si>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</si>
  <si>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</si>
  <si>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</si>
  <si>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</si>
  <si>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</si>
  <si>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</si>
  <si>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</si>
  <si>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</si>
  <si>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</si>
  <si>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</si>
  <si>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</si>
  <si>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</si>
  <si>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</si>
  <si>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</si>
  <si>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</si>
  <si>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</si>
  <si>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</si>
  <si>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</si>
  <si>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</si>
  <si>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</si>
  <si>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</si>
  <si>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</si>
  <si>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</si>
  <si>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</si>
  <si>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</si>
  <si>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</si>
  <si>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</si>
  <si>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</si>
  <si>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</si>
  <si>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</si>
  <si>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</si>
  <si>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</si>
  <si>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</si>
  <si>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</si>
  <si>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</si>
  <si>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</si>
  <si>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</si>
  <si>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</si>
  <si>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</si>
  <si>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</si>
  <si>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</si>
  <si>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</si>
  <si>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</si>
  <si>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</si>
  <si>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</si>
  <si>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</si>
  <si>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</si>
  <si>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</si>
  <si>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</si>
  <si>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</si>
  <si>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</si>
  <si>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</si>
  <si>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</si>
  <si>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</si>
  <si>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</si>
  <si>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</si>
  <si>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</si>
  <si>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</si>
  <si>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</si>
  <si>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</si>
  <si>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</si>
  <si>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</si>
  <si>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</si>
  <si>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</si>
  <si>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</si>
  <si>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</si>
  <si>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</si>
  <si>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</si>
  <si>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</si>
  <si>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</si>
  <si>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</si>
  <si>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</si>
  <si>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</si>
  <si>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</si>
  <si>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</si>
  <si>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</si>
  <si>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</si>
  <si>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</si>
  <si>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</si>
  <si>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</si>
  <si>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</si>
  <si>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</si>
  <si>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</si>
  <si>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</si>
  <si>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</si>
  <si>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</si>
  <si>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</si>
  <si>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</si>
  <si>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</si>
  <si>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</si>
  <si>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</si>
  <si>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</si>
  <si>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</si>
  <si>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</si>
  <si>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</si>
  <si>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</si>
  <si>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</si>
  <si>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</si>
  <si>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</si>
  <si>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</si>
  <si>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</si>
  <si>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</si>
  <si>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</si>
  <si>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</si>
  <si>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</si>
  <si>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</si>
  <si>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</si>
  <si>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</si>
  <si>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</si>
  <si>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</si>
  <si>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</si>
  <si>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</si>
  <si>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</si>
  <si>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</si>
  <si>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</si>
  <si>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</si>
  <si>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</si>
  <si>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</si>
  <si>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</si>
  <si>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</si>
  <si>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</si>
  <si>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</si>
  <si>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</si>
  <si>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</si>
  <si>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</si>
  <si>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</si>
  <si>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</si>
  <si>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</si>
  <si>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</si>
  <si>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</si>
  <si>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</si>
  <si>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</si>
  <si>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</si>
  <si>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</si>
  <si>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</si>
  <si>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</si>
  <si>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</si>
  <si>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</si>
  <si>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</si>
  <si>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</si>
  <si>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</si>
  <si>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</si>
  <si>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</si>
  <si>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</si>
  <si>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</si>
  <si>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</si>
  <si>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</si>
  <si>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</si>
  <si>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</si>
  <si>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技能継承・振興対策費（ものづくり立国の推進）</t>
    <rPh sb="0" eb="2">
      <t>ギノウ</t>
    </rPh>
    <rPh sb="2" eb="4">
      <t>ケイショウ</t>
    </rPh>
    <rPh sb="5" eb="7">
      <t>シンコウ</t>
    </rPh>
    <rPh sb="7" eb="10">
      <t>タイサクヒ</t>
    </rPh>
    <rPh sb="16" eb="18">
      <t>リッコク</t>
    </rPh>
    <rPh sb="19" eb="21">
      <t>スイシン</t>
    </rPh>
    <phoneticPr fontId="5"/>
  </si>
  <si>
    <t>人材開発統括官</t>
    <rPh sb="0" eb="2">
      <t>ジンザイ</t>
    </rPh>
    <rPh sb="2" eb="4">
      <t>カイハツ</t>
    </rPh>
    <rPh sb="4" eb="7">
      <t>トウカツカン</t>
    </rPh>
    <phoneticPr fontId="5"/>
  </si>
  <si>
    <t>平成１０年度</t>
    <rPh sb="0" eb="2">
      <t>ヘイセイ</t>
    </rPh>
    <rPh sb="4" eb="6">
      <t>ネンド</t>
    </rPh>
    <phoneticPr fontId="5"/>
  </si>
  <si>
    <t>終了予定なし</t>
    <rPh sb="0" eb="2">
      <t>シュウリョウ</t>
    </rPh>
    <rPh sb="2" eb="4">
      <t>ヨテイ</t>
    </rPh>
    <phoneticPr fontId="5"/>
  </si>
  <si>
    <t>能力評価担当参事官室</t>
    <rPh sb="0" eb="2">
      <t>ノウリョク</t>
    </rPh>
    <rPh sb="2" eb="4">
      <t>ヒョウカ</t>
    </rPh>
    <rPh sb="4" eb="6">
      <t>タントウ</t>
    </rPh>
    <rPh sb="6" eb="9">
      <t>サンジカン</t>
    </rPh>
    <rPh sb="9" eb="10">
      <t>シツ</t>
    </rPh>
    <phoneticPr fontId="5"/>
  </si>
  <si>
    <t>参事官（能力評価担当）
瀧原　章夫</t>
    <rPh sb="0" eb="3">
      <t>サンジカン</t>
    </rPh>
    <rPh sb="4" eb="6">
      <t>ノウリョク</t>
    </rPh>
    <rPh sb="6" eb="8">
      <t>ヒョウカ</t>
    </rPh>
    <rPh sb="8" eb="10">
      <t>タントウ</t>
    </rPh>
    <rPh sb="12" eb="14">
      <t>タキハラ</t>
    </rPh>
    <rPh sb="15" eb="17">
      <t>アキオ</t>
    </rPh>
    <phoneticPr fontId="5"/>
  </si>
  <si>
    <t>○</t>
  </si>
  <si>
    <t>○</t>
    <phoneticPr fontId="5"/>
  </si>
  <si>
    <t>○</t>
    <phoneticPr fontId="5"/>
  </si>
  <si>
    <t>雇用保険法第63条第1項第8号
雇用保険法施行規則第125条の2、第138条第6号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3" eb="34">
      <t>ダイ</t>
    </rPh>
    <rPh sb="37" eb="38">
      <t>ジョウ</t>
    </rPh>
    <rPh sb="38" eb="39">
      <t>ダイ</t>
    </rPh>
    <rPh sb="40" eb="41">
      <t>ゴウ</t>
    </rPh>
    <phoneticPr fontId="5"/>
  </si>
  <si>
    <t>若年者のものづくり離れ・技能離れがみられる中で、技能労働者の地位の向上を図り、若年者が進んで技能者を目指す環境を整備するとともに若年者に対し技能の魅力・重要性を啓発し、若年ものづくり人材の確保・育成につなげていくことを目的とする。　</t>
  </si>
  <si>
    <t>業界等がそれぞれ抱える課題について、業界等による熟練技能者を活用した技能継承の主体的な取組を支援・促進するとともに技能の素晴らしさ、重要性について若者をはじめとした国民各層に深く浸透させ、技能の受け皿となる若年人材の継続的な確保等を実現させるための各種技能競技大会や卓越した技能者の表彰をはじめとする各種表彰等に加え、若年技能者人材育成支援等事業を実施する。</t>
  </si>
  <si>
    <t>-</t>
  </si>
  <si>
    <t>-</t>
    <phoneticPr fontId="5"/>
  </si>
  <si>
    <t>-</t>
    <phoneticPr fontId="5"/>
  </si>
  <si>
    <t>-</t>
    <phoneticPr fontId="5"/>
  </si>
  <si>
    <t>（目）技能継承振興推進事業委託費</t>
    <rPh sb="1" eb="2">
      <t>モク</t>
    </rPh>
    <rPh sb="3" eb="5">
      <t>ギノウ</t>
    </rPh>
    <rPh sb="5" eb="7">
      <t>ケイショウ</t>
    </rPh>
    <rPh sb="7" eb="9">
      <t>シンコウ</t>
    </rPh>
    <rPh sb="9" eb="11">
      <t>スイシン</t>
    </rPh>
    <rPh sb="11" eb="13">
      <t>ジギョウ</t>
    </rPh>
    <rPh sb="13" eb="16">
      <t>イタクヒ</t>
    </rPh>
    <phoneticPr fontId="5"/>
  </si>
  <si>
    <t>本省事務費（諸謝金、職員旅費、委員等旅費、庁費、卓越技能者褒賞金）</t>
    <rPh sb="0" eb="2">
      <t>ホンショウ</t>
    </rPh>
    <rPh sb="2" eb="5">
      <t>ジムヒ</t>
    </rPh>
    <rPh sb="6" eb="7">
      <t>ショ</t>
    </rPh>
    <rPh sb="7" eb="9">
      <t>シャキン</t>
    </rPh>
    <rPh sb="10" eb="12">
      <t>ショクイン</t>
    </rPh>
    <rPh sb="12" eb="14">
      <t>リョヒ</t>
    </rPh>
    <rPh sb="15" eb="17">
      <t>イイン</t>
    </rPh>
    <rPh sb="17" eb="18">
      <t>トウ</t>
    </rPh>
    <rPh sb="18" eb="20">
      <t>リョヒ</t>
    </rPh>
    <rPh sb="21" eb="23">
      <t>チョウヒ</t>
    </rPh>
    <rPh sb="24" eb="26">
      <t>タクエツ</t>
    </rPh>
    <rPh sb="26" eb="29">
      <t>ギノウシャ</t>
    </rPh>
    <rPh sb="29" eb="32">
      <t>ホウショウキン</t>
    </rPh>
    <phoneticPr fontId="5"/>
  </si>
  <si>
    <t>【平成27・28・29・30年度の主な成果目標】
①技能五輪全国大会の来場者のうち、若年者層において将来のキャリア形成に向けた職業能力の習得や技能検定の受検等を予定する割合(80％)</t>
    <rPh sb="1" eb="3">
      <t>ヘイセイ</t>
    </rPh>
    <phoneticPr fontId="5"/>
  </si>
  <si>
    <t>％</t>
    <phoneticPr fontId="5"/>
  </si>
  <si>
    <t>-</t>
    <phoneticPr fontId="5"/>
  </si>
  <si>
    <t>-</t>
    <phoneticPr fontId="5"/>
  </si>
  <si>
    <t>-</t>
    <phoneticPr fontId="5"/>
  </si>
  <si>
    <t>【平成27･28・29・30年度の主な成果目標】
②ものづくりマイスターの実技指導を利用した企業・業界団体又は教育訓練機関の満足度(80％)</t>
    <rPh sb="14" eb="16">
      <t>ネンド</t>
    </rPh>
    <phoneticPr fontId="5"/>
  </si>
  <si>
    <t>-</t>
    <phoneticPr fontId="5"/>
  </si>
  <si>
    <t>-</t>
    <phoneticPr fontId="5"/>
  </si>
  <si>
    <t>-</t>
    <phoneticPr fontId="5"/>
  </si>
  <si>
    <t>％</t>
    <phoneticPr fontId="5"/>
  </si>
  <si>
    <t>％</t>
    <phoneticPr fontId="5"/>
  </si>
  <si>
    <t>【平成27・28・29・30年度の主な活動指標】
①技能五輪全国大会の開催数及び実施職種数</t>
    <rPh sb="1" eb="3">
      <t>ヘイセイ</t>
    </rPh>
    <rPh sb="14" eb="16">
      <t>ネンド</t>
    </rPh>
    <rPh sb="17" eb="18">
      <t>オモ</t>
    </rPh>
    <rPh sb="19" eb="21">
      <t>カツドウ</t>
    </rPh>
    <rPh sb="21" eb="23">
      <t>シヒョウ</t>
    </rPh>
    <rPh sb="26" eb="28">
      <t>ギノウ</t>
    </rPh>
    <rPh sb="28" eb="30">
      <t>ゴリン</t>
    </rPh>
    <rPh sb="30" eb="32">
      <t>ゼンコク</t>
    </rPh>
    <rPh sb="32" eb="34">
      <t>タイカイ</t>
    </rPh>
    <rPh sb="35" eb="38">
      <t>カイサイスウ</t>
    </rPh>
    <rPh sb="38" eb="39">
      <t>オヨ</t>
    </rPh>
    <rPh sb="40" eb="42">
      <t>ジッシ</t>
    </rPh>
    <rPh sb="42" eb="44">
      <t>ショクシュ</t>
    </rPh>
    <rPh sb="44" eb="45">
      <t>スウ</t>
    </rPh>
    <phoneticPr fontId="5"/>
  </si>
  <si>
    <t>職種数
※全国大会は年1回開催</t>
    <rPh sb="0" eb="2">
      <t>ショクシュ</t>
    </rPh>
    <rPh sb="2" eb="3">
      <t>スウ</t>
    </rPh>
    <rPh sb="5" eb="7">
      <t>ゼンコク</t>
    </rPh>
    <rPh sb="7" eb="9">
      <t>タイカイ</t>
    </rPh>
    <rPh sb="10" eb="11">
      <t>ネン</t>
    </rPh>
    <rPh sb="12" eb="13">
      <t>カイ</t>
    </rPh>
    <rPh sb="13" eb="15">
      <t>カイサイ</t>
    </rPh>
    <phoneticPr fontId="5"/>
  </si>
  <si>
    <t>-</t>
    <phoneticPr fontId="5"/>
  </si>
  <si>
    <t>【平成27・28・29・30年度の主な活動指標】
②-1　ものづくりマイスターの新規認定者数</t>
    <rPh sb="1" eb="3">
      <t>ヘイセイ</t>
    </rPh>
    <rPh sb="14" eb="16">
      <t>ネンド</t>
    </rPh>
    <rPh sb="17" eb="18">
      <t>オモ</t>
    </rPh>
    <rPh sb="19" eb="21">
      <t>カツドウ</t>
    </rPh>
    <rPh sb="21" eb="23">
      <t>シヒョウ</t>
    </rPh>
    <rPh sb="40" eb="42">
      <t>シンキ</t>
    </rPh>
    <rPh sb="42" eb="45">
      <t>ニンテイシャ</t>
    </rPh>
    <rPh sb="45" eb="46">
      <t>スウ</t>
    </rPh>
    <phoneticPr fontId="5"/>
  </si>
  <si>
    <t>新規認定者数（人）</t>
    <rPh sb="0" eb="2">
      <t>シンキ</t>
    </rPh>
    <rPh sb="2" eb="5">
      <t>ニンテイシャ</t>
    </rPh>
    <rPh sb="5" eb="6">
      <t>スウ</t>
    </rPh>
    <rPh sb="7" eb="8">
      <t>ニン</t>
    </rPh>
    <phoneticPr fontId="5"/>
  </si>
  <si>
    <t>【平成27・28・29・30年度の主な活動指標】
②-2　ものづくりマイスターの数</t>
    <rPh sb="1" eb="3">
      <t>ヘイセイ</t>
    </rPh>
    <rPh sb="14" eb="16">
      <t>ネンド</t>
    </rPh>
    <rPh sb="17" eb="18">
      <t>オモ</t>
    </rPh>
    <rPh sb="19" eb="21">
      <t>カツドウ</t>
    </rPh>
    <rPh sb="21" eb="23">
      <t>シヒョウ</t>
    </rPh>
    <rPh sb="40" eb="41">
      <t>スウ</t>
    </rPh>
    <phoneticPr fontId="5"/>
  </si>
  <si>
    <t>活動数
（延日数）</t>
    <rPh sb="0" eb="2">
      <t>カツドウ</t>
    </rPh>
    <rPh sb="2" eb="3">
      <t>スウ</t>
    </rPh>
    <rPh sb="5" eb="6">
      <t>ノ</t>
    </rPh>
    <rPh sb="6" eb="8">
      <t>ニッスウ</t>
    </rPh>
    <phoneticPr fontId="5"/>
  </si>
  <si>
    <t>-</t>
    <phoneticPr fontId="5"/>
  </si>
  <si>
    <t>円</t>
    <rPh sb="0" eb="1">
      <t>エン</t>
    </rPh>
    <phoneticPr fontId="5"/>
  </si>
  <si>
    <t>X/Y</t>
    <phoneticPr fontId="5"/>
  </si>
  <si>
    <t>309,287
/76,000</t>
    <phoneticPr fontId="5"/>
  </si>
  <si>
    <t>181,942
/154,000</t>
    <phoneticPr fontId="5"/>
  </si>
  <si>
    <t>796,629
/174,544</t>
    <phoneticPr fontId="5"/>
  </si>
  <si>
    <t>【平成27・28・29・30年度の単位当たりコスト】　
X：ものづくりマイスターに係る経費（千円）／
Y：マイスターによる実技指導の延べ受講者数</t>
    <phoneticPr fontId="5"/>
  </si>
  <si>
    <t>技能五輪全国大会の来場者の若年者層のうち、大会をきっかけに職業能力の習得に意欲を持った割合</t>
    <rPh sb="0" eb="2">
      <t>ギノウ</t>
    </rPh>
    <rPh sb="2" eb="4">
      <t>ゴリン</t>
    </rPh>
    <rPh sb="4" eb="6">
      <t>ゼンコク</t>
    </rPh>
    <rPh sb="6" eb="8">
      <t>タイカイ</t>
    </rPh>
    <rPh sb="9" eb="12">
      <t>ライジョウシャ</t>
    </rPh>
    <rPh sb="13" eb="16">
      <t>ジャクネンシャ</t>
    </rPh>
    <rPh sb="16" eb="17">
      <t>ソウ</t>
    </rPh>
    <rPh sb="21" eb="23">
      <t>タイカイ</t>
    </rPh>
    <rPh sb="29" eb="31">
      <t>ショクギョウ</t>
    </rPh>
    <rPh sb="31" eb="33">
      <t>ノウリョク</t>
    </rPh>
    <rPh sb="34" eb="36">
      <t>シュウトク</t>
    </rPh>
    <rPh sb="37" eb="39">
      <t>イヨク</t>
    </rPh>
    <rPh sb="40" eb="41">
      <t>モ</t>
    </rPh>
    <rPh sb="43" eb="45">
      <t>ワリアイ</t>
    </rPh>
    <phoneticPr fontId="5"/>
  </si>
  <si>
    <t>ものづくりマイスターの活用を契機として、技能検定又は技能競技大会を人材育成に活用した企業又は業界団体の割合</t>
    <rPh sb="11" eb="13">
      <t>カツヨウ</t>
    </rPh>
    <rPh sb="14" eb="16">
      <t>ケイキ</t>
    </rPh>
    <rPh sb="20" eb="22">
      <t>ギノウ</t>
    </rPh>
    <rPh sb="22" eb="24">
      <t>ケンテイ</t>
    </rPh>
    <rPh sb="24" eb="25">
      <t>マタ</t>
    </rPh>
    <rPh sb="26" eb="28">
      <t>ギノウ</t>
    </rPh>
    <rPh sb="28" eb="30">
      <t>キョウギ</t>
    </rPh>
    <rPh sb="30" eb="32">
      <t>タイカイ</t>
    </rPh>
    <rPh sb="33" eb="35">
      <t>ジンザイ</t>
    </rPh>
    <rPh sb="35" eb="37">
      <t>イクセイ</t>
    </rPh>
    <rPh sb="38" eb="40">
      <t>カツヨウ</t>
    </rPh>
    <rPh sb="42" eb="44">
      <t>キギョウ</t>
    </rPh>
    <rPh sb="44" eb="45">
      <t>マタ</t>
    </rPh>
    <rPh sb="46" eb="48">
      <t>ギョウカイ</t>
    </rPh>
    <rPh sb="48" eb="50">
      <t>ダンタイ</t>
    </rPh>
    <rPh sb="51" eb="53">
      <t>ワリアイ</t>
    </rPh>
    <phoneticPr fontId="5"/>
  </si>
  <si>
    <t>％</t>
    <phoneticPr fontId="5"/>
  </si>
  <si>
    <t>％</t>
    <phoneticPr fontId="5"/>
  </si>
  <si>
    <t>％</t>
    <phoneticPr fontId="5"/>
  </si>
  <si>
    <t>-</t>
    <phoneticPr fontId="5"/>
  </si>
  <si>
    <t>-</t>
    <phoneticPr fontId="5"/>
  </si>
  <si>
    <t>-</t>
    <phoneticPr fontId="5"/>
  </si>
  <si>
    <t>企業や業界団体による主体的な取組を活用し、技能労働者の優れた技能の重要性について企業や国民に広く啓発する技能士活用強化事業の展開を図るとともに、優れた技能者の製作実演や作品に直接触れたり、若年技能者との交流等を通じて、若年者に対し技能の魅力や素晴らしさを訴え、技能に対する関心・興味を喚起する。
　また、技能の素晴らしさ、重要性について若者をはじめとした国民各層に深く浸透させるための各種技能競技大会や卓越した技能者の表彰をはじめとする各種表彰等に加え、若年技能者人材育成支援等事業を実施し、技能の受け皿となる若年人材の継続的な確保等を実現させる。</t>
  </si>
  <si>
    <t>-</t>
    <phoneticPr fontId="5"/>
  </si>
  <si>
    <t>-</t>
    <phoneticPr fontId="5"/>
  </si>
  <si>
    <t>-</t>
    <phoneticPr fontId="5"/>
  </si>
  <si>
    <t>-</t>
    <phoneticPr fontId="5"/>
  </si>
  <si>
    <t>-</t>
    <phoneticPr fontId="5"/>
  </si>
  <si>
    <t>-</t>
    <phoneticPr fontId="5"/>
  </si>
  <si>
    <t>-</t>
    <phoneticPr fontId="5"/>
  </si>
  <si>
    <t>-</t>
    <phoneticPr fontId="5"/>
  </si>
  <si>
    <t>若年者のものづくり離れ・技能離れが見られる中、技能の素晴らしさ、重要性について若者をはじめとした国民各層に深く浸透させ、技能の受け皿となる若年人材の継続的な確保を実現するため、本事業は国費を投入して実施すべき事業である。</t>
    <phoneticPr fontId="5"/>
  </si>
  <si>
    <t>本事業は若年者のものづくり離れ・技能離れが見られる中、技能労働者の地位の向上を図り、若年者が進んで技能者を目指す環境の整備等を全国的に実施する観点から、特定の地方自治体や民間等に委ねることができない事業である。</t>
    <phoneticPr fontId="5"/>
  </si>
  <si>
    <t>若年者のものづくり離れ・技能離れが見られる中、技能の素晴らしさ、重要性について若者をはじめとした国民各層に深く浸透させ、技能の受け皿となる若年人材の継続的な確保を実現するため、本事業は優先度が高い事業である。</t>
    <phoneticPr fontId="5"/>
  </si>
  <si>
    <t>△</t>
  </si>
  <si>
    <t>有</t>
  </si>
  <si>
    <t>無</t>
  </si>
  <si>
    <t>‐</t>
  </si>
  <si>
    <t>コストについては、優れた技能を持つものづくりマイスターによる質の高い講習を全国各地で実施することを踏まえると妥当な水準であるが、今後もコスト削減に努める。</t>
    <phoneticPr fontId="5"/>
  </si>
  <si>
    <t>費目・使途は、各種競技大会の実施、若年技能者への技能の継承等に必要な経費に限定されている。</t>
    <phoneticPr fontId="5"/>
  </si>
  <si>
    <t>技能の指導者人材として蓄積（登録）されたものづくりマイスターが、活動目標を上回る実績で活用されている。</t>
    <phoneticPr fontId="5"/>
  </si>
  <si>
    <t>経済産業省</t>
  </si>
  <si>
    <t>ものづくり日本対象関連実施事業委託費</t>
    <rPh sb="5" eb="7">
      <t>ニホン</t>
    </rPh>
    <rPh sb="7" eb="9">
      <t>タイショウ</t>
    </rPh>
    <rPh sb="9" eb="11">
      <t>カンレン</t>
    </rPh>
    <rPh sb="11" eb="13">
      <t>ジッシ</t>
    </rPh>
    <rPh sb="13" eb="15">
      <t>ジギョウ</t>
    </rPh>
    <rPh sb="15" eb="17">
      <t>イタク</t>
    </rPh>
    <rPh sb="17" eb="18">
      <t>ヒ</t>
    </rPh>
    <phoneticPr fontId="5"/>
  </si>
  <si>
    <t>795</t>
    <phoneticPr fontId="5"/>
  </si>
  <si>
    <t>714</t>
    <phoneticPr fontId="5"/>
  </si>
  <si>
    <t>628</t>
    <phoneticPr fontId="5"/>
  </si>
  <si>
    <t>615</t>
    <phoneticPr fontId="5"/>
  </si>
  <si>
    <t>620</t>
    <phoneticPr fontId="5"/>
  </si>
  <si>
    <t>629</t>
    <phoneticPr fontId="5"/>
  </si>
  <si>
    <t>620</t>
    <phoneticPr fontId="5"/>
  </si>
  <si>
    <t>第10次職業能力開発基本計画
「日本再興戦略2016」（平成28年6月2日閣議決定）</t>
    <rPh sb="0" eb="1">
      <t>ダイ</t>
    </rPh>
    <rPh sb="3" eb="4">
      <t>ジ</t>
    </rPh>
    <rPh sb="4" eb="6">
      <t>ショクギョウ</t>
    </rPh>
    <rPh sb="6" eb="8">
      <t>ノウリョク</t>
    </rPh>
    <rPh sb="8" eb="10">
      <t>カイハツ</t>
    </rPh>
    <rPh sb="10" eb="12">
      <t>キホン</t>
    </rPh>
    <rPh sb="12" eb="14">
      <t>ケイカク</t>
    </rPh>
    <rPh sb="16" eb="18">
      <t>ニホン</t>
    </rPh>
    <rPh sb="18" eb="20">
      <t>サイコウ</t>
    </rPh>
    <rPh sb="20" eb="22">
      <t>センリャク</t>
    </rPh>
    <rPh sb="28" eb="30">
      <t>ヘイセイ</t>
    </rPh>
    <rPh sb="32" eb="33">
      <t>ネン</t>
    </rPh>
    <rPh sb="34" eb="35">
      <t>ガツ</t>
    </rPh>
    <rPh sb="36" eb="37">
      <t>ニチ</t>
    </rPh>
    <rPh sb="37" eb="39">
      <t>カクギ</t>
    </rPh>
    <rPh sb="39" eb="41">
      <t>ケッテイ</t>
    </rPh>
    <phoneticPr fontId="5"/>
  </si>
  <si>
    <t>-</t>
    <phoneticPr fontId="5"/>
  </si>
  <si>
    <t>第56回技能五輪全国大会来場者アンケート集計結果報告</t>
    <rPh sb="0" eb="1">
      <t>ダイ</t>
    </rPh>
    <rPh sb="3" eb="4">
      <t>カイ</t>
    </rPh>
    <rPh sb="4" eb="6">
      <t>ギノウ</t>
    </rPh>
    <rPh sb="6" eb="8">
      <t>ゴリン</t>
    </rPh>
    <rPh sb="8" eb="10">
      <t>ゼンコク</t>
    </rPh>
    <rPh sb="10" eb="12">
      <t>タイカイ</t>
    </rPh>
    <rPh sb="12" eb="15">
      <t>ライジョウシャ</t>
    </rPh>
    <rPh sb="20" eb="22">
      <t>シュウケイ</t>
    </rPh>
    <rPh sb="22" eb="24">
      <t>ケッカ</t>
    </rPh>
    <rPh sb="24" eb="26">
      <t>ホウコク</t>
    </rPh>
    <phoneticPr fontId="5"/>
  </si>
  <si>
    <t>198,739
/199,063</t>
    <phoneticPr fontId="5"/>
  </si>
  <si>
    <t>【平成27・28・29・30年度の主な成果目標】
①技能五輪全国大会の来場者のうち、若年者層において将来のキャリア形成に向けた職業能力の習得や技能検定の受検等を予定する割合
&lt;計算式&gt;
上記設問において「強く意欲を持った」「意欲を持った」と回答した若年者数／アンケートに回答した若年者数</t>
    <rPh sb="93" eb="95">
      <t>ジョウキ</t>
    </rPh>
    <phoneticPr fontId="5"/>
  </si>
  <si>
    <t>技能五輪全国大会の開催数及び実施職種数は当初見込み通り行われている。
ものづくりマイスターの認定者数及び活動数については、認定者数及び活動数について見込みを上回った。</t>
    <phoneticPr fontId="5"/>
  </si>
  <si>
    <t>952,795
/197,637</t>
    <phoneticPr fontId="5"/>
  </si>
  <si>
    <t>1,179,996
/209,906</t>
    <phoneticPr fontId="5"/>
  </si>
  <si>
    <t>869,996
/171,000</t>
    <phoneticPr fontId="5"/>
  </si>
  <si>
    <t>平成29年度　ものづくりマイスター活動状況報告</t>
    <rPh sb="0" eb="2">
      <t>ヘイセイ</t>
    </rPh>
    <rPh sb="4" eb="6">
      <t>ネンド</t>
    </rPh>
    <rPh sb="17" eb="19">
      <t>カツドウ</t>
    </rPh>
    <rPh sb="19" eb="21">
      <t>ジョウキョウ</t>
    </rPh>
    <rPh sb="21" eb="23">
      <t>ホウコク</t>
    </rPh>
    <phoneticPr fontId="5"/>
  </si>
  <si>
    <t>いずれの成果目標も満たす実績であった。</t>
    <rPh sb="4" eb="6">
      <t>セイカ</t>
    </rPh>
    <rPh sb="6" eb="8">
      <t>モクヒョウ</t>
    </rPh>
    <rPh sb="9" eb="10">
      <t>ミ</t>
    </rPh>
    <rPh sb="12" eb="14">
      <t>ジッセキ</t>
    </rPh>
    <phoneticPr fontId="5"/>
  </si>
  <si>
    <t>○　本事業においては、成果目標として①技能五輪全国大会来場者のうち若年者層が職業能力の習得や技能検定の受検等を予定する割合、②ものづくりマイスターの実技指導を利用した企業、団体等の満足度を目標としているところ、平成29年度においては①②ともに目標値を達成している。
○　また、活動指標として、①技能五輪全国大会の開催数及び実施職種数、②ものづくりマイスターの認定者数及び活動数を指標としているところ、平成29年度においては、①については予定どおり技能五輪全国大会を実施し、②については、適切な事業の進捗管理を行った結果、当初の見込みを上回る実績となっている。
いずれのことから、事業の目的に沿って適切な運営がなされているものと判断することができる。</t>
    <rPh sb="295" eb="296">
      <t>ソ</t>
    </rPh>
    <phoneticPr fontId="5"/>
  </si>
  <si>
    <t>○　適切に予算を執行し、事業の目標が達成できており、このまま継続して事業を実施する。なお、さらに効率的な運用を図ることが可能となるよう、以下のとおり改善する。
　・　平成30年度のものづくりマイスターの活動数を154,000人→171,000人に引き上げ、実績を踏まえた目標設定とする。
　・　事業調達に関しては、一般競争（最低価格、総合評価）によることとしており、今後も引き続き、１者応札の改善等を図ることができないか検討を進める。</t>
    <rPh sb="2" eb="4">
      <t>テキセツ</t>
    </rPh>
    <rPh sb="5" eb="7">
      <t>ヨサン</t>
    </rPh>
    <rPh sb="8" eb="10">
      <t>シッコウ</t>
    </rPh>
    <rPh sb="12" eb="14">
      <t>ジギョウ</t>
    </rPh>
    <rPh sb="15" eb="17">
      <t>モクヒョウ</t>
    </rPh>
    <rPh sb="18" eb="20">
      <t>タッセイ</t>
    </rPh>
    <rPh sb="30" eb="32">
      <t>ケイゾク</t>
    </rPh>
    <rPh sb="34" eb="36">
      <t>ジギョウ</t>
    </rPh>
    <rPh sb="37" eb="39">
      <t>ジッシ</t>
    </rPh>
    <rPh sb="48" eb="51">
      <t>コウリツテキ</t>
    </rPh>
    <rPh sb="52" eb="54">
      <t>ウンヨウ</t>
    </rPh>
    <rPh sb="55" eb="56">
      <t>ハカ</t>
    </rPh>
    <rPh sb="60" eb="62">
      <t>カノウ</t>
    </rPh>
    <rPh sb="68" eb="70">
      <t>イカ</t>
    </rPh>
    <rPh sb="74" eb="76">
      <t>カイゼン</t>
    </rPh>
    <rPh sb="121" eb="122">
      <t>ニン</t>
    </rPh>
    <rPh sb="192" eb="193">
      <t>シャ</t>
    </rPh>
    <rPh sb="193" eb="195">
      <t>オウサツ</t>
    </rPh>
    <rPh sb="196" eb="198">
      <t>カイゼン</t>
    </rPh>
    <rPh sb="198" eb="199">
      <t>トウ</t>
    </rPh>
    <rPh sb="200" eb="201">
      <t>ハカ</t>
    </rPh>
    <phoneticPr fontId="5"/>
  </si>
  <si>
    <t>A.中央職業能力開発協会</t>
    <rPh sb="2" eb="4">
      <t>チュウオウ</t>
    </rPh>
    <rPh sb="4" eb="6">
      <t>ショクギョウ</t>
    </rPh>
    <rPh sb="6" eb="8">
      <t>ノウリョク</t>
    </rPh>
    <rPh sb="8" eb="10">
      <t>カイハツ</t>
    </rPh>
    <rPh sb="10" eb="12">
      <t>キョウカイ</t>
    </rPh>
    <phoneticPr fontId="5"/>
  </si>
  <si>
    <t>事業費</t>
    <rPh sb="0" eb="3">
      <t>ジギョウヒ</t>
    </rPh>
    <phoneticPr fontId="5"/>
  </si>
  <si>
    <t>人件費</t>
    <rPh sb="0" eb="3">
      <t>ジンケンヒ</t>
    </rPh>
    <phoneticPr fontId="5"/>
  </si>
  <si>
    <t>消費税</t>
    <rPh sb="0" eb="3">
      <t>ショウヒゼイ</t>
    </rPh>
    <phoneticPr fontId="5"/>
  </si>
  <si>
    <t>業務管理費</t>
    <rPh sb="0" eb="2">
      <t>ギョウム</t>
    </rPh>
    <rPh sb="2" eb="5">
      <t>カンリヒ</t>
    </rPh>
    <phoneticPr fontId="5"/>
  </si>
  <si>
    <t>各種競技大会、技能五輪国際大会出場予定選手の育成強化等</t>
    <phoneticPr fontId="5"/>
  </si>
  <si>
    <t>給与、保険料等</t>
    <rPh sb="0" eb="2">
      <t>キュウヨ</t>
    </rPh>
    <rPh sb="3" eb="6">
      <t>ホケンリョウ</t>
    </rPh>
    <rPh sb="6" eb="7">
      <t>トウ</t>
    </rPh>
    <phoneticPr fontId="5"/>
  </si>
  <si>
    <t>事業費</t>
    <rPh sb="0" eb="3">
      <t>ジギョウヒ</t>
    </rPh>
    <phoneticPr fontId="5"/>
  </si>
  <si>
    <t>人件費</t>
    <rPh sb="0" eb="3">
      <t>ジンケンヒ</t>
    </rPh>
    <phoneticPr fontId="5"/>
  </si>
  <si>
    <t>消費税</t>
    <rPh sb="0" eb="3">
      <t>ショウヒゼイ</t>
    </rPh>
    <phoneticPr fontId="5"/>
  </si>
  <si>
    <t>業務管理費</t>
    <rPh sb="0" eb="2">
      <t>ギョウム</t>
    </rPh>
    <rPh sb="2" eb="5">
      <t>カンリヒ</t>
    </rPh>
    <phoneticPr fontId="5"/>
  </si>
  <si>
    <t>技能五輪全国大会予選の実施、ものづくりマイスターの認定・登録、派遣等の業務に係る経費</t>
    <phoneticPr fontId="5"/>
  </si>
  <si>
    <t>B.中央職業能力開発協会</t>
    <rPh sb="2" eb="4">
      <t>チュウオウ</t>
    </rPh>
    <rPh sb="4" eb="6">
      <t>ショクギョウ</t>
    </rPh>
    <rPh sb="6" eb="8">
      <t>ノウリョク</t>
    </rPh>
    <rPh sb="8" eb="10">
      <t>カイハツ</t>
    </rPh>
    <rPh sb="10" eb="12">
      <t>キョウカイ</t>
    </rPh>
    <phoneticPr fontId="5"/>
  </si>
  <si>
    <t>組版、製版、印刷、製本</t>
    <phoneticPr fontId="5"/>
  </si>
  <si>
    <t>C.株式会社　日産社</t>
    <rPh sb="2" eb="6">
      <t>カブシキガイシャ</t>
    </rPh>
    <rPh sb="7" eb="9">
      <t>ニッサン</t>
    </rPh>
    <rPh sb="9" eb="10">
      <t>シャ</t>
    </rPh>
    <phoneticPr fontId="5"/>
  </si>
  <si>
    <t>中央職業能力開発協会</t>
    <rPh sb="0" eb="2">
      <t>チュウオウ</t>
    </rPh>
    <rPh sb="2" eb="4">
      <t>ショクギョウ</t>
    </rPh>
    <rPh sb="4" eb="6">
      <t>ノウリョク</t>
    </rPh>
    <rPh sb="6" eb="8">
      <t>カイハツ</t>
    </rPh>
    <rPh sb="8" eb="10">
      <t>キョウカイ</t>
    </rPh>
    <phoneticPr fontId="5"/>
  </si>
  <si>
    <t>東京都職業能力開発協会</t>
    <rPh sb="0" eb="3">
      <t>トウキョウト</t>
    </rPh>
    <rPh sb="3" eb="5">
      <t>ショクギョウ</t>
    </rPh>
    <rPh sb="5" eb="7">
      <t>ノウリョク</t>
    </rPh>
    <rPh sb="7" eb="9">
      <t>カイハツ</t>
    </rPh>
    <rPh sb="9" eb="11">
      <t>キョウカイ</t>
    </rPh>
    <phoneticPr fontId="5"/>
  </si>
  <si>
    <t>福岡県職業能力開発協会</t>
    <rPh sb="0" eb="3">
      <t>フクオカケン</t>
    </rPh>
    <rPh sb="3" eb="5">
      <t>ショクギョウ</t>
    </rPh>
    <rPh sb="5" eb="7">
      <t>ノウリョク</t>
    </rPh>
    <rPh sb="7" eb="9">
      <t>カイハツ</t>
    </rPh>
    <rPh sb="9" eb="11">
      <t>キョウカイ</t>
    </rPh>
    <phoneticPr fontId="5"/>
  </si>
  <si>
    <t>広島県職業能力開発協会</t>
    <rPh sb="0" eb="3">
      <t>ヒロシマケン</t>
    </rPh>
    <rPh sb="3" eb="5">
      <t>ショクギョウ</t>
    </rPh>
    <rPh sb="5" eb="7">
      <t>ノウリョク</t>
    </rPh>
    <rPh sb="7" eb="9">
      <t>カイハツ</t>
    </rPh>
    <rPh sb="9" eb="11">
      <t>キョウカイ</t>
    </rPh>
    <phoneticPr fontId="5"/>
  </si>
  <si>
    <t>神奈川県職業能力開発協会</t>
    <rPh sb="0" eb="4">
      <t>カナガワケン</t>
    </rPh>
    <rPh sb="4" eb="6">
      <t>ショクギョウ</t>
    </rPh>
    <rPh sb="6" eb="8">
      <t>ノウリョク</t>
    </rPh>
    <rPh sb="8" eb="10">
      <t>カイハツ</t>
    </rPh>
    <rPh sb="10" eb="12">
      <t>キョウカイ</t>
    </rPh>
    <phoneticPr fontId="5"/>
  </si>
  <si>
    <t>埼玉県職業能力開発協会</t>
    <rPh sb="0" eb="3">
      <t>サイタマケン</t>
    </rPh>
    <rPh sb="3" eb="5">
      <t>ショクギョウ</t>
    </rPh>
    <rPh sb="5" eb="7">
      <t>ノウリョク</t>
    </rPh>
    <rPh sb="7" eb="9">
      <t>カイハツ</t>
    </rPh>
    <rPh sb="9" eb="11">
      <t>キョウカイ</t>
    </rPh>
    <phoneticPr fontId="5"/>
  </si>
  <si>
    <t>愛知県職業能力開発協会</t>
    <rPh sb="0" eb="2">
      <t>アイチ</t>
    </rPh>
    <rPh sb="2" eb="3">
      <t>ケン</t>
    </rPh>
    <phoneticPr fontId="5"/>
  </si>
  <si>
    <t>北海道職業能力開発協会</t>
    <rPh sb="0" eb="3">
      <t>ホッカイドウ</t>
    </rPh>
    <phoneticPr fontId="5"/>
  </si>
  <si>
    <t>兵庫県職業能力開発協会</t>
    <rPh sb="0" eb="2">
      <t>ヒョウゴ</t>
    </rPh>
    <rPh sb="2" eb="3">
      <t>ケン</t>
    </rPh>
    <phoneticPr fontId="5"/>
  </si>
  <si>
    <t>大阪府職業能力開発協会</t>
    <rPh sb="0" eb="3">
      <t>オオサカフ</t>
    </rPh>
    <rPh sb="3" eb="5">
      <t>ショクギョウ</t>
    </rPh>
    <rPh sb="5" eb="7">
      <t>ノウリョク</t>
    </rPh>
    <rPh sb="7" eb="9">
      <t>カイハツ</t>
    </rPh>
    <rPh sb="9" eb="11">
      <t>キョウカイ</t>
    </rPh>
    <phoneticPr fontId="5"/>
  </si>
  <si>
    <t>同上</t>
    <rPh sb="0" eb="2">
      <t>ドウジョウ</t>
    </rPh>
    <phoneticPr fontId="5"/>
  </si>
  <si>
    <t>若年者ものづくり競技大会、技能五輪全国大会、技能グランプリの開催を通じて大会参加者及び来場者をはじめとする国民各層に対して技能に対する啓発を行う。</t>
    <phoneticPr fontId="5"/>
  </si>
  <si>
    <t>D.事務費</t>
    <rPh sb="2" eb="5">
      <t>ジムヒ</t>
    </rPh>
    <phoneticPr fontId="5"/>
  </si>
  <si>
    <t>株式会社　日産社</t>
    <rPh sb="0" eb="4">
      <t>カブシキガイシャ</t>
    </rPh>
    <rPh sb="5" eb="7">
      <t>ニッサン</t>
    </rPh>
    <rPh sb="7" eb="8">
      <t>シャ</t>
    </rPh>
    <phoneticPr fontId="5"/>
  </si>
  <si>
    <t>卓越した技能者の表彰50周年記念誌印刷・発送</t>
    <phoneticPr fontId="5"/>
  </si>
  <si>
    <t>厚生労働省</t>
  </si>
  <si>
    <t>褒賞金</t>
    <rPh sb="0" eb="3">
      <t>ホウショウキン</t>
    </rPh>
    <phoneticPr fontId="5"/>
  </si>
  <si>
    <t>卓越技能者の褒賞金</t>
    <rPh sb="0" eb="2">
      <t>タクエツ</t>
    </rPh>
    <rPh sb="2" eb="5">
      <t>ギノウシャ</t>
    </rPh>
    <rPh sb="6" eb="9">
      <t>ホウショウキン</t>
    </rPh>
    <phoneticPr fontId="5"/>
  </si>
  <si>
    <t>庁費</t>
    <rPh sb="0" eb="2">
      <t>チョウヒ</t>
    </rPh>
    <phoneticPr fontId="5"/>
  </si>
  <si>
    <t>褒章に係る消耗品、雑役務費等</t>
    <rPh sb="0" eb="2">
      <t>ホウショウ</t>
    </rPh>
    <rPh sb="3" eb="4">
      <t>カカワ</t>
    </rPh>
    <rPh sb="5" eb="7">
      <t>ショウモウ</t>
    </rPh>
    <rPh sb="7" eb="8">
      <t>ヒン</t>
    </rPh>
    <rPh sb="9" eb="10">
      <t>ザツ</t>
    </rPh>
    <rPh sb="10" eb="13">
      <t>エキムヒ</t>
    </rPh>
    <rPh sb="13" eb="14">
      <t>トウ</t>
    </rPh>
    <phoneticPr fontId="5"/>
  </si>
  <si>
    <t>出張に係る旅費</t>
    <rPh sb="0" eb="2">
      <t>シュッチョウ</t>
    </rPh>
    <rPh sb="3" eb="4">
      <t>カカ</t>
    </rPh>
    <rPh sb="5" eb="7">
      <t>リョヒ</t>
    </rPh>
    <phoneticPr fontId="5"/>
  </si>
  <si>
    <t>旅費</t>
    <rPh sb="0" eb="2">
      <t>リョヒ</t>
    </rPh>
    <phoneticPr fontId="5"/>
  </si>
  <si>
    <t>諸謝金</t>
    <rPh sb="0" eb="1">
      <t>ショ</t>
    </rPh>
    <rPh sb="1" eb="3">
      <t>シャキン</t>
    </rPh>
    <phoneticPr fontId="5"/>
  </si>
  <si>
    <t>各委員に対する謝金</t>
    <rPh sb="0" eb="3">
      <t>カクイイン</t>
    </rPh>
    <rPh sb="4" eb="5">
      <t>タイ</t>
    </rPh>
    <rPh sb="7" eb="9">
      <t>シャキン</t>
    </rPh>
    <phoneticPr fontId="5"/>
  </si>
  <si>
    <t>-</t>
    <phoneticPr fontId="5"/>
  </si>
  <si>
    <t>-</t>
    <phoneticPr fontId="5"/>
  </si>
  <si>
    <t>-</t>
    <phoneticPr fontId="5"/>
  </si>
  <si>
    <t>D</t>
    <phoneticPr fontId="5"/>
  </si>
  <si>
    <t>ものづくりマイスター制度を設け、当該マイスターが、技能競技大会の競技課題等を活用しながら、広く若年技能者への実技指導を行い、効果的な技能の継承や後継者の育成を行う。
また、技能士のスキルアップを図るとともに、技能士を活用した意識啓発事業等を行うことにより、地域関係者の創意工夫による技能尊重気運の醸成を図る。
　本事業においては、中央に「中央技能振興センター」、都道府県に「都道府県技能振興コーナー」４７か所を設け、「ものづくりマイスターの活用」及び「地域における技能振興」等の事業を行う。</t>
    <phoneticPr fontId="5"/>
  </si>
  <si>
    <t>【平成27･28・29・30年度の主な成果目標】
②ものづくりマイスターの実技指導を利用した企業・業界団体又は教育訓練機関の満足度
&lt;計算式&gt;
アンケートにおいて、ものづくりマイスターの指導が「役に立った」と回答した企業等／アンケートに回答した企業等</t>
    <rPh sb="93" eb="95">
      <t>シドウ</t>
    </rPh>
    <rPh sb="97" eb="98">
      <t>ヤク</t>
    </rPh>
    <rPh sb="99" eb="100">
      <t>タ</t>
    </rPh>
    <rPh sb="108" eb="110">
      <t>キギョウ</t>
    </rPh>
    <rPh sb="110" eb="111">
      <t>トウ</t>
    </rPh>
    <rPh sb="122" eb="124">
      <t>キギョウ</t>
    </rPh>
    <rPh sb="124" eb="125">
      <t>トウ</t>
    </rPh>
    <phoneticPr fontId="5"/>
  </si>
  <si>
    <t>-</t>
    <phoneticPr fontId="5"/>
  </si>
  <si>
    <t>-</t>
    <phoneticPr fontId="5"/>
  </si>
  <si>
    <t>ものづくり日本大賞関連事業委託費については、特に優秀な成果をなしえた個人若しくはグループ又は団体に対してその功績をたたえることにより、「ものづくり」に係る技術及び技能のさらなる発展と次世代への着実な継承に寄与することを目的とするもの。
　ものづくり立国の推進事業（所管；人材開発統括官）は、我が国の将来を担うものづくり人材の確保・育成を図るため、技能労働者の地位向上や技能の魅力・重要性の啓発を推進し、また若年者が進んで技能者を目指すことを支援する環境整備に取り組むものである。
※当該事業は隔年で実施のため、30年度において本事業は実施しない。</t>
    <rPh sb="132" eb="134">
      <t>ショカン</t>
    </rPh>
    <rPh sb="135" eb="137">
      <t>ジンザイ</t>
    </rPh>
    <rPh sb="137" eb="139">
      <t>カイハツ</t>
    </rPh>
    <rPh sb="139" eb="141">
      <t>トウカツ</t>
    </rPh>
    <rPh sb="241" eb="243">
      <t>トウガイ</t>
    </rPh>
    <rPh sb="243" eb="245">
      <t>ジギョウ</t>
    </rPh>
    <rPh sb="246" eb="248">
      <t>カクネン</t>
    </rPh>
    <rPh sb="249" eb="251">
      <t>ジッシ</t>
    </rPh>
    <rPh sb="257" eb="259">
      <t>ネンド</t>
    </rPh>
    <rPh sb="263" eb="264">
      <t>ホン</t>
    </rPh>
    <rPh sb="264" eb="266">
      <t>ジギョウ</t>
    </rPh>
    <rPh sb="267" eb="269">
      <t>ジッシ</t>
    </rPh>
    <phoneticPr fontId="5"/>
  </si>
  <si>
    <t>-</t>
    <phoneticPr fontId="5"/>
  </si>
  <si>
    <t>　「現場力」の強化と技能の継承・振興を推進すること（Ⅵ-3）</t>
    <phoneticPr fontId="5"/>
  </si>
  <si>
    <t>技能継承・振興のための施策を推進すること（施策目標 Ⅵ－３－１）</t>
    <phoneticPr fontId="5"/>
  </si>
  <si>
    <t>-</t>
    <phoneticPr fontId="5"/>
  </si>
  <si>
    <t>新規認定者数
（人）</t>
    <rPh sb="0" eb="2">
      <t>シンキ</t>
    </rPh>
    <rPh sb="2" eb="5">
      <t>ニンテイシャ</t>
    </rPh>
    <rPh sb="5" eb="6">
      <t>スウ</t>
    </rPh>
    <rPh sb="8" eb="9">
      <t>ニン</t>
    </rPh>
    <phoneticPr fontId="5"/>
  </si>
  <si>
    <t>-</t>
    <phoneticPr fontId="5"/>
  </si>
  <si>
    <t>-</t>
    <phoneticPr fontId="5"/>
  </si>
  <si>
    <t>いずれの活動実績も当初見込み以上の実績となっており、適切なものといえる。</t>
    <rPh sb="4" eb="6">
      <t>カツドウ</t>
    </rPh>
    <rPh sb="6" eb="8">
      <t>ジッセキ</t>
    </rPh>
    <rPh sb="9" eb="11">
      <t>トウショ</t>
    </rPh>
    <phoneticPr fontId="5"/>
  </si>
  <si>
    <t>・一部事業については、平成28年度においては企画競争としていたが、１者応募となったことから、平成29年度から一般競争入札（総合評価落札方式）へ移行したところである。今後、１者応札の改善に向けて公示期間を長めに設定するなどの工夫を行う。</t>
    <rPh sb="1" eb="3">
      <t>イチブ</t>
    </rPh>
    <rPh sb="3" eb="5">
      <t>ジギョウ</t>
    </rPh>
    <rPh sb="11" eb="13">
      <t>ヘイセイ</t>
    </rPh>
    <rPh sb="15" eb="17">
      <t>ネンド</t>
    </rPh>
    <rPh sb="22" eb="24">
      <t>キカク</t>
    </rPh>
    <rPh sb="24" eb="26">
      <t>キョウソウ</t>
    </rPh>
    <rPh sb="34" eb="35">
      <t>シャ</t>
    </rPh>
    <rPh sb="35" eb="37">
      <t>オウボ</t>
    </rPh>
    <rPh sb="46" eb="48">
      <t>ヘイセイ</t>
    </rPh>
    <rPh sb="50" eb="52">
      <t>ネンド</t>
    </rPh>
    <rPh sb="54" eb="56">
      <t>イッパン</t>
    </rPh>
    <rPh sb="56" eb="58">
      <t>キョウソウ</t>
    </rPh>
    <rPh sb="58" eb="60">
      <t>ニュウサツ</t>
    </rPh>
    <rPh sb="61" eb="63">
      <t>ソウゴウ</t>
    </rPh>
    <rPh sb="63" eb="65">
      <t>ヒョウカ</t>
    </rPh>
    <rPh sb="65" eb="67">
      <t>ラクサツ</t>
    </rPh>
    <rPh sb="67" eb="69">
      <t>ホウシキ</t>
    </rPh>
    <rPh sb="71" eb="73">
      <t>イコウ</t>
    </rPh>
    <rPh sb="82" eb="84">
      <t>コンゴ</t>
    </rPh>
    <rPh sb="86" eb="87">
      <t>シャ</t>
    </rPh>
    <rPh sb="87" eb="89">
      <t>オウサツ</t>
    </rPh>
    <rPh sb="90" eb="92">
      <t>カイゼン</t>
    </rPh>
    <rPh sb="93" eb="94">
      <t>ム</t>
    </rPh>
    <rPh sb="96" eb="98">
      <t>コウジ</t>
    </rPh>
    <rPh sb="98" eb="100">
      <t>キカン</t>
    </rPh>
    <rPh sb="101" eb="102">
      <t>ナガ</t>
    </rPh>
    <rPh sb="104" eb="106">
      <t>セッテイ</t>
    </rPh>
    <rPh sb="111" eb="113">
      <t>クフウ</t>
    </rPh>
    <rPh sb="114" eb="115">
      <t>オコナ</t>
    </rPh>
    <phoneticPr fontId="5"/>
  </si>
  <si>
    <t>事務費</t>
    <rPh sb="0" eb="3">
      <t>ジムヒ</t>
    </rPh>
    <phoneticPr fontId="5"/>
  </si>
  <si>
    <t>卓越した技能者表彰審査委員会に係る諸謝金等</t>
    <phoneticPr fontId="5"/>
  </si>
  <si>
    <t>309,037
/84,000</t>
    <phoneticPr fontId="5"/>
  </si>
  <si>
    <t>【平成27・28・29・30年度の単位当たりコスト】
Ｘ：技能五輪全国大会の開催に係る経費（千円）／
Ｙ：技能五輪全国大会の来場者数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</si>
</sst>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125185</xdr:colOff>
      <xdr:row>739</xdr:row>
      <xdr:rowOff>295275</xdr:rowOff>
    </xdr:from>
    <xdr:to>
      <xdr:col>47</xdr:col>
      <xdr:colOff>137885</xdr:colOff>
      <xdr:row>744</xdr:row>
      <xdr:rowOff>85725</xdr:rowOff>
    </xdr:to>
    <xdr:sp macro="" textlink="">
      <xdr:nvSpPr>
        <xdr:cNvPr id="36" name="正方形/長方形 35"/>
        <xdr:cNvSpPr/>
      </xdr:nvSpPr>
      <xdr:spPr>
        <a:xfrm>
          <a:off x="1325335" y="53654325"/>
          <a:ext cx="8213725" cy="495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ysClr val="windowText" lastClr="000000"/>
              </a:solidFill>
            </a:rPr>
            <a:t>ものづくり立国の推進事業に係る資金の流れ（平成</a:t>
          </a:r>
          <a:r>
            <a:rPr kumimoji="1" lang="en-US" altLang="ja-JP" sz="1800" b="1">
              <a:solidFill>
                <a:sysClr val="windowText" lastClr="000000"/>
              </a:solidFill>
            </a:rPr>
            <a:t>29</a:t>
          </a:r>
          <a:r>
            <a:rPr kumimoji="1" lang="en-US" altLang="ja-JP" sz="1800" b="1" baseline="0">
              <a:solidFill>
                <a:sysClr val="windowText" lastClr="000000"/>
              </a:solidFill>
            </a:rPr>
            <a:t> </a:t>
          </a:r>
          <a:r>
            <a:rPr kumimoji="1" lang="ja-JP" altLang="en-US" sz="1800" b="1">
              <a:solidFill>
                <a:sysClr val="windowText" lastClr="000000"/>
              </a:solidFill>
            </a:rPr>
            <a:t>年度）</a:t>
          </a:r>
          <a:endParaRPr kumimoji="1" lang="en-US" altLang="ja-JP" sz="1800" b="1">
            <a:solidFill>
              <a:sysClr val="windowText" lastClr="000000"/>
            </a:solidFill>
          </a:endParaRPr>
        </a:p>
      </xdr:txBody>
    </xdr:sp>
    <xdr:clientData/>
  </xdr:twoCellAnchor>
  <xdr:twoCellAnchor>
    <xdr:from>
      <xdr:col>6</xdr:col>
      <xdr:colOff>112906</xdr:colOff>
      <xdr:row>744</xdr:row>
      <xdr:rowOff>2721</xdr:rowOff>
    </xdr:from>
    <xdr:to>
      <xdr:col>46</xdr:col>
      <xdr:colOff>40956</xdr:colOff>
      <xdr:row>768</xdr:row>
      <xdr:rowOff>148468</xdr:rowOff>
    </xdr:to>
    <xdr:grpSp>
      <xdr:nvGrpSpPr>
        <xdr:cNvPr id="37" name="グループ化 36"/>
        <xdr:cNvGrpSpPr/>
      </xdr:nvGrpSpPr>
      <xdr:grpSpPr>
        <a:xfrm>
          <a:off x="1313056" y="54885771"/>
          <a:ext cx="7929050" cy="9375472"/>
          <a:chOff x="1374560" y="118738459"/>
          <a:chExt cx="7832033" cy="9268614"/>
        </a:xfrm>
      </xdr:grpSpPr>
      <xdr:cxnSp macro="">
        <xdr:nvCxnSpPr>
          <xdr:cNvPr id="41" name="直線コネクタ 40"/>
          <xdr:cNvCxnSpPr/>
        </xdr:nvCxnSpPr>
        <xdr:spPr>
          <a:xfrm>
            <a:off x="2457941" y="122174591"/>
            <a:ext cx="0" cy="798575"/>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7" name="グループ化 53"/>
          <xdr:cNvGrpSpPr>
            <a:grpSpLocks/>
          </xdr:cNvGrpSpPr>
        </xdr:nvGrpSpPr>
        <xdr:grpSpPr bwMode="auto">
          <a:xfrm>
            <a:off x="1374560" y="118738459"/>
            <a:ext cx="7770127" cy="9268614"/>
            <a:chOff x="1527790" y="33307128"/>
            <a:chExt cx="8155891" cy="15958063"/>
          </a:xfrm>
        </xdr:grpSpPr>
        <xdr:sp macro="" textlink="">
          <xdr:nvSpPr>
            <xdr:cNvPr id="48" name="正方形/長方形 47"/>
            <xdr:cNvSpPr/>
          </xdr:nvSpPr>
          <xdr:spPr bwMode="auto">
            <a:xfrm>
              <a:off x="4586343" y="33307128"/>
              <a:ext cx="2545884" cy="23072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tx1"/>
                  </a:solidFill>
                  <a:latin typeface="+mj-ea"/>
                  <a:ea typeface="+mj-ea"/>
                  <a:cs typeface="+mn-cs"/>
                </a:rPr>
                <a:t>4,240</a:t>
              </a:r>
              <a:r>
                <a:rPr kumimoji="1" lang="ja-JP" altLang="ja-JP" sz="1100">
                  <a:solidFill>
                    <a:schemeClr val="tx1"/>
                  </a:solidFill>
                  <a:latin typeface="+mj-ea"/>
                  <a:ea typeface="+mj-ea"/>
                  <a:cs typeface="+mn-cs"/>
                </a:rPr>
                <a:t>百万円</a:t>
              </a:r>
              <a:endParaRPr lang="ja-JP" altLang="ja-JP" sz="1100">
                <a:solidFill>
                  <a:schemeClr val="tx1"/>
                </a:solidFill>
                <a:latin typeface="+mj-ea"/>
                <a:ea typeface="+mj-ea"/>
                <a:cs typeface="+mn-cs"/>
              </a:endParaRPr>
            </a:p>
          </xdr:txBody>
        </xdr:sp>
        <xdr:grpSp>
          <xdr:nvGrpSpPr>
            <xdr:cNvPr id="49" name="グループ化 11"/>
            <xdr:cNvGrpSpPr>
              <a:grpSpLocks/>
            </xdr:cNvGrpSpPr>
          </xdr:nvGrpSpPr>
          <xdr:grpSpPr bwMode="auto">
            <a:xfrm>
              <a:off x="1527790" y="40589205"/>
              <a:ext cx="2046745" cy="4144677"/>
              <a:chOff x="2241382" y="15031593"/>
              <a:chExt cx="1394398" cy="653450"/>
            </a:xfrm>
          </xdr:grpSpPr>
          <xdr:sp macro="" textlink="">
            <xdr:nvSpPr>
              <xdr:cNvPr id="60" name="正方形/長方形 2"/>
              <xdr:cNvSpPr/>
            </xdr:nvSpPr>
            <xdr:spPr>
              <a:xfrm>
                <a:off x="2249862" y="15031593"/>
                <a:ext cx="1311872" cy="30302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100">
                    <a:solidFill>
                      <a:schemeClr val="tx1"/>
                    </a:solidFill>
                    <a:latin typeface="+mj-ea"/>
                    <a:ea typeface="+mj-ea"/>
                  </a:rPr>
                  <a:t>Ａ　中央職業能力開発協会</a:t>
                </a:r>
                <a:endParaRPr kumimoji="1" lang="en-US" altLang="ja-JP" sz="1100">
                  <a:solidFill>
                    <a:schemeClr val="tx1"/>
                  </a:solidFill>
                  <a:latin typeface="+mj-ea"/>
                  <a:ea typeface="+mj-ea"/>
                </a:endParaRPr>
              </a:p>
              <a:p>
                <a:pPr algn="ctr">
                  <a:lnSpc>
                    <a:spcPts val="1100"/>
                  </a:lnSpc>
                </a:pPr>
                <a:r>
                  <a:rPr kumimoji="1" lang="en-US" altLang="ja-JP" sz="1100">
                    <a:solidFill>
                      <a:schemeClr val="tx1"/>
                    </a:solidFill>
                    <a:latin typeface="+mj-ea"/>
                    <a:ea typeface="+mj-ea"/>
                  </a:rPr>
                  <a:t>956</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a:p>
                <a:pPr algn="ctr">
                  <a:lnSpc>
                    <a:spcPts val="1100"/>
                  </a:lnSpc>
                </a:pPr>
                <a:endParaRPr kumimoji="1" lang="ja-JP" altLang="en-US" sz="1100">
                  <a:solidFill>
                    <a:schemeClr val="tx1"/>
                  </a:solidFill>
                  <a:latin typeface="+mj-ea"/>
                  <a:ea typeface="+mj-ea"/>
                </a:endParaRPr>
              </a:p>
            </xdr:txBody>
          </xdr:sp>
          <xdr:sp macro="" textlink="">
            <xdr:nvSpPr>
              <xdr:cNvPr id="61" name="大かっこ 7"/>
              <xdr:cNvSpPr/>
            </xdr:nvSpPr>
            <xdr:spPr>
              <a:xfrm>
                <a:off x="2241382" y="15379127"/>
                <a:ext cx="1394398" cy="3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900"/>
                  </a:lnSpc>
                </a:pPr>
                <a:r>
                  <a:rPr kumimoji="1" lang="ja-JP" altLang="en-US" sz="900">
                    <a:solidFill>
                      <a:schemeClr val="tx1"/>
                    </a:solidFill>
                    <a:latin typeface="+mj-ea"/>
                    <a:ea typeface="+mj-ea"/>
                  </a:rPr>
                  <a:t>若年者ものづくり競技大会、技能五輪全国大会、技能グランプリの開催を通じて大会参加者及び来場者をはじめとする国民各層に対して技能に対する啓発を行う。</a:t>
                </a:r>
              </a:p>
            </xdr:txBody>
          </xdr:sp>
        </xdr:grpSp>
        <xdr:sp macro="" textlink="">
          <xdr:nvSpPr>
            <xdr:cNvPr id="59" name="正方形/長方形 58"/>
            <xdr:cNvSpPr/>
          </xdr:nvSpPr>
          <xdr:spPr bwMode="auto">
            <a:xfrm>
              <a:off x="7686201" y="36075138"/>
              <a:ext cx="1997480" cy="20147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Ｄ　事務費</a:t>
              </a:r>
              <a:r>
                <a:rPr kumimoji="1" lang="en-US" altLang="ja-JP" sz="1100">
                  <a:solidFill>
                    <a:schemeClr val="tx1"/>
                  </a:solidFill>
                  <a:latin typeface="+mj-ea"/>
                  <a:ea typeface="+mj-ea"/>
                </a:rPr>
                <a:t/>
              </a:r>
              <a:br>
                <a:rPr kumimoji="1" lang="en-US" altLang="ja-JP" sz="1100">
                  <a:solidFill>
                    <a:schemeClr val="tx1"/>
                  </a:solidFill>
                  <a:latin typeface="+mj-ea"/>
                  <a:ea typeface="+mj-ea"/>
                </a:rPr>
              </a:br>
              <a:r>
                <a:rPr kumimoji="1" lang="ja-JP" altLang="en-US" sz="1100">
                  <a:solidFill>
                    <a:sysClr val="windowText" lastClr="000000"/>
                  </a:solidFill>
                  <a:latin typeface="+mj-ea"/>
                  <a:ea typeface="+mj-ea"/>
                </a:rPr>
                <a:t>（卓越した技能者表彰審査委員会に係る諸謝金等）　</a:t>
              </a:r>
              <a:r>
                <a:rPr kumimoji="1" lang="ja-JP" altLang="en-US" sz="1100">
                  <a:solidFill>
                    <a:srgbClr val="FF0000"/>
                  </a:solidFill>
                  <a:latin typeface="+mj-ea"/>
                  <a:ea typeface="+mj-ea"/>
                </a:rPr>
                <a:t>　　</a:t>
              </a:r>
              <a:r>
                <a:rPr kumimoji="1" lang="ja-JP" altLang="en-US" sz="1100">
                  <a:solidFill>
                    <a:schemeClr val="tx1"/>
                  </a:solidFill>
                  <a:latin typeface="+mj-ea"/>
                  <a:ea typeface="+mj-ea"/>
                </a:rPr>
                <a:t>　　　　　　　　　　　　　　</a:t>
              </a:r>
              <a:endParaRPr kumimoji="1" lang="en-US" altLang="ja-JP" sz="110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latin typeface="+mj-ea"/>
                  <a:ea typeface="+mj-ea"/>
                  <a:cs typeface="+mn-cs"/>
                </a:rPr>
                <a:t>　</a:t>
              </a:r>
              <a:r>
                <a:rPr kumimoji="1" lang="ja-JP" altLang="en-US" sz="1100">
                  <a:solidFill>
                    <a:schemeClr val="tx1"/>
                  </a:solidFill>
                  <a:latin typeface="+mj-ea"/>
                  <a:ea typeface="+mj-ea"/>
                  <a:cs typeface="+mn-cs"/>
                </a:rPr>
                <a:t>２６</a:t>
              </a:r>
              <a:r>
                <a:rPr kumimoji="1" lang="ja-JP" altLang="ja-JP" sz="1100">
                  <a:solidFill>
                    <a:schemeClr val="tx1"/>
                  </a:solidFill>
                  <a:latin typeface="+mj-ea"/>
                  <a:ea typeface="+mj-ea"/>
                  <a:cs typeface="+mn-cs"/>
                </a:rPr>
                <a:t>百万円</a:t>
              </a:r>
              <a:endParaRPr lang="ja-JP" altLang="ja-JP">
                <a:solidFill>
                  <a:schemeClr val="tx1"/>
                </a:solidFill>
                <a:latin typeface="+mj-ea"/>
                <a:ea typeface="+mj-ea"/>
              </a:endParaRPr>
            </a:p>
          </xdr:txBody>
        </xdr:sp>
        <xdr:sp macro="" textlink="">
          <xdr:nvSpPr>
            <xdr:cNvPr id="55" name="正方形/長方形 2"/>
            <xdr:cNvSpPr/>
          </xdr:nvSpPr>
          <xdr:spPr bwMode="auto">
            <a:xfrm>
              <a:off x="4748126" y="40590639"/>
              <a:ext cx="2222317" cy="196923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a:t>
              </a:r>
              <a:r>
                <a:rPr kumimoji="1" lang="en-US" altLang="ja-JP" sz="1100">
                  <a:solidFill>
                    <a:schemeClr val="tx1"/>
                  </a:solidFill>
                  <a:latin typeface="+mj-ea"/>
                  <a:ea typeface="+mj-ea"/>
                </a:rPr>
                <a:t> </a:t>
              </a:r>
              <a:r>
                <a:rPr kumimoji="1" lang="ja-JP" altLang="en-US" sz="1100">
                  <a:solidFill>
                    <a:schemeClr val="tx1"/>
                  </a:solidFill>
                  <a:latin typeface="+mj-ea"/>
                  <a:ea typeface="+mj-ea"/>
                </a:rPr>
                <a:t>中央職業能力開発協会、</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47</a:t>
              </a:r>
              <a:r>
                <a:rPr kumimoji="1" lang="ja-JP" altLang="en-US" sz="1100">
                  <a:solidFill>
                    <a:schemeClr val="tx1"/>
                  </a:solidFill>
                  <a:latin typeface="+mj-ea"/>
                  <a:ea typeface="+mj-ea"/>
                </a:rPr>
                <a:t>都道府県職業能力開発協会</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a:t>
              </a:r>
              <a:r>
                <a:rPr kumimoji="1" lang="en-US" altLang="ja-JP" sz="1100">
                  <a:solidFill>
                    <a:schemeClr val="tx1"/>
                  </a:solidFill>
                  <a:latin typeface="+mj-ea"/>
                  <a:ea typeface="+mj-ea"/>
                </a:rPr>
                <a:t>48</a:t>
              </a:r>
              <a:r>
                <a:rPr kumimoji="1" lang="ja-JP" altLang="en-US" sz="1100">
                  <a:solidFill>
                    <a:schemeClr val="tx1"/>
                  </a:solidFill>
                  <a:latin typeface="+mj-ea"/>
                  <a:ea typeface="+mj-ea"/>
                </a:rPr>
                <a:t>団体）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3,255</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sp macro="" textlink="">
          <xdr:nvSpPr>
            <xdr:cNvPr id="56" name="大かっこ 7"/>
            <xdr:cNvSpPr/>
          </xdr:nvSpPr>
          <xdr:spPr bwMode="auto">
            <a:xfrm>
              <a:off x="4736054" y="42924906"/>
              <a:ext cx="2233324" cy="6340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t"/>
            <a:lstStyle/>
            <a:p>
              <a:pPr eaLnBrk="0" latinLnBrk="1">
                <a:lnSpc>
                  <a:spcPts val="1000"/>
                </a:lnSpc>
              </a:pPr>
              <a:r>
                <a:rPr lang="ja-JP" altLang="ja-JP" sz="900">
                  <a:solidFill>
                    <a:schemeClr val="tx1"/>
                  </a:solidFill>
                  <a:latin typeface="+mj-ea"/>
                  <a:ea typeface="+mj-ea"/>
                  <a:cs typeface="+mn-cs"/>
                </a:rPr>
                <a:t>ものづくりマイスター制度を設け、当該マイスターが、技能競技大会の競技課題等を活用しながら、広く若年技能者への実技指導を行い、効果的な技能の継承や後継者の育成を行う。</a:t>
              </a:r>
            </a:p>
            <a:p>
              <a:pPr eaLnBrk="0" latinLnBrk="1">
                <a:lnSpc>
                  <a:spcPts val="1000"/>
                </a:lnSpc>
              </a:pPr>
              <a:r>
                <a:rPr lang="ja-JP" altLang="ja-JP" sz="900">
                  <a:solidFill>
                    <a:schemeClr val="tx1"/>
                  </a:solidFill>
                  <a:latin typeface="+mj-ea"/>
                  <a:ea typeface="+mj-ea"/>
                  <a:cs typeface="+mn-cs"/>
                </a:rPr>
                <a:t>また、技能士のスキルアップを図るとともに、技能士を活用した意識啓発事業等を行うことにより、地域関係者の創意工夫による技能尊重気運の醸成を図る。</a:t>
              </a:r>
            </a:p>
            <a:p>
              <a:pPr>
                <a:lnSpc>
                  <a:spcPts val="900"/>
                </a:lnSpc>
              </a:pPr>
              <a:r>
                <a:rPr lang="ja-JP" altLang="ja-JP" sz="900">
                  <a:solidFill>
                    <a:schemeClr val="tx1"/>
                  </a:solidFill>
                  <a:latin typeface="+mj-ea"/>
                  <a:ea typeface="+mj-ea"/>
                  <a:cs typeface="+mn-cs"/>
                </a:rPr>
                <a:t>　なお、本事業の実施に当たっては、効果的に事業を進める観点から、地方公共団体、経済団体等地域関係者による連携会議を設置し、推進計画（実施計画）を策定の上、地域関係者が連携・協力の下に事業展開を図る</a:t>
              </a:r>
              <a:r>
                <a:rPr lang="ja-JP" altLang="en-US" sz="900">
                  <a:solidFill>
                    <a:schemeClr val="tx1"/>
                  </a:solidFill>
                  <a:latin typeface="+mj-ea"/>
                  <a:ea typeface="+mj-ea"/>
                  <a:cs typeface="+mn-cs"/>
                </a:rPr>
                <a:t>。</a:t>
              </a:r>
              <a:endParaRPr lang="en-US" altLang="ja-JP" sz="900">
                <a:solidFill>
                  <a:schemeClr val="tx1"/>
                </a:solidFill>
                <a:latin typeface="+mj-ea"/>
                <a:ea typeface="+mj-ea"/>
                <a:cs typeface="+mn-cs"/>
              </a:endParaRPr>
            </a:p>
            <a:p>
              <a:pPr>
                <a:lnSpc>
                  <a:spcPts val="900"/>
                </a:lnSpc>
              </a:pPr>
              <a:r>
                <a:rPr kumimoji="1" lang="ja-JP" altLang="en-US" sz="900">
                  <a:solidFill>
                    <a:schemeClr val="tx1"/>
                  </a:solidFill>
                  <a:latin typeface="+mj-ea"/>
                  <a:ea typeface="+mj-ea"/>
                  <a:cs typeface="+mn-cs"/>
                </a:rPr>
                <a:t>　本事業においては、</a:t>
              </a:r>
              <a:r>
                <a:rPr lang="ja-JP" altLang="ja-JP" sz="900">
                  <a:solidFill>
                    <a:schemeClr val="tx1"/>
                  </a:solidFill>
                  <a:latin typeface="+mj-ea"/>
                  <a:ea typeface="+mj-ea"/>
                  <a:cs typeface="+mn-cs"/>
                </a:rPr>
                <a:t>中央に「中央技能振興センター」</a:t>
              </a:r>
              <a:r>
                <a:rPr lang="ja-JP" altLang="en-US" sz="900">
                  <a:solidFill>
                    <a:schemeClr val="tx1"/>
                  </a:solidFill>
                  <a:latin typeface="+mj-ea"/>
                  <a:ea typeface="+mj-ea"/>
                  <a:cs typeface="+mn-cs"/>
                </a:rPr>
                <a:t>、</a:t>
              </a:r>
              <a:r>
                <a:rPr lang="ja-JP" altLang="ja-JP" sz="900">
                  <a:solidFill>
                    <a:schemeClr val="tx1"/>
                  </a:solidFill>
                  <a:latin typeface="+mj-ea"/>
                  <a:ea typeface="+mj-ea"/>
                  <a:cs typeface="+mn-cs"/>
                </a:rPr>
                <a:t>都道府県に「都道府県技能振興コーナー」４７か所を設け、「ものづくりマイスターの活用」及び「地域における技能振興」等の事業を行う。</a:t>
              </a:r>
              <a:endParaRPr kumimoji="1" lang="ja-JP" altLang="en-US" sz="900">
                <a:solidFill>
                  <a:schemeClr val="tx1"/>
                </a:solidFill>
                <a:latin typeface="+mj-ea"/>
                <a:ea typeface="+mj-ea"/>
              </a:endParaRPr>
            </a:p>
          </xdr:txBody>
        </xdr:sp>
        <xdr:sp macro="" textlink="">
          <xdr:nvSpPr>
            <xdr:cNvPr id="51" name="テキスト ボックス 50"/>
            <xdr:cNvSpPr txBox="1"/>
          </xdr:nvSpPr>
          <xdr:spPr bwMode="auto">
            <a:xfrm>
              <a:off x="1628043" y="39511913"/>
              <a:ext cx="2143490" cy="9889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noAutofit/>
            </a:bodyPr>
            <a:lstStyle/>
            <a:p>
              <a:pPr algn="ctr"/>
              <a:r>
                <a:rPr kumimoji="1" lang="en-US" altLang="ja-JP" sz="1100">
                  <a:solidFill>
                    <a:schemeClr val="tx1"/>
                  </a:solidFill>
                  <a:latin typeface="+mj-ea"/>
                  <a:ea typeface="+mj-ea"/>
                </a:rPr>
                <a:t>【</a:t>
              </a:r>
              <a:r>
                <a:rPr kumimoji="1" lang="ja-JP" altLang="en-US" sz="1100">
                  <a:solidFill>
                    <a:schemeClr val="tx1"/>
                  </a:solidFill>
                  <a:latin typeface="+mj-ea"/>
                  <a:ea typeface="+mj-ea"/>
                </a:rPr>
                <a:t>一般競争（総合評価落札方式）・委託</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grpSp>
      <xdr:cxnSp macro="">
        <xdr:nvCxnSpPr>
          <xdr:cNvPr id="39" name="直線コネクタ 38"/>
          <xdr:cNvCxnSpPr>
            <a:stCxn id="48" idx="2"/>
            <a:endCxn id="55" idx="0"/>
          </xdr:cNvCxnSpPr>
        </xdr:nvCxnSpPr>
        <xdr:spPr>
          <a:xfrm>
            <a:off x="5501180" y="120078511"/>
            <a:ext cx="0" cy="28902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flipV="1">
            <a:off x="2443836" y="122139903"/>
            <a:ext cx="6751168" cy="4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9206593" y="122136354"/>
            <a:ext cx="0" cy="4014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20</xdr:col>
      <xdr:colOff>190500</xdr:colOff>
      <xdr:row>754</xdr:row>
      <xdr:rowOff>350602</xdr:rowOff>
    </xdr:from>
    <xdr:ext cx="2476499" cy="256087"/>
    <xdr:sp macro="" textlink="">
      <xdr:nvSpPr>
        <xdr:cNvPr id="64" name="テキスト ボックス 63"/>
        <xdr:cNvSpPr txBox="1"/>
      </xdr:nvSpPr>
      <xdr:spPr bwMode="auto">
        <a:xfrm>
          <a:off x="4191000" y="61234402"/>
          <a:ext cx="2476499" cy="2560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spAutoFit/>
        </a:bodyP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一般競争（総合評価落札方式）・委託</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41</xdr:col>
      <xdr:colOff>54429</xdr:colOff>
      <xdr:row>755</xdr:row>
      <xdr:rowOff>340179</xdr:rowOff>
    </xdr:from>
    <xdr:to>
      <xdr:col>49</xdr:col>
      <xdr:colOff>382821</xdr:colOff>
      <xdr:row>757</xdr:row>
      <xdr:rowOff>505444</xdr:rowOff>
    </xdr:to>
    <xdr:sp macro="" textlink="">
      <xdr:nvSpPr>
        <xdr:cNvPr id="65" name="正方形/長方形 64"/>
        <xdr:cNvSpPr/>
      </xdr:nvSpPr>
      <xdr:spPr bwMode="auto">
        <a:xfrm>
          <a:off x="8255454" y="54261204"/>
          <a:ext cx="1928592" cy="11844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Ｃ　株式会社　日産社</a:t>
          </a:r>
          <a:r>
            <a:rPr kumimoji="1" lang="en-US" altLang="ja-JP" sz="1100">
              <a:solidFill>
                <a:schemeClr val="tx1"/>
              </a:solidFill>
            </a:rPr>
            <a:t/>
          </a:r>
          <a:br>
            <a:rPr kumimoji="1" lang="en-US" altLang="ja-JP" sz="1100">
              <a:solidFill>
                <a:schemeClr val="tx1"/>
              </a:solidFill>
            </a:rPr>
          </a:br>
          <a:r>
            <a:rPr kumimoji="1" lang="ja-JP" altLang="en-US" sz="1100">
              <a:solidFill>
                <a:sysClr val="windowText" lastClr="000000"/>
              </a:solidFill>
            </a:rPr>
            <a:t>（卓越した技能者の表彰</a:t>
          </a:r>
          <a:r>
            <a:rPr kumimoji="1" lang="en-US" altLang="ja-JP" sz="1100">
              <a:solidFill>
                <a:sysClr val="windowText" lastClr="000000"/>
              </a:solidFill>
            </a:rPr>
            <a:t>50</a:t>
          </a:r>
          <a:r>
            <a:rPr kumimoji="1" lang="ja-JP" altLang="en-US" sz="1100">
              <a:solidFill>
                <a:sysClr val="windowText" lastClr="000000"/>
              </a:solidFill>
            </a:rPr>
            <a:t>周年記念誌印刷・発送等業務）　</a:t>
          </a:r>
          <a:r>
            <a:rPr kumimoji="1" lang="ja-JP" altLang="en-US" sz="1100">
              <a:solidFill>
                <a:srgbClr val="FF0000"/>
              </a:solidFill>
            </a:rPr>
            <a:t>　　</a:t>
          </a:r>
          <a:r>
            <a:rPr kumimoji="1" lang="ja-JP" altLang="en-US" sz="1100">
              <a:solidFill>
                <a:schemeClr val="tx1"/>
              </a:solidFill>
            </a:rPr>
            <a:t>　　　　　　　　　　　　　　</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latin typeface="+mn-lt"/>
              <a:ea typeface="+mn-ea"/>
              <a:cs typeface="+mn-cs"/>
            </a:rPr>
            <a:t>　</a:t>
          </a:r>
          <a:r>
            <a:rPr kumimoji="1" lang="ja-JP" altLang="en-US" sz="1100">
              <a:solidFill>
                <a:schemeClr val="tx1"/>
              </a:solidFill>
              <a:latin typeface="+mn-lt"/>
              <a:ea typeface="+mn-ea"/>
              <a:cs typeface="+mn-cs"/>
            </a:rPr>
            <a:t>２．７</a:t>
          </a:r>
          <a:r>
            <a:rPr kumimoji="1" lang="ja-JP" altLang="ja-JP" sz="1100">
              <a:solidFill>
                <a:schemeClr val="tx1"/>
              </a:solidFill>
              <a:latin typeface="+mn-lt"/>
              <a:ea typeface="+mn-ea"/>
              <a:cs typeface="+mn-cs"/>
            </a:rPr>
            <a:t>百万円</a:t>
          </a:r>
          <a:endParaRPr lang="ja-JP" altLang="ja-JP">
            <a:solidFill>
              <a:schemeClr val="tx1"/>
            </a:solidFill>
          </a:endParaRPr>
        </a:p>
      </xdr:txBody>
    </xdr:sp>
    <xdr:clientData/>
  </xdr:twoCellAnchor>
  <xdr:twoCellAnchor>
    <xdr:from>
      <xdr:col>41</xdr:col>
      <xdr:colOff>190499</xdr:colOff>
      <xdr:row>754</xdr:row>
      <xdr:rowOff>217714</xdr:rowOff>
    </xdr:from>
    <xdr:to>
      <xdr:col>49</xdr:col>
      <xdr:colOff>276224</xdr:colOff>
      <xdr:row>756</xdr:row>
      <xdr:rowOff>121400</xdr:rowOff>
    </xdr:to>
    <xdr:sp macro="" textlink="">
      <xdr:nvSpPr>
        <xdr:cNvPr id="66" name="テキスト ボックス 65"/>
        <xdr:cNvSpPr txBox="1"/>
      </xdr:nvSpPr>
      <xdr:spPr bwMode="auto">
        <a:xfrm>
          <a:off x="8391524" y="53786314"/>
          <a:ext cx="1685925" cy="60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一般競争（最低価格</a:t>
          </a:r>
          <a:endParaRPr kumimoji="1" lang="en-US" altLang="ja-JP" sz="1100">
            <a:solidFill>
              <a:schemeClr val="tx1"/>
            </a:solidFill>
          </a:endParaRPr>
        </a:p>
        <a:p>
          <a:pPr algn="ctr">
            <a:lnSpc>
              <a:spcPts val="1300"/>
            </a:lnSpc>
          </a:pPr>
          <a:r>
            <a:rPr kumimoji="1" lang="ja-JP" altLang="en-US" sz="1100">
              <a:solidFill>
                <a:schemeClr val="tx1"/>
              </a:solidFill>
            </a:rPr>
            <a:t>落札方式）・委託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76200</xdr:colOff>
      <xdr:row>750</xdr:row>
      <xdr:rowOff>104775</xdr:rowOff>
    </xdr:from>
    <xdr:to>
      <xdr:col>36</xdr:col>
      <xdr:colOff>48884</xdr:colOff>
      <xdr:row>750</xdr:row>
      <xdr:rowOff>106247</xdr:rowOff>
    </xdr:to>
    <xdr:cxnSp macro="">
      <xdr:nvCxnSpPr>
        <xdr:cNvPr id="19" name="直線コネクタ 18"/>
        <xdr:cNvCxnSpPr>
          <a:endCxn id="59" idx="1"/>
        </xdr:cNvCxnSpPr>
      </xdr:nvCxnSpPr>
      <xdr:spPr>
        <a:xfrm>
          <a:off x="4917141" y="59608010"/>
          <a:ext cx="1586331" cy="1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870" sqref="AH870:AK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631</v>
      </c>
      <c r="AT2" s="941"/>
      <c r="AU2" s="941"/>
      <c r="AV2" s="52" t="str">
        <f>IF(AW2="", "", "-")</f>
        <v/>
      </c>
      <c r="AW2" s="912"/>
      <c r="AX2" s="912"/>
    </row>
    <row r="3" spans="1:50" ht="21" customHeight="1" thickBot="1" x14ac:dyDescent="0.2">
      <c r="A3" s="868" t="s">
        <v>530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667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547</v>
      </c>
      <c r="H5" s="841"/>
      <c r="I5" s="841"/>
      <c r="J5" s="841"/>
      <c r="K5" s="841"/>
      <c r="L5" s="841"/>
      <c r="M5" s="842" t="s">
        <v>66</v>
      </c>
      <c r="N5" s="843"/>
      <c r="O5" s="843"/>
      <c r="P5" s="843"/>
      <c r="Q5" s="843"/>
      <c r="R5" s="844"/>
      <c r="S5" s="845" t="s">
        <v>548</v>
      </c>
      <c r="T5" s="841"/>
      <c r="U5" s="841"/>
      <c r="V5" s="841"/>
      <c r="W5" s="841"/>
      <c r="X5" s="846"/>
      <c r="Y5" s="699" t="s">
        <v>3</v>
      </c>
      <c r="Z5" s="540"/>
      <c r="AA5" s="540"/>
      <c r="AB5" s="540"/>
      <c r="AC5" s="540"/>
      <c r="AD5" s="541"/>
      <c r="AE5" s="700" t="s">
        <v>549</v>
      </c>
      <c r="AF5" s="700"/>
      <c r="AG5" s="700"/>
      <c r="AH5" s="700"/>
      <c r="AI5" s="700"/>
      <c r="AJ5" s="700"/>
      <c r="AK5" s="700"/>
      <c r="AL5" s="700"/>
      <c r="AM5" s="700"/>
      <c r="AN5" s="700"/>
      <c r="AO5" s="700"/>
      <c r="AP5" s="701"/>
      <c r="AQ5" s="702" t="s">
        <v>550</v>
      </c>
      <c r="AR5" s="703"/>
      <c r="AS5" s="703"/>
      <c r="AT5" s="703"/>
      <c r="AU5" s="703"/>
      <c r="AV5" s="703"/>
      <c r="AW5" s="703"/>
      <c r="AX5" s="704"/>
    </row>
    <row r="6" spans="1:50" ht="39" customHeight="1" x14ac:dyDescent="0.15">
      <c r="A6" s="707" t="s">
        <v>4</v>
      </c>
      <c r="B6" s="708"/>
      <c r="C6" s="708"/>
      <c r="D6" s="708"/>
      <c r="E6" s="708"/>
      <c r="F6" s="708"/>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3" t="s">
        <v>543</v>
      </c>
      <c r="Z7" s="439"/>
      <c r="AA7" s="439"/>
      <c r="AB7" s="439"/>
      <c r="AC7" s="439"/>
      <c r="AD7" s="924"/>
      <c r="AE7" s="913" t="s">
        <v>624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388</v>
      </c>
      <c r="B8" s="493"/>
      <c r="C8" s="493"/>
      <c r="D8" s="493"/>
      <c r="E8" s="493"/>
      <c r="F8" s="494"/>
      <c r="G8" s="942" t="str">
        <f>入力規則等!A26</f>
        <v>子ども・若者育成支援</v>
      </c>
      <c r="H8" s="721"/>
      <c r="I8" s="721"/>
      <c r="J8" s="721"/>
      <c r="K8" s="721"/>
      <c r="L8" s="721"/>
      <c r="M8" s="721"/>
      <c r="N8" s="721"/>
      <c r="O8" s="721"/>
      <c r="P8" s="721"/>
      <c r="Q8" s="721"/>
      <c r="R8" s="721"/>
      <c r="S8" s="721"/>
      <c r="T8" s="721"/>
      <c r="U8" s="721"/>
      <c r="V8" s="721"/>
      <c r="W8" s="721"/>
      <c r="X8" s="943"/>
      <c r="Y8" s="847" t="s">
        <v>389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1" t="s">
        <v>356</v>
      </c>
      <c r="Q12" s="412"/>
      <c r="R12" s="412"/>
      <c r="S12" s="412"/>
      <c r="T12" s="412"/>
      <c r="U12" s="412"/>
      <c r="V12" s="413"/>
      <c r="W12" s="411" t="s">
        <v>362</v>
      </c>
      <c r="X12" s="412"/>
      <c r="Y12" s="412"/>
      <c r="Z12" s="412"/>
      <c r="AA12" s="412"/>
      <c r="AB12" s="412"/>
      <c r="AC12" s="413"/>
      <c r="AD12" s="411" t="s">
        <v>469</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4126</v>
      </c>
      <c r="Q13" s="659"/>
      <c r="R13" s="659"/>
      <c r="S13" s="659"/>
      <c r="T13" s="659"/>
      <c r="U13" s="659"/>
      <c r="V13" s="660"/>
      <c r="W13" s="658">
        <v>4096</v>
      </c>
      <c r="X13" s="659"/>
      <c r="Y13" s="659"/>
      <c r="Z13" s="659"/>
      <c r="AA13" s="659"/>
      <c r="AB13" s="659"/>
      <c r="AC13" s="660"/>
      <c r="AD13" s="658">
        <v>4388</v>
      </c>
      <c r="AE13" s="659"/>
      <c r="AF13" s="659"/>
      <c r="AG13" s="659"/>
      <c r="AH13" s="659"/>
      <c r="AI13" s="659"/>
      <c r="AJ13" s="660"/>
      <c r="AK13" s="658">
        <v>4725</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558</v>
      </c>
      <c r="Q14" s="659"/>
      <c r="R14" s="659"/>
      <c r="S14" s="659"/>
      <c r="T14" s="659"/>
      <c r="U14" s="659"/>
      <c r="V14" s="660"/>
      <c r="W14" s="658" t="s">
        <v>558</v>
      </c>
      <c r="X14" s="659"/>
      <c r="Y14" s="659"/>
      <c r="Z14" s="659"/>
      <c r="AA14" s="659"/>
      <c r="AB14" s="659"/>
      <c r="AC14" s="660"/>
      <c r="AD14" s="658" t="s">
        <v>558</v>
      </c>
      <c r="AE14" s="659"/>
      <c r="AF14" s="659"/>
      <c r="AG14" s="659"/>
      <c r="AH14" s="659"/>
      <c r="AI14" s="659"/>
      <c r="AJ14" s="660"/>
      <c r="AK14" s="658" t="s">
        <v>558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559</v>
      </c>
      <c r="Q15" s="659"/>
      <c r="R15" s="659"/>
      <c r="S15" s="659"/>
      <c r="T15" s="659"/>
      <c r="U15" s="659"/>
      <c r="V15" s="660"/>
      <c r="W15" s="658" t="s">
        <v>559</v>
      </c>
      <c r="X15" s="659"/>
      <c r="Y15" s="659"/>
      <c r="Z15" s="659"/>
      <c r="AA15" s="659"/>
      <c r="AB15" s="659"/>
      <c r="AC15" s="660"/>
      <c r="AD15" s="658" t="s">
        <v>559</v>
      </c>
      <c r="AE15" s="659"/>
      <c r="AF15" s="659"/>
      <c r="AG15" s="659"/>
      <c r="AH15" s="659"/>
      <c r="AI15" s="659"/>
      <c r="AJ15" s="660"/>
      <c r="AK15" s="658" t="s">
        <v>559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559</v>
      </c>
      <c r="Q16" s="659"/>
      <c r="R16" s="659"/>
      <c r="S16" s="659"/>
      <c r="T16" s="659"/>
      <c r="U16" s="659"/>
      <c r="V16" s="660"/>
      <c r="W16" s="658" t="s">
        <v>559</v>
      </c>
      <c r="X16" s="659"/>
      <c r="Y16" s="659"/>
      <c r="Z16" s="659"/>
      <c r="AA16" s="659"/>
      <c r="AB16" s="659"/>
      <c r="AC16" s="660"/>
      <c r="AD16" s="658" t="s">
        <v>559</v>
      </c>
      <c r="AE16" s="659"/>
      <c r="AF16" s="659"/>
      <c r="AG16" s="659"/>
      <c r="AH16" s="659"/>
      <c r="AI16" s="659"/>
      <c r="AJ16" s="660"/>
      <c r="AK16" s="658" t="s">
        <v>559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560</v>
      </c>
      <c r="Q17" s="659"/>
      <c r="R17" s="659"/>
      <c r="S17" s="659"/>
      <c r="T17" s="659"/>
      <c r="U17" s="659"/>
      <c r="V17" s="660"/>
      <c r="W17" s="658" t="s">
        <v>560</v>
      </c>
      <c r="X17" s="659"/>
      <c r="Y17" s="659"/>
      <c r="Z17" s="659"/>
      <c r="AA17" s="659"/>
      <c r="AB17" s="659"/>
      <c r="AC17" s="660"/>
      <c r="AD17" s="658" t="s">
        <v>560</v>
      </c>
      <c r="AE17" s="659"/>
      <c r="AF17" s="659"/>
      <c r="AG17" s="659"/>
      <c r="AH17" s="659"/>
      <c r="AI17" s="659"/>
      <c r="AJ17" s="660"/>
      <c r="AK17" s="658" t="s">
        <v>560</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4126</v>
      </c>
      <c r="Q18" s="880"/>
      <c r="R18" s="880"/>
      <c r="S18" s="880"/>
      <c r="T18" s="880"/>
      <c r="U18" s="880"/>
      <c r="V18" s="881"/>
      <c r="W18" s="879">
        <f>SUM(W13:AC17)</f>
        <v>4096</v>
      </c>
      <c r="X18" s="880"/>
      <c r="Y18" s="880"/>
      <c r="Z18" s="880"/>
      <c r="AA18" s="880"/>
      <c r="AB18" s="880"/>
      <c r="AC18" s="881"/>
      <c r="AD18" s="879">
        <f>SUM(AD13:AJ17)</f>
        <v>4388</v>
      </c>
      <c r="AE18" s="880"/>
      <c r="AF18" s="880"/>
      <c r="AG18" s="880"/>
      <c r="AH18" s="880"/>
      <c r="AI18" s="880"/>
      <c r="AJ18" s="881"/>
      <c r="AK18" s="879">
        <f>SUM(AK13:AQ17)</f>
        <v>4725</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3125</v>
      </c>
      <c r="Q19" s="659"/>
      <c r="R19" s="659"/>
      <c r="S19" s="659"/>
      <c r="T19" s="659"/>
      <c r="U19" s="659"/>
      <c r="V19" s="660"/>
      <c r="W19" s="658">
        <v>3465</v>
      </c>
      <c r="X19" s="659"/>
      <c r="Y19" s="659"/>
      <c r="Z19" s="659"/>
      <c r="AA19" s="659"/>
      <c r="AB19" s="659"/>
      <c r="AC19" s="660"/>
      <c r="AD19" s="658">
        <v>4240</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0.75739214735821614</v>
      </c>
      <c r="Q20" s="311"/>
      <c r="R20" s="311"/>
      <c r="S20" s="311"/>
      <c r="T20" s="311"/>
      <c r="U20" s="311"/>
      <c r="V20" s="311"/>
      <c r="W20" s="311">
        <f t="shared" ref="W20" si="0">IF(W18=0, "-", SUM(W19)/W18)</f>
        <v>0.845947265625</v>
      </c>
      <c r="X20" s="311"/>
      <c r="Y20" s="311"/>
      <c r="Z20" s="311"/>
      <c r="AA20" s="311"/>
      <c r="AB20" s="311"/>
      <c r="AC20" s="311"/>
      <c r="AD20" s="311">
        <f t="shared" ref="AD20" si="1">IF(AD18=0, "-", SUM(AD19)/AD18)</f>
        <v>0.96627164995442116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7"/>
      <c r="G21" s="309" t="s">
        <v>494</v>
      </c>
      <c r="H21" s="310"/>
      <c r="I21" s="310"/>
      <c r="J21" s="310"/>
      <c r="K21" s="310"/>
      <c r="L21" s="310"/>
      <c r="M21" s="310"/>
      <c r="N21" s="310"/>
      <c r="O21" s="310"/>
      <c r="P21" s="311">
        <f>IF(P19=0, "-", SUM(P19)/SUM(P13,P14))</f>
        <v>0.75739214735821614</v>
      </c>
      <c r="Q21" s="311"/>
      <c r="R21" s="311"/>
      <c r="S21" s="311"/>
      <c r="T21" s="311"/>
      <c r="U21" s="311"/>
      <c r="V21" s="311"/>
      <c r="W21" s="311">
        <f t="shared" ref="W21" si="2">IF(W19=0, "-", SUM(W19)/SUM(W13,W14))</f>
        <v>0.845947265625</v>
      </c>
      <c r="X21" s="311"/>
      <c r="Y21" s="311"/>
      <c r="Z21" s="311"/>
      <c r="AA21" s="311"/>
      <c r="AB21" s="311"/>
      <c r="AC21" s="311"/>
      <c r="AD21" s="311">
        <f t="shared" ref="AD21" si="3">IF(AD19=0, "-", SUM(AD19)/SUM(AD13,AD14))</f>
        <v>0.96627164995442116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535</v>
      </c>
      <c r="B22" s="966"/>
      <c r="C22" s="966"/>
      <c r="D22" s="966"/>
      <c r="E22" s="966"/>
      <c r="F22" s="967"/>
      <c r="G22" s="952" t="s">
        <v>471</v>
      </c>
      <c r="H22" s="214"/>
      <c r="I22" s="214"/>
      <c r="J22" s="214"/>
      <c r="K22" s="214"/>
      <c r="L22" s="214"/>
      <c r="M22" s="214"/>
      <c r="N22" s="214"/>
      <c r="O22" s="215"/>
      <c r="P22" s="937" t="s">
        <v>533</v>
      </c>
      <c r="Q22" s="214"/>
      <c r="R22" s="214"/>
      <c r="S22" s="214"/>
      <c r="T22" s="214"/>
      <c r="U22" s="214"/>
      <c r="V22" s="215"/>
      <c r="W22" s="937" t="s">
        <v>534</v>
      </c>
      <c r="X22" s="214"/>
      <c r="Y22" s="214"/>
      <c r="Z22" s="214"/>
      <c r="AA22" s="214"/>
      <c r="AB22" s="214"/>
      <c r="AC22" s="215"/>
      <c r="AD22" s="937" t="s">
        <v>470</v>
      </c>
      <c r="AE22" s="214"/>
      <c r="AF22" s="214"/>
      <c r="AG22" s="214"/>
      <c r="AH22" s="214"/>
      <c r="AI22" s="214"/>
      <c r="AJ22" s="214"/>
      <c r="AK22" s="214"/>
      <c r="AL22" s="214"/>
      <c r="AM22" s="214"/>
      <c r="AN22" s="214"/>
      <c r="AO22" s="214"/>
      <c r="AP22" s="214"/>
      <c r="AQ22" s="214"/>
      <c r="AR22" s="214"/>
      <c r="AS22" s="214"/>
      <c r="AT22" s="214"/>
      <c r="AU22" s="214"/>
      <c r="AV22" s="214"/>
      <c r="AW22" s="214"/>
      <c r="AX22" s="974"/>
    </row>
    <row r="23" spans="1:50" ht="25.5" customHeight="1" x14ac:dyDescent="0.15">
      <c r="A23" s="968"/>
      <c r="B23" s="969"/>
      <c r="C23" s="969"/>
      <c r="D23" s="969"/>
      <c r="E23" s="969"/>
      <c r="F23" s="970"/>
      <c r="G23" s="953" t="s">
        <v>561</v>
      </c>
      <c r="H23" s="954"/>
      <c r="I23" s="954"/>
      <c r="J23" s="954"/>
      <c r="K23" s="954"/>
      <c r="L23" s="954"/>
      <c r="M23" s="954"/>
      <c r="N23" s="954"/>
      <c r="O23" s="955"/>
      <c r="P23" s="920">
        <v>4654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41.25" customHeight="1" x14ac:dyDescent="0.15">
      <c r="A24" s="968"/>
      <c r="B24" s="969"/>
      <c r="C24" s="969"/>
      <c r="D24" s="969"/>
      <c r="E24" s="969"/>
      <c r="F24" s="970"/>
      <c r="G24" s="956" t="s">
        <v>562</v>
      </c>
      <c r="H24" s="957"/>
      <c r="I24" s="957"/>
      <c r="J24" s="957"/>
      <c r="K24" s="957"/>
      <c r="L24" s="957"/>
      <c r="M24" s="957"/>
      <c r="N24" s="957"/>
      <c r="O24" s="958"/>
      <c r="P24" s="658">
        <v>71</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4725</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488</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356</v>
      </c>
      <c r="AF30" s="860"/>
      <c r="AG30" s="860"/>
      <c r="AH30" s="861"/>
      <c r="AI30" s="859" t="s">
        <v>362</v>
      </c>
      <c r="AJ30" s="860"/>
      <c r="AK30" s="860"/>
      <c r="AL30" s="861"/>
      <c r="AM30" s="916" t="s">
        <v>469</v>
      </c>
      <c r="AN30" s="916"/>
      <c r="AO30" s="916"/>
      <c r="AP30" s="859"/>
      <c r="AQ30" s="768" t="s">
        <v>354</v>
      </c>
      <c r="AR30" s="769"/>
      <c r="AS30" s="769"/>
      <c r="AT30" s="770"/>
      <c r="AU30" s="775" t="s">
        <v>253</v>
      </c>
      <c r="AV30" s="775"/>
      <c r="AW30" s="775"/>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39"/>
      <c r="AC31" s="240"/>
      <c r="AD31" s="241"/>
      <c r="AE31" s="239"/>
      <c r="AF31" s="240"/>
      <c r="AG31" s="240"/>
      <c r="AH31" s="241"/>
      <c r="AI31" s="239"/>
      <c r="AJ31" s="240"/>
      <c r="AK31" s="240"/>
      <c r="AL31" s="241"/>
      <c r="AM31" s="243"/>
      <c r="AN31" s="243"/>
      <c r="AO31" s="243"/>
      <c r="AP31" s="239"/>
      <c r="AQ31" s="591" t="s">
        <v>565</v>
      </c>
      <c r="AR31" s="193"/>
      <c r="AS31" s="126" t="s">
        <v>355</v>
      </c>
      <c r="AT31" s="127"/>
      <c r="AU31" s="192">
        <v>30</v>
      </c>
      <c r="AV31" s="192"/>
      <c r="AW31" s="394" t="s">
        <v>300</v>
      </c>
      <c r="AX31" s="395"/>
    </row>
    <row r="32" spans="1:50" ht="62.25" customHeight="1" x14ac:dyDescent="0.15">
      <c r="A32" s="399"/>
      <c r="B32" s="397"/>
      <c r="C32" s="397"/>
      <c r="D32" s="397"/>
      <c r="E32" s="397"/>
      <c r="F32" s="398"/>
      <c r="G32" s="562" t="s">
        <v>563</v>
      </c>
      <c r="H32" s="563"/>
      <c r="I32" s="563"/>
      <c r="J32" s="563"/>
      <c r="K32" s="563"/>
      <c r="L32" s="563"/>
      <c r="M32" s="563"/>
      <c r="N32" s="563"/>
      <c r="O32" s="564"/>
      <c r="P32" s="98" t="s">
        <v>628</v>
      </c>
      <c r="Q32" s="98"/>
      <c r="R32" s="98"/>
      <c r="S32" s="98"/>
      <c r="T32" s="98"/>
      <c r="U32" s="98"/>
      <c r="V32" s="98"/>
      <c r="W32" s="98"/>
      <c r="X32" s="99"/>
      <c r="Y32" s="468" t="s">
        <v>12</v>
      </c>
      <c r="Z32" s="528"/>
      <c r="AA32" s="529"/>
      <c r="AB32" s="458" t="s">
        <v>564</v>
      </c>
      <c r="AC32" s="458"/>
      <c r="AD32" s="458"/>
      <c r="AE32" s="211">
        <v>93.8</v>
      </c>
      <c r="AF32" s="212"/>
      <c r="AG32" s="212"/>
      <c r="AH32" s="212"/>
      <c r="AI32" s="211">
        <v>96.9</v>
      </c>
      <c r="AJ32" s="212"/>
      <c r="AK32" s="212"/>
      <c r="AL32" s="212"/>
      <c r="AM32" s="211">
        <v>92.3</v>
      </c>
      <c r="AN32" s="212"/>
      <c r="AO32" s="212"/>
      <c r="AP32" s="212"/>
      <c r="AQ32" s="333" t="s">
        <v>566</v>
      </c>
      <c r="AR32" s="200"/>
      <c r="AS32" s="200"/>
      <c r="AT32" s="334"/>
      <c r="AU32" s="212" t="s">
        <v>565</v>
      </c>
      <c r="AV32" s="212"/>
      <c r="AW32" s="212"/>
      <c r="AX32" s="213"/>
    </row>
    <row r="33" spans="1:50" ht="62.25" customHeight="1" x14ac:dyDescent="0.15">
      <c r="A33" s="400"/>
      <c r="B33" s="401"/>
      <c r="C33" s="401"/>
      <c r="D33" s="401"/>
      <c r="E33" s="401"/>
      <c r="F33" s="402"/>
      <c r="G33" s="565"/>
      <c r="H33" s="566"/>
      <c r="I33" s="566"/>
      <c r="J33" s="566"/>
      <c r="K33" s="566"/>
      <c r="L33" s="566"/>
      <c r="M33" s="566"/>
      <c r="N33" s="566"/>
      <c r="O33" s="567"/>
      <c r="P33" s="101"/>
      <c r="Q33" s="101"/>
      <c r="R33" s="101"/>
      <c r="S33" s="101"/>
      <c r="T33" s="101"/>
      <c r="U33" s="101"/>
      <c r="V33" s="101"/>
      <c r="W33" s="101"/>
      <c r="X33" s="102"/>
      <c r="Y33" s="411" t="s">
        <v>54</v>
      </c>
      <c r="Z33" s="412"/>
      <c r="AA33" s="413"/>
      <c r="AB33" s="520" t="s">
        <v>564</v>
      </c>
      <c r="AC33" s="520"/>
      <c r="AD33" s="520"/>
      <c r="AE33" s="211">
        <v>80</v>
      </c>
      <c r="AF33" s="212"/>
      <c r="AG33" s="212"/>
      <c r="AH33" s="212"/>
      <c r="AI33" s="211">
        <v>80</v>
      </c>
      <c r="AJ33" s="212"/>
      <c r="AK33" s="212"/>
      <c r="AL33" s="212"/>
      <c r="AM33" s="211">
        <v>80</v>
      </c>
      <c r="AN33" s="212"/>
      <c r="AO33" s="212"/>
      <c r="AP33" s="212"/>
      <c r="AQ33" s="333" t="s">
        <v>565</v>
      </c>
      <c r="AR33" s="200"/>
      <c r="AS33" s="200"/>
      <c r="AT33" s="334"/>
      <c r="AU33" s="212">
        <v>80</v>
      </c>
      <c r="AV33" s="212"/>
      <c r="AW33" s="212"/>
      <c r="AX33" s="213"/>
    </row>
    <row r="34" spans="1:50" ht="77.25" customHeight="1" x14ac:dyDescent="0.15">
      <c r="A34" s="399"/>
      <c r="B34" s="397"/>
      <c r="C34" s="397"/>
      <c r="D34" s="397"/>
      <c r="E34" s="397"/>
      <c r="F34" s="398"/>
      <c r="G34" s="568"/>
      <c r="H34" s="569"/>
      <c r="I34" s="569"/>
      <c r="J34" s="569"/>
      <c r="K34" s="569"/>
      <c r="L34" s="569"/>
      <c r="M34" s="569"/>
      <c r="N34" s="569"/>
      <c r="O34" s="570"/>
      <c r="P34" s="104"/>
      <c r="Q34" s="104"/>
      <c r="R34" s="104"/>
      <c r="S34" s="104"/>
      <c r="T34" s="104"/>
      <c r="U34" s="104"/>
      <c r="V34" s="104"/>
      <c r="W34" s="104"/>
      <c r="X34" s="105"/>
      <c r="Y34" s="411" t="s">
        <v>13</v>
      </c>
      <c r="Z34" s="412"/>
      <c r="AA34" s="413"/>
      <c r="AB34" s="554" t="s">
        <v>301</v>
      </c>
      <c r="AC34" s="554"/>
      <c r="AD34" s="554"/>
      <c r="AE34" s="211">
        <v>117.3</v>
      </c>
      <c r="AF34" s="212"/>
      <c r="AG34" s="212"/>
      <c r="AH34" s="212"/>
      <c r="AI34" s="211">
        <v>121.1</v>
      </c>
      <c r="AJ34" s="212"/>
      <c r="AK34" s="212"/>
      <c r="AL34" s="212"/>
      <c r="AM34" s="211">
        <f>AM32/AM33*100</f>
        <v>115.375</v>
      </c>
      <c r="AN34" s="212"/>
      <c r="AO34" s="212"/>
      <c r="AP34" s="212"/>
      <c r="AQ34" s="333" t="s">
        <v>567</v>
      </c>
      <c r="AR34" s="200"/>
      <c r="AS34" s="200"/>
      <c r="AT34" s="334"/>
      <c r="AU34" s="212" t="s">
        <v>567</v>
      </c>
      <c r="AV34" s="212"/>
      <c r="AW34" s="212"/>
      <c r="AX34" s="213"/>
    </row>
    <row r="35" spans="1:50" ht="23.25" customHeight="1" x14ac:dyDescent="0.15">
      <c r="A35" s="218" t="s">
        <v>523</v>
      </c>
      <c r="B35" s="219"/>
      <c r="C35" s="219"/>
      <c r="D35" s="219"/>
      <c r="E35" s="219"/>
      <c r="F35" s="220"/>
      <c r="G35" s="224" t="s">
        <v>626</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71" t="s">
        <v>488</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6" t="s">
        <v>11</v>
      </c>
      <c r="AC37" s="237"/>
      <c r="AD37" s="238"/>
      <c r="AE37" s="236" t="s">
        <v>356</v>
      </c>
      <c r="AF37" s="237"/>
      <c r="AG37" s="237"/>
      <c r="AH37" s="238"/>
      <c r="AI37" s="236" t="s">
        <v>362</v>
      </c>
      <c r="AJ37" s="237"/>
      <c r="AK37" s="237"/>
      <c r="AL37" s="238"/>
      <c r="AM37" s="242" t="s">
        <v>469</v>
      </c>
      <c r="AN37" s="242"/>
      <c r="AO37" s="242"/>
      <c r="AP37" s="236"/>
      <c r="AQ37" s="144" t="s">
        <v>354</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39"/>
      <c r="AC38" s="240"/>
      <c r="AD38" s="241"/>
      <c r="AE38" s="239"/>
      <c r="AF38" s="240"/>
      <c r="AG38" s="240"/>
      <c r="AH38" s="241"/>
      <c r="AI38" s="239"/>
      <c r="AJ38" s="240"/>
      <c r="AK38" s="240"/>
      <c r="AL38" s="241"/>
      <c r="AM38" s="243"/>
      <c r="AN38" s="243"/>
      <c r="AO38" s="243"/>
      <c r="AP38" s="239"/>
      <c r="AQ38" s="591" t="s">
        <v>569</v>
      </c>
      <c r="AR38" s="193"/>
      <c r="AS38" s="126" t="s">
        <v>355</v>
      </c>
      <c r="AT38" s="127"/>
      <c r="AU38" s="192">
        <v>30</v>
      </c>
      <c r="AV38" s="192"/>
      <c r="AW38" s="394" t="s">
        <v>300</v>
      </c>
      <c r="AX38" s="395"/>
    </row>
    <row r="39" spans="1:50" ht="53.25" customHeight="1" x14ac:dyDescent="0.15">
      <c r="A39" s="399"/>
      <c r="B39" s="397"/>
      <c r="C39" s="397"/>
      <c r="D39" s="397"/>
      <c r="E39" s="397"/>
      <c r="F39" s="398"/>
      <c r="G39" s="562" t="s">
        <v>568</v>
      </c>
      <c r="H39" s="563"/>
      <c r="I39" s="563"/>
      <c r="J39" s="563"/>
      <c r="K39" s="563"/>
      <c r="L39" s="563"/>
      <c r="M39" s="563"/>
      <c r="N39" s="563"/>
      <c r="O39" s="564"/>
      <c r="P39" s="98" t="s">
        <v>681</v>
      </c>
      <c r="Q39" s="98"/>
      <c r="R39" s="98"/>
      <c r="S39" s="98"/>
      <c r="T39" s="98"/>
      <c r="U39" s="98"/>
      <c r="V39" s="98"/>
      <c r="W39" s="98"/>
      <c r="X39" s="99"/>
      <c r="Y39" s="468" t="s">
        <v>12</v>
      </c>
      <c r="Z39" s="528"/>
      <c r="AA39" s="529"/>
      <c r="AB39" s="458" t="s">
        <v>572</v>
      </c>
      <c r="AC39" s="458"/>
      <c r="AD39" s="458"/>
      <c r="AE39" s="211">
        <v>99.8</v>
      </c>
      <c r="AF39" s="212"/>
      <c r="AG39" s="212"/>
      <c r="AH39" s="212"/>
      <c r="AI39" s="211">
        <v>99.9</v>
      </c>
      <c r="AJ39" s="212"/>
      <c r="AK39" s="212"/>
      <c r="AL39" s="212"/>
      <c r="AM39" s="211">
        <v>99.7</v>
      </c>
      <c r="AN39" s="212"/>
      <c r="AO39" s="212"/>
      <c r="AP39" s="212"/>
      <c r="AQ39" s="333" t="s">
        <v>570</v>
      </c>
      <c r="AR39" s="200"/>
      <c r="AS39" s="200"/>
      <c r="AT39" s="334"/>
      <c r="AU39" s="212" t="s">
        <v>571</v>
      </c>
      <c r="AV39" s="212"/>
      <c r="AW39" s="212"/>
      <c r="AX39" s="213"/>
    </row>
    <row r="40" spans="1:50" ht="54" customHeight="1" x14ac:dyDescent="0.15">
      <c r="A40" s="400"/>
      <c r="B40" s="401"/>
      <c r="C40" s="401"/>
      <c r="D40" s="401"/>
      <c r="E40" s="401"/>
      <c r="F40" s="402"/>
      <c r="G40" s="565"/>
      <c r="H40" s="566"/>
      <c r="I40" s="566"/>
      <c r="J40" s="566"/>
      <c r="K40" s="566"/>
      <c r="L40" s="566"/>
      <c r="M40" s="566"/>
      <c r="N40" s="566"/>
      <c r="O40" s="567"/>
      <c r="P40" s="101"/>
      <c r="Q40" s="101"/>
      <c r="R40" s="101"/>
      <c r="S40" s="101"/>
      <c r="T40" s="101"/>
      <c r="U40" s="101"/>
      <c r="V40" s="101"/>
      <c r="W40" s="101"/>
      <c r="X40" s="102"/>
      <c r="Y40" s="411" t="s">
        <v>54</v>
      </c>
      <c r="Z40" s="412"/>
      <c r="AA40" s="413"/>
      <c r="AB40" s="520" t="s">
        <v>573</v>
      </c>
      <c r="AC40" s="520"/>
      <c r="AD40" s="520"/>
      <c r="AE40" s="211">
        <v>80</v>
      </c>
      <c r="AF40" s="212"/>
      <c r="AG40" s="212"/>
      <c r="AH40" s="212"/>
      <c r="AI40" s="211">
        <v>80</v>
      </c>
      <c r="AJ40" s="212"/>
      <c r="AK40" s="212"/>
      <c r="AL40" s="212"/>
      <c r="AM40" s="211">
        <v>80</v>
      </c>
      <c r="AN40" s="212"/>
      <c r="AO40" s="212"/>
      <c r="AP40" s="212"/>
      <c r="AQ40" s="333" t="s">
        <v>570</v>
      </c>
      <c r="AR40" s="200"/>
      <c r="AS40" s="200"/>
      <c r="AT40" s="334"/>
      <c r="AU40" s="212">
        <v>80</v>
      </c>
      <c r="AV40" s="212"/>
      <c r="AW40" s="212"/>
      <c r="AX40" s="213"/>
    </row>
    <row r="41" spans="1:50" ht="54.75" customHeight="1" x14ac:dyDescent="0.15">
      <c r="A41" s="403"/>
      <c r="B41" s="404"/>
      <c r="C41" s="404"/>
      <c r="D41" s="404"/>
      <c r="E41" s="404"/>
      <c r="F41" s="405"/>
      <c r="G41" s="568"/>
      <c r="H41" s="569"/>
      <c r="I41" s="569"/>
      <c r="J41" s="569"/>
      <c r="K41" s="569"/>
      <c r="L41" s="569"/>
      <c r="M41" s="569"/>
      <c r="N41" s="569"/>
      <c r="O41" s="570"/>
      <c r="P41" s="104"/>
      <c r="Q41" s="104"/>
      <c r="R41" s="104"/>
      <c r="S41" s="104"/>
      <c r="T41" s="104"/>
      <c r="U41" s="104"/>
      <c r="V41" s="104"/>
      <c r="W41" s="104"/>
      <c r="X41" s="105"/>
      <c r="Y41" s="411" t="s">
        <v>13</v>
      </c>
      <c r="Z41" s="412"/>
      <c r="AA41" s="413"/>
      <c r="AB41" s="554" t="s">
        <v>301</v>
      </c>
      <c r="AC41" s="554"/>
      <c r="AD41" s="554"/>
      <c r="AE41" s="211">
        <v>124.8</v>
      </c>
      <c r="AF41" s="212"/>
      <c r="AG41" s="212"/>
      <c r="AH41" s="212"/>
      <c r="AI41" s="211">
        <v>124.9</v>
      </c>
      <c r="AJ41" s="212"/>
      <c r="AK41" s="212"/>
      <c r="AL41" s="212"/>
      <c r="AM41" s="211">
        <v>124.6</v>
      </c>
      <c r="AN41" s="212"/>
      <c r="AO41" s="212"/>
      <c r="AP41" s="212"/>
      <c r="AQ41" s="333" t="s">
        <v>570</v>
      </c>
      <c r="AR41" s="200"/>
      <c r="AS41" s="200"/>
      <c r="AT41" s="334"/>
      <c r="AU41" s="212" t="s">
        <v>570</v>
      </c>
      <c r="AV41" s="212"/>
      <c r="AW41" s="212"/>
      <c r="AX41" s="213"/>
    </row>
    <row r="42" spans="1:50" ht="23.25" customHeight="1" x14ac:dyDescent="0.15">
      <c r="A42" s="218" t="s">
        <v>523</v>
      </c>
      <c r="B42" s="219"/>
      <c r="C42" s="219"/>
      <c r="D42" s="219"/>
      <c r="E42" s="219"/>
      <c r="F42" s="220"/>
      <c r="G42" s="224" t="s">
        <v>633</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thickBot="1" x14ac:dyDescent="0.2">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71" t="s">
        <v>488</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6" t="s">
        <v>11</v>
      </c>
      <c r="AC44" s="237"/>
      <c r="AD44" s="238"/>
      <c r="AE44" s="236" t="s">
        <v>356</v>
      </c>
      <c r="AF44" s="237"/>
      <c r="AG44" s="237"/>
      <c r="AH44" s="238"/>
      <c r="AI44" s="236" t="s">
        <v>362</v>
      </c>
      <c r="AJ44" s="237"/>
      <c r="AK44" s="237"/>
      <c r="AL44" s="238"/>
      <c r="AM44" s="242" t="s">
        <v>469</v>
      </c>
      <c r="AN44" s="242"/>
      <c r="AO44" s="242"/>
      <c r="AP44" s="236"/>
      <c r="AQ44" s="144" t="s">
        <v>354</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39"/>
      <c r="AC45" s="240"/>
      <c r="AD45" s="241"/>
      <c r="AE45" s="239"/>
      <c r="AF45" s="240"/>
      <c r="AG45" s="240"/>
      <c r="AH45" s="241"/>
      <c r="AI45" s="239"/>
      <c r="AJ45" s="240"/>
      <c r="AK45" s="240"/>
      <c r="AL45" s="241"/>
      <c r="AM45" s="243"/>
      <c r="AN45" s="243"/>
      <c r="AO45" s="243"/>
      <c r="AP45" s="239"/>
      <c r="AQ45" s="591"/>
      <c r="AR45" s="193"/>
      <c r="AS45" s="126" t="s">
        <v>355</v>
      </c>
      <c r="AT45" s="127"/>
      <c r="AU45" s="192"/>
      <c r="AV45" s="192"/>
      <c r="AW45" s="394" t="s">
        <v>300</v>
      </c>
      <c r="AX45" s="395"/>
    </row>
    <row r="46" spans="1:50" ht="23.25" hidden="1" customHeight="1" x14ac:dyDescent="0.15">
      <c r="A46" s="399"/>
      <c r="B46" s="397"/>
      <c r="C46" s="397"/>
      <c r="D46" s="397"/>
      <c r="E46" s="397"/>
      <c r="F46" s="398"/>
      <c r="G46" s="562"/>
      <c r="H46" s="563"/>
      <c r="I46" s="563"/>
      <c r="J46" s="563"/>
      <c r="K46" s="563"/>
      <c r="L46" s="563"/>
      <c r="M46" s="563"/>
      <c r="N46" s="563"/>
      <c r="O46" s="564"/>
      <c r="P46" s="562"/>
      <c r="Q46" s="563"/>
      <c r="R46" s="563"/>
      <c r="S46" s="563"/>
      <c r="T46" s="563"/>
      <c r="U46" s="563"/>
      <c r="V46" s="563"/>
      <c r="W46" s="563"/>
      <c r="X46" s="564"/>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3"/>
    </row>
    <row r="47" spans="1:50" ht="23.25" hidden="1" customHeight="1" x14ac:dyDescent="0.15">
      <c r="A47" s="400"/>
      <c r="B47" s="401"/>
      <c r="C47" s="401"/>
      <c r="D47" s="401"/>
      <c r="E47" s="401"/>
      <c r="F47" s="402"/>
      <c r="G47" s="565"/>
      <c r="H47" s="566"/>
      <c r="I47" s="566"/>
      <c r="J47" s="566"/>
      <c r="K47" s="566"/>
      <c r="L47" s="566"/>
      <c r="M47" s="566"/>
      <c r="N47" s="566"/>
      <c r="O47" s="567"/>
      <c r="P47" s="565"/>
      <c r="Q47" s="566"/>
      <c r="R47" s="566"/>
      <c r="S47" s="566"/>
      <c r="T47" s="566"/>
      <c r="U47" s="566"/>
      <c r="V47" s="566"/>
      <c r="W47" s="566"/>
      <c r="X47" s="567"/>
      <c r="Y47" s="411" t="s">
        <v>54</v>
      </c>
      <c r="Z47" s="412"/>
      <c r="AA47" s="413"/>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3"/>
    </row>
    <row r="48" spans="1:50" ht="23.25" hidden="1" customHeight="1" x14ac:dyDescent="0.15">
      <c r="A48" s="403"/>
      <c r="B48" s="404"/>
      <c r="C48" s="404"/>
      <c r="D48" s="404"/>
      <c r="E48" s="404"/>
      <c r="F48" s="405"/>
      <c r="G48" s="568"/>
      <c r="H48" s="569"/>
      <c r="I48" s="569"/>
      <c r="J48" s="569"/>
      <c r="K48" s="569"/>
      <c r="L48" s="569"/>
      <c r="M48" s="569"/>
      <c r="N48" s="569"/>
      <c r="O48" s="570"/>
      <c r="P48" s="568"/>
      <c r="Q48" s="569"/>
      <c r="R48" s="569"/>
      <c r="S48" s="569"/>
      <c r="T48" s="569"/>
      <c r="U48" s="569"/>
      <c r="V48" s="569"/>
      <c r="W48" s="569"/>
      <c r="X48" s="570"/>
      <c r="Y48" s="411" t="s">
        <v>13</v>
      </c>
      <c r="Z48" s="412"/>
      <c r="AA48" s="413"/>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3"/>
    </row>
    <row r="49" spans="1:50" ht="23.25" hidden="1" customHeight="1" x14ac:dyDescent="0.15">
      <c r="A49" s="218" t="s">
        <v>523</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6" t="s">
        <v>11</v>
      </c>
      <c r="AC51" s="237"/>
      <c r="AD51" s="238"/>
      <c r="AE51" s="236" t="s">
        <v>356</v>
      </c>
      <c r="AF51" s="237"/>
      <c r="AG51" s="237"/>
      <c r="AH51" s="238"/>
      <c r="AI51" s="236" t="s">
        <v>362</v>
      </c>
      <c r="AJ51" s="237"/>
      <c r="AK51" s="237"/>
      <c r="AL51" s="238"/>
      <c r="AM51" s="242" t="s">
        <v>469</v>
      </c>
      <c r="AN51" s="242"/>
      <c r="AO51" s="242"/>
      <c r="AP51" s="236"/>
      <c r="AQ51" s="144" t="s">
        <v>354</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39"/>
      <c r="AC52" s="240"/>
      <c r="AD52" s="241"/>
      <c r="AE52" s="239"/>
      <c r="AF52" s="240"/>
      <c r="AG52" s="240"/>
      <c r="AH52" s="241"/>
      <c r="AI52" s="239"/>
      <c r="AJ52" s="240"/>
      <c r="AK52" s="240"/>
      <c r="AL52" s="241"/>
      <c r="AM52" s="243"/>
      <c r="AN52" s="243"/>
      <c r="AO52" s="243"/>
      <c r="AP52" s="239"/>
      <c r="AQ52" s="591"/>
      <c r="AR52" s="193"/>
      <c r="AS52" s="126" t="s">
        <v>355</v>
      </c>
      <c r="AT52" s="127"/>
      <c r="AU52" s="192"/>
      <c r="AV52" s="192"/>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3"/>
    </row>
    <row r="54" spans="1:50" ht="23.25" hidden="1" customHeight="1" x14ac:dyDescent="0.15">
      <c r="A54" s="400"/>
      <c r="B54" s="401"/>
      <c r="C54" s="401"/>
      <c r="D54" s="401"/>
      <c r="E54" s="401"/>
      <c r="F54" s="402"/>
      <c r="G54" s="565"/>
      <c r="H54" s="566"/>
      <c r="I54" s="566"/>
      <c r="J54" s="566"/>
      <c r="K54" s="566"/>
      <c r="L54" s="566"/>
      <c r="M54" s="566"/>
      <c r="N54" s="566"/>
      <c r="O54" s="567"/>
      <c r="P54" s="101"/>
      <c r="Q54" s="101"/>
      <c r="R54" s="101"/>
      <c r="S54" s="101"/>
      <c r="T54" s="101"/>
      <c r="U54" s="101"/>
      <c r="V54" s="101"/>
      <c r="W54" s="101"/>
      <c r="X54" s="102"/>
      <c r="Y54" s="411" t="s">
        <v>54</v>
      </c>
      <c r="Z54" s="412"/>
      <c r="AA54" s="413"/>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3"/>
    </row>
    <row r="55" spans="1:50" ht="23.25" hidden="1" customHeight="1" x14ac:dyDescent="0.15">
      <c r="A55" s="403"/>
      <c r="B55" s="404"/>
      <c r="C55" s="404"/>
      <c r="D55" s="404"/>
      <c r="E55" s="404"/>
      <c r="F55" s="405"/>
      <c r="G55" s="568"/>
      <c r="H55" s="569"/>
      <c r="I55" s="569"/>
      <c r="J55" s="569"/>
      <c r="K55" s="569"/>
      <c r="L55" s="569"/>
      <c r="M55" s="569"/>
      <c r="N55" s="569"/>
      <c r="O55" s="570"/>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3"/>
    </row>
    <row r="56" spans="1:50" ht="23.25" hidden="1" customHeight="1" x14ac:dyDescent="0.15">
      <c r="A56" s="218" t="s">
        <v>523</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6" t="s">
        <v>11</v>
      </c>
      <c r="AC58" s="237"/>
      <c r="AD58" s="238"/>
      <c r="AE58" s="236" t="s">
        <v>356</v>
      </c>
      <c r="AF58" s="237"/>
      <c r="AG58" s="237"/>
      <c r="AH58" s="238"/>
      <c r="AI58" s="236" t="s">
        <v>362</v>
      </c>
      <c r="AJ58" s="237"/>
      <c r="AK58" s="237"/>
      <c r="AL58" s="238"/>
      <c r="AM58" s="242" t="s">
        <v>469</v>
      </c>
      <c r="AN58" s="242"/>
      <c r="AO58" s="242"/>
      <c r="AP58" s="236"/>
      <c r="AQ58" s="144" t="s">
        <v>354</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39"/>
      <c r="AC59" s="240"/>
      <c r="AD59" s="241"/>
      <c r="AE59" s="239"/>
      <c r="AF59" s="240"/>
      <c r="AG59" s="240"/>
      <c r="AH59" s="241"/>
      <c r="AI59" s="239"/>
      <c r="AJ59" s="240"/>
      <c r="AK59" s="240"/>
      <c r="AL59" s="241"/>
      <c r="AM59" s="243"/>
      <c r="AN59" s="243"/>
      <c r="AO59" s="243"/>
      <c r="AP59" s="239"/>
      <c r="AQ59" s="591"/>
      <c r="AR59" s="193"/>
      <c r="AS59" s="126" t="s">
        <v>355</v>
      </c>
      <c r="AT59" s="127"/>
      <c r="AU59" s="192"/>
      <c r="AV59" s="192"/>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3"/>
    </row>
    <row r="61" spans="1:50" ht="23.25" hidden="1" customHeight="1" x14ac:dyDescent="0.15">
      <c r="A61" s="400"/>
      <c r="B61" s="401"/>
      <c r="C61" s="401"/>
      <c r="D61" s="401"/>
      <c r="E61" s="401"/>
      <c r="F61" s="402"/>
      <c r="G61" s="565"/>
      <c r="H61" s="566"/>
      <c r="I61" s="566"/>
      <c r="J61" s="566"/>
      <c r="K61" s="566"/>
      <c r="L61" s="566"/>
      <c r="M61" s="566"/>
      <c r="N61" s="566"/>
      <c r="O61" s="567"/>
      <c r="P61" s="101"/>
      <c r="Q61" s="101"/>
      <c r="R61" s="101"/>
      <c r="S61" s="101"/>
      <c r="T61" s="101"/>
      <c r="U61" s="101"/>
      <c r="V61" s="101"/>
      <c r="W61" s="101"/>
      <c r="X61" s="102"/>
      <c r="Y61" s="411" t="s">
        <v>54</v>
      </c>
      <c r="Z61" s="412"/>
      <c r="AA61" s="413"/>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3"/>
    </row>
    <row r="62" spans="1:50" ht="23.25" hidden="1" customHeight="1" x14ac:dyDescent="0.15">
      <c r="A62" s="400"/>
      <c r="B62" s="401"/>
      <c r="C62" s="401"/>
      <c r="D62" s="401"/>
      <c r="E62" s="401"/>
      <c r="F62" s="402"/>
      <c r="G62" s="568"/>
      <c r="H62" s="569"/>
      <c r="I62" s="569"/>
      <c r="J62" s="569"/>
      <c r="K62" s="569"/>
      <c r="L62" s="569"/>
      <c r="M62" s="569"/>
      <c r="N62" s="569"/>
      <c r="O62" s="570"/>
      <c r="P62" s="104"/>
      <c r="Q62" s="104"/>
      <c r="R62" s="104"/>
      <c r="S62" s="104"/>
      <c r="T62" s="104"/>
      <c r="U62" s="104"/>
      <c r="V62" s="104"/>
      <c r="W62" s="104"/>
      <c r="X62" s="105"/>
      <c r="Y62" s="411" t="s">
        <v>13</v>
      </c>
      <c r="Z62" s="412"/>
      <c r="AA62" s="413"/>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3"/>
    </row>
    <row r="63" spans="1:50" ht="23.25" hidden="1" customHeight="1" x14ac:dyDescent="0.15">
      <c r="A63" s="218" t="s">
        <v>523</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79" t="s">
        <v>489</v>
      </c>
      <c r="B65" s="480"/>
      <c r="C65" s="480"/>
      <c r="D65" s="480"/>
      <c r="E65" s="480"/>
      <c r="F65" s="481"/>
      <c r="G65" s="482"/>
      <c r="H65" s="231" t="s">
        <v>265</v>
      </c>
      <c r="I65" s="231"/>
      <c r="J65" s="231"/>
      <c r="K65" s="231"/>
      <c r="L65" s="231"/>
      <c r="M65" s="231"/>
      <c r="N65" s="231"/>
      <c r="O65" s="232"/>
      <c r="P65" s="230" t="s">
        <v>59</v>
      </c>
      <c r="Q65" s="231"/>
      <c r="R65" s="231"/>
      <c r="S65" s="231"/>
      <c r="T65" s="231"/>
      <c r="U65" s="231"/>
      <c r="V65" s="232"/>
      <c r="W65" s="484" t="s">
        <v>484</v>
      </c>
      <c r="X65" s="485"/>
      <c r="Y65" s="488"/>
      <c r="Z65" s="488"/>
      <c r="AA65" s="489"/>
      <c r="AB65" s="230" t="s">
        <v>11</v>
      </c>
      <c r="AC65" s="231"/>
      <c r="AD65" s="232"/>
      <c r="AE65" s="236" t="s">
        <v>356</v>
      </c>
      <c r="AF65" s="237"/>
      <c r="AG65" s="237"/>
      <c r="AH65" s="238"/>
      <c r="AI65" s="236" t="s">
        <v>362</v>
      </c>
      <c r="AJ65" s="237"/>
      <c r="AK65" s="237"/>
      <c r="AL65" s="238"/>
      <c r="AM65" s="242" t="s">
        <v>469</v>
      </c>
      <c r="AN65" s="242"/>
      <c r="AO65" s="242"/>
      <c r="AP65" s="236"/>
      <c r="AQ65" s="230" t="s">
        <v>354</v>
      </c>
      <c r="AR65" s="231"/>
      <c r="AS65" s="231"/>
      <c r="AT65" s="232"/>
      <c r="AU65" s="244" t="s">
        <v>253</v>
      </c>
      <c r="AV65" s="244"/>
      <c r="AW65" s="244"/>
      <c r="AX65" s="245"/>
    </row>
    <row r="66" spans="1:50" ht="18.75" hidden="1" customHeight="1" x14ac:dyDescent="0.15">
      <c r="A66" s="472"/>
      <c r="B66" s="473"/>
      <c r="C66" s="473"/>
      <c r="D66" s="473"/>
      <c r="E66" s="473"/>
      <c r="F66" s="474"/>
      <c r="G66" s="483"/>
      <c r="H66" s="234"/>
      <c r="I66" s="234"/>
      <c r="J66" s="234"/>
      <c r="K66" s="234"/>
      <c r="L66" s="234"/>
      <c r="M66" s="234"/>
      <c r="N66" s="234"/>
      <c r="O66" s="235"/>
      <c r="P66" s="233"/>
      <c r="Q66" s="234"/>
      <c r="R66" s="234"/>
      <c r="S66" s="234"/>
      <c r="T66" s="234"/>
      <c r="U66" s="234"/>
      <c r="V66" s="235"/>
      <c r="W66" s="486"/>
      <c r="X66" s="487"/>
      <c r="Y66" s="490"/>
      <c r="Z66" s="490"/>
      <c r="AA66" s="491"/>
      <c r="AB66" s="233"/>
      <c r="AC66" s="234"/>
      <c r="AD66" s="235"/>
      <c r="AE66" s="239"/>
      <c r="AF66" s="240"/>
      <c r="AG66" s="240"/>
      <c r="AH66" s="241"/>
      <c r="AI66" s="239"/>
      <c r="AJ66" s="240"/>
      <c r="AK66" s="240"/>
      <c r="AL66" s="241"/>
      <c r="AM66" s="243"/>
      <c r="AN66" s="243"/>
      <c r="AO66" s="243"/>
      <c r="AP66" s="239"/>
      <c r="AQ66" s="191"/>
      <c r="AR66" s="192"/>
      <c r="AS66" s="234" t="s">
        <v>355</v>
      </c>
      <c r="AT66" s="235"/>
      <c r="AU66" s="192"/>
      <c r="AV66" s="192"/>
      <c r="AW66" s="234" t="s">
        <v>487</v>
      </c>
      <c r="AX66" s="246"/>
    </row>
    <row r="67" spans="1:50" ht="23.25" hidden="1" customHeight="1" x14ac:dyDescent="0.15">
      <c r="A67" s="472"/>
      <c r="B67" s="473"/>
      <c r="C67" s="473"/>
      <c r="D67" s="473"/>
      <c r="E67" s="473"/>
      <c r="F67" s="474"/>
      <c r="G67" s="247" t="s">
        <v>363</v>
      </c>
      <c r="H67" s="250"/>
      <c r="I67" s="251"/>
      <c r="J67" s="251"/>
      <c r="K67" s="251"/>
      <c r="L67" s="251"/>
      <c r="M67" s="251"/>
      <c r="N67" s="251"/>
      <c r="O67" s="252"/>
      <c r="P67" s="250"/>
      <c r="Q67" s="251"/>
      <c r="R67" s="251"/>
      <c r="S67" s="251"/>
      <c r="T67" s="251"/>
      <c r="U67" s="251"/>
      <c r="V67" s="252"/>
      <c r="W67" s="256"/>
      <c r="X67" s="257"/>
      <c r="Y67" s="262" t="s">
        <v>12</v>
      </c>
      <c r="Z67" s="262"/>
      <c r="AA67" s="263"/>
      <c r="AB67" s="264" t="s">
        <v>513</v>
      </c>
      <c r="AC67" s="264"/>
      <c r="AD67" s="264"/>
      <c r="AE67" s="211"/>
      <c r="AF67" s="212"/>
      <c r="AG67" s="212"/>
      <c r="AH67" s="212"/>
      <c r="AI67" s="211"/>
      <c r="AJ67" s="212"/>
      <c r="AK67" s="212"/>
      <c r="AL67" s="212"/>
      <c r="AM67" s="211"/>
      <c r="AN67" s="212"/>
      <c r="AO67" s="212"/>
      <c r="AP67" s="212"/>
      <c r="AQ67" s="211"/>
      <c r="AR67" s="212"/>
      <c r="AS67" s="212"/>
      <c r="AT67" s="212"/>
      <c r="AU67" s="212"/>
      <c r="AV67" s="212"/>
      <c r="AW67" s="212"/>
      <c r="AX67" s="213"/>
    </row>
    <row r="68" spans="1:50" ht="23.25" hidden="1" customHeight="1" x14ac:dyDescent="0.15">
      <c r="A68" s="472"/>
      <c r="B68" s="473"/>
      <c r="C68" s="473"/>
      <c r="D68" s="473"/>
      <c r="E68" s="473"/>
      <c r="F68" s="474"/>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513</v>
      </c>
      <c r="AC68" s="216"/>
      <c r="AD68" s="216"/>
      <c r="AE68" s="211"/>
      <c r="AF68" s="212"/>
      <c r="AG68" s="212"/>
      <c r="AH68" s="212"/>
      <c r="AI68" s="211"/>
      <c r="AJ68" s="212"/>
      <c r="AK68" s="212"/>
      <c r="AL68" s="212"/>
      <c r="AM68" s="211"/>
      <c r="AN68" s="212"/>
      <c r="AO68" s="212"/>
      <c r="AP68" s="212"/>
      <c r="AQ68" s="211"/>
      <c r="AR68" s="212"/>
      <c r="AS68" s="212"/>
      <c r="AT68" s="212"/>
      <c r="AU68" s="212"/>
      <c r="AV68" s="212"/>
      <c r="AW68" s="212"/>
      <c r="AX68" s="213"/>
    </row>
    <row r="69" spans="1:50" ht="23.25" hidden="1" customHeight="1" x14ac:dyDescent="0.15">
      <c r="A69" s="472"/>
      <c r="B69" s="473"/>
      <c r="C69" s="473"/>
      <c r="D69" s="473"/>
      <c r="E69" s="473"/>
      <c r="F69" s="474"/>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514</v>
      </c>
      <c r="AC69" s="217"/>
      <c r="AD69" s="217"/>
      <c r="AE69" s="265"/>
      <c r="AF69" s="266"/>
      <c r="AG69" s="266"/>
      <c r="AH69" s="266"/>
      <c r="AI69" s="265"/>
      <c r="AJ69" s="266"/>
      <c r="AK69" s="266"/>
      <c r="AL69" s="266"/>
      <c r="AM69" s="265"/>
      <c r="AN69" s="266"/>
      <c r="AO69" s="266"/>
      <c r="AP69" s="266"/>
      <c r="AQ69" s="265"/>
      <c r="AR69" s="266"/>
      <c r="AS69" s="266"/>
      <c r="AT69" s="266"/>
      <c r="AU69" s="212"/>
      <c r="AV69" s="212"/>
      <c r="AW69" s="212"/>
      <c r="AX69" s="213"/>
    </row>
    <row r="70" spans="1:50" ht="23.25" hidden="1" customHeight="1" x14ac:dyDescent="0.15">
      <c r="A70" s="472" t="s">
        <v>495</v>
      </c>
      <c r="B70" s="473"/>
      <c r="C70" s="473"/>
      <c r="D70" s="473"/>
      <c r="E70" s="473"/>
      <c r="F70" s="474"/>
      <c r="G70" s="248" t="s">
        <v>364</v>
      </c>
      <c r="H70" s="300"/>
      <c r="I70" s="300"/>
      <c r="J70" s="300"/>
      <c r="K70" s="300"/>
      <c r="L70" s="300"/>
      <c r="M70" s="300"/>
      <c r="N70" s="300"/>
      <c r="O70" s="300"/>
      <c r="P70" s="300"/>
      <c r="Q70" s="300"/>
      <c r="R70" s="300"/>
      <c r="S70" s="300"/>
      <c r="T70" s="300"/>
      <c r="U70" s="300"/>
      <c r="V70" s="300"/>
      <c r="W70" s="303" t="s">
        <v>512</v>
      </c>
      <c r="X70" s="304"/>
      <c r="Y70" s="262" t="s">
        <v>12</v>
      </c>
      <c r="Z70" s="262"/>
      <c r="AA70" s="263"/>
      <c r="AB70" s="264" t="s">
        <v>513</v>
      </c>
      <c r="AC70" s="264"/>
      <c r="AD70" s="264"/>
      <c r="AE70" s="211"/>
      <c r="AF70" s="212"/>
      <c r="AG70" s="212"/>
      <c r="AH70" s="212"/>
      <c r="AI70" s="211"/>
      <c r="AJ70" s="212"/>
      <c r="AK70" s="212"/>
      <c r="AL70" s="212"/>
      <c r="AM70" s="211"/>
      <c r="AN70" s="212"/>
      <c r="AO70" s="212"/>
      <c r="AP70" s="212"/>
      <c r="AQ70" s="211"/>
      <c r="AR70" s="212"/>
      <c r="AS70" s="212"/>
      <c r="AT70" s="212"/>
      <c r="AU70" s="212"/>
      <c r="AV70" s="212"/>
      <c r="AW70" s="212"/>
      <c r="AX70" s="213"/>
    </row>
    <row r="71" spans="1:50" ht="23.25" hidden="1" customHeight="1" x14ac:dyDescent="0.15">
      <c r="A71" s="472"/>
      <c r="B71" s="473"/>
      <c r="C71" s="473"/>
      <c r="D71" s="473"/>
      <c r="E71" s="473"/>
      <c r="F71" s="474"/>
      <c r="G71" s="248"/>
      <c r="H71" s="301"/>
      <c r="I71" s="301"/>
      <c r="J71" s="301"/>
      <c r="K71" s="301"/>
      <c r="L71" s="301"/>
      <c r="M71" s="301"/>
      <c r="N71" s="301"/>
      <c r="O71" s="301"/>
      <c r="P71" s="301"/>
      <c r="Q71" s="301"/>
      <c r="R71" s="301"/>
      <c r="S71" s="301"/>
      <c r="T71" s="301"/>
      <c r="U71" s="301"/>
      <c r="V71" s="301"/>
      <c r="W71" s="305"/>
      <c r="X71" s="306"/>
      <c r="Y71" s="214" t="s">
        <v>54</v>
      </c>
      <c r="Z71" s="214"/>
      <c r="AA71" s="215"/>
      <c r="AB71" s="216" t="s">
        <v>513</v>
      </c>
      <c r="AC71" s="216"/>
      <c r="AD71" s="216"/>
      <c r="AE71" s="211"/>
      <c r="AF71" s="212"/>
      <c r="AG71" s="212"/>
      <c r="AH71" s="212"/>
      <c r="AI71" s="211"/>
      <c r="AJ71" s="212"/>
      <c r="AK71" s="212"/>
      <c r="AL71" s="212"/>
      <c r="AM71" s="211"/>
      <c r="AN71" s="212"/>
      <c r="AO71" s="212"/>
      <c r="AP71" s="212"/>
      <c r="AQ71" s="211"/>
      <c r="AR71" s="212"/>
      <c r="AS71" s="212"/>
      <c r="AT71" s="212"/>
      <c r="AU71" s="212"/>
      <c r="AV71" s="212"/>
      <c r="AW71" s="212"/>
      <c r="AX71" s="213"/>
    </row>
    <row r="72" spans="1:50" ht="23.25" hidden="1" customHeight="1" x14ac:dyDescent="0.15">
      <c r="A72" s="475"/>
      <c r="B72" s="476"/>
      <c r="C72" s="476"/>
      <c r="D72" s="476"/>
      <c r="E72" s="476"/>
      <c r="F72" s="477"/>
      <c r="G72" s="248"/>
      <c r="H72" s="302"/>
      <c r="I72" s="302"/>
      <c r="J72" s="302"/>
      <c r="K72" s="302"/>
      <c r="L72" s="302"/>
      <c r="M72" s="302"/>
      <c r="N72" s="302"/>
      <c r="O72" s="302"/>
      <c r="P72" s="302"/>
      <c r="Q72" s="302"/>
      <c r="R72" s="302"/>
      <c r="S72" s="302"/>
      <c r="T72" s="302"/>
      <c r="U72" s="302"/>
      <c r="V72" s="302"/>
      <c r="W72" s="307"/>
      <c r="X72" s="308"/>
      <c r="Y72" s="214" t="s">
        <v>13</v>
      </c>
      <c r="Z72" s="214"/>
      <c r="AA72" s="215"/>
      <c r="AB72" s="217" t="s">
        <v>514</v>
      </c>
      <c r="AC72" s="217"/>
      <c r="AD72" s="217"/>
      <c r="AE72" s="211"/>
      <c r="AF72" s="212"/>
      <c r="AG72" s="212"/>
      <c r="AH72" s="212"/>
      <c r="AI72" s="211"/>
      <c r="AJ72" s="212"/>
      <c r="AK72" s="212"/>
      <c r="AL72" s="212"/>
      <c r="AM72" s="211"/>
      <c r="AN72" s="212"/>
      <c r="AO72" s="212"/>
      <c r="AP72" s="212"/>
      <c r="AQ72" s="211"/>
      <c r="AR72" s="212"/>
      <c r="AS72" s="212"/>
      <c r="AT72" s="212"/>
      <c r="AU72" s="212"/>
      <c r="AV72" s="212"/>
      <c r="AW72" s="212"/>
      <c r="AX72" s="213"/>
    </row>
    <row r="73" spans="1:50" ht="18.75" hidden="1" customHeight="1" x14ac:dyDescent="0.15">
      <c r="A73" s="503" t="s">
        <v>489</v>
      </c>
      <c r="B73" s="504"/>
      <c r="C73" s="504"/>
      <c r="D73" s="504"/>
      <c r="E73" s="504"/>
      <c r="F73" s="505"/>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6" t="s">
        <v>356</v>
      </c>
      <c r="AF73" s="237"/>
      <c r="AG73" s="237"/>
      <c r="AH73" s="238"/>
      <c r="AI73" s="236" t="s">
        <v>362</v>
      </c>
      <c r="AJ73" s="237"/>
      <c r="AK73" s="237"/>
      <c r="AL73" s="238"/>
      <c r="AM73" s="242" t="s">
        <v>469</v>
      </c>
      <c r="AN73" s="242"/>
      <c r="AO73" s="242"/>
      <c r="AP73" s="236"/>
      <c r="AQ73" s="152" t="s">
        <v>354</v>
      </c>
      <c r="AR73" s="123"/>
      <c r="AS73" s="123"/>
      <c r="AT73" s="124"/>
      <c r="AU73" s="128" t="s">
        <v>253</v>
      </c>
      <c r="AV73" s="129"/>
      <c r="AW73" s="129"/>
      <c r="AX73" s="130"/>
    </row>
    <row r="74" spans="1:50" ht="18.75" hidden="1" customHeight="1" x14ac:dyDescent="0.15">
      <c r="A74" s="506"/>
      <c r="B74" s="507"/>
      <c r="C74" s="507"/>
      <c r="D74" s="507"/>
      <c r="E74" s="507"/>
      <c r="F74" s="508"/>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9"/>
      <c r="AF74" s="240"/>
      <c r="AG74" s="240"/>
      <c r="AH74" s="241"/>
      <c r="AI74" s="239"/>
      <c r="AJ74" s="240"/>
      <c r="AK74" s="240"/>
      <c r="AL74" s="241"/>
      <c r="AM74" s="243"/>
      <c r="AN74" s="243"/>
      <c r="AO74" s="243"/>
      <c r="AP74" s="239"/>
      <c r="AQ74" s="591"/>
      <c r="AR74" s="193"/>
      <c r="AS74" s="126" t="s">
        <v>355</v>
      </c>
      <c r="AT74" s="127"/>
      <c r="AU74" s="591"/>
      <c r="AV74" s="193"/>
      <c r="AW74" s="126" t="s">
        <v>300</v>
      </c>
      <c r="AX74" s="188"/>
    </row>
    <row r="75" spans="1:50" ht="23.25" hidden="1" customHeight="1" x14ac:dyDescent="0.15">
      <c r="A75" s="506"/>
      <c r="B75" s="507"/>
      <c r="C75" s="507"/>
      <c r="D75" s="507"/>
      <c r="E75" s="507"/>
      <c r="F75" s="508"/>
      <c r="G75" s="610" t="s">
        <v>363</v>
      </c>
      <c r="H75" s="98"/>
      <c r="I75" s="98"/>
      <c r="J75" s="98"/>
      <c r="K75" s="98"/>
      <c r="L75" s="98"/>
      <c r="M75" s="98"/>
      <c r="N75" s="98"/>
      <c r="O75" s="99"/>
      <c r="P75" s="98"/>
      <c r="Q75" s="98"/>
      <c r="R75" s="98"/>
      <c r="S75" s="98"/>
      <c r="T75" s="98"/>
      <c r="U75" s="98"/>
      <c r="V75" s="98"/>
      <c r="W75" s="98"/>
      <c r="X75" s="99"/>
      <c r="Y75" s="194" t="s">
        <v>12</v>
      </c>
      <c r="Z75" s="195"/>
      <c r="AA75" s="196"/>
      <c r="AB75" s="206" t="s">
        <v>625</v>
      </c>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3"/>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t="s">
        <v>625</v>
      </c>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3"/>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3"/>
    </row>
    <row r="78" spans="1:50" ht="69.75" hidden="1" customHeight="1" x14ac:dyDescent="0.15">
      <c r="A78" s="328" t="s">
        <v>526</v>
      </c>
      <c r="B78" s="329"/>
      <c r="C78" s="329"/>
      <c r="D78" s="329"/>
      <c r="E78" s="326" t="s">
        <v>462</v>
      </c>
      <c r="F78" s="327"/>
      <c r="G78" s="57" t="s">
        <v>364</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0" t="s">
        <v>483</v>
      </c>
      <c r="AP79" s="271"/>
      <c r="AQ79" s="271"/>
      <c r="AR79" s="81" t="s">
        <v>481</v>
      </c>
      <c r="AS79" s="270"/>
      <c r="AT79" s="271"/>
      <c r="AU79" s="271"/>
      <c r="AV79" s="271"/>
      <c r="AW79" s="271"/>
      <c r="AX79" s="948"/>
    </row>
    <row r="80" spans="1:50" ht="18.75" hidden="1" customHeight="1" x14ac:dyDescent="0.15">
      <c r="A80" s="865" t="s">
        <v>266</v>
      </c>
      <c r="B80" s="521" t="s">
        <v>480</v>
      </c>
      <c r="C80" s="522"/>
      <c r="D80" s="522"/>
      <c r="E80" s="522"/>
      <c r="F80" s="523"/>
      <c r="G80" s="429" t="s">
        <v>258</v>
      </c>
      <c r="H80" s="429"/>
      <c r="I80" s="429"/>
      <c r="J80" s="429"/>
      <c r="K80" s="429"/>
      <c r="L80" s="429"/>
      <c r="M80" s="429"/>
      <c r="N80" s="429"/>
      <c r="O80" s="429"/>
      <c r="P80" s="429"/>
      <c r="Q80" s="429"/>
      <c r="R80" s="429"/>
      <c r="S80" s="429"/>
      <c r="T80" s="429"/>
      <c r="U80" s="429"/>
      <c r="V80" s="429"/>
      <c r="W80" s="429"/>
      <c r="X80" s="429"/>
      <c r="Y80" s="429"/>
      <c r="Z80" s="429"/>
      <c r="AA80" s="510"/>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4"/>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4"/>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9" t="s">
        <v>61</v>
      </c>
      <c r="H85" s="429"/>
      <c r="I85" s="429"/>
      <c r="J85" s="429"/>
      <c r="K85" s="429"/>
      <c r="L85" s="429"/>
      <c r="M85" s="429"/>
      <c r="N85" s="429"/>
      <c r="O85" s="510"/>
      <c r="P85" s="428" t="s">
        <v>63</v>
      </c>
      <c r="Q85" s="429"/>
      <c r="R85" s="429"/>
      <c r="S85" s="429"/>
      <c r="T85" s="429"/>
      <c r="U85" s="429"/>
      <c r="V85" s="429"/>
      <c r="W85" s="429"/>
      <c r="X85" s="510"/>
      <c r="Y85" s="157"/>
      <c r="Z85" s="158"/>
      <c r="AA85" s="159"/>
      <c r="AB85" s="555" t="s">
        <v>11</v>
      </c>
      <c r="AC85" s="556"/>
      <c r="AD85" s="557"/>
      <c r="AE85" s="236" t="s">
        <v>356</v>
      </c>
      <c r="AF85" s="237"/>
      <c r="AG85" s="237"/>
      <c r="AH85" s="238"/>
      <c r="AI85" s="236" t="s">
        <v>362</v>
      </c>
      <c r="AJ85" s="237"/>
      <c r="AK85" s="237"/>
      <c r="AL85" s="238"/>
      <c r="AM85" s="242" t="s">
        <v>469</v>
      </c>
      <c r="AN85" s="242"/>
      <c r="AO85" s="242"/>
      <c r="AP85" s="236"/>
      <c r="AQ85" s="152" t="s">
        <v>354</v>
      </c>
      <c r="AR85" s="123"/>
      <c r="AS85" s="123"/>
      <c r="AT85" s="124"/>
      <c r="AU85" s="530" t="s">
        <v>253</v>
      </c>
      <c r="AV85" s="530"/>
      <c r="AW85" s="530"/>
      <c r="AX85" s="531"/>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39"/>
      <c r="AC86" s="240"/>
      <c r="AD86" s="241"/>
      <c r="AE86" s="239"/>
      <c r="AF86" s="240"/>
      <c r="AG86" s="240"/>
      <c r="AH86" s="241"/>
      <c r="AI86" s="239"/>
      <c r="AJ86" s="240"/>
      <c r="AK86" s="240"/>
      <c r="AL86" s="241"/>
      <c r="AM86" s="243"/>
      <c r="AN86" s="243"/>
      <c r="AO86" s="243"/>
      <c r="AP86" s="239"/>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1"/>
      <c r="R87" s="511"/>
      <c r="S87" s="511"/>
      <c r="T87" s="511"/>
      <c r="U87" s="511"/>
      <c r="V87" s="511"/>
      <c r="W87" s="511"/>
      <c r="X87" s="512"/>
      <c r="Y87" s="559" t="s">
        <v>62</v>
      </c>
      <c r="Z87" s="560"/>
      <c r="AA87" s="561"/>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3"/>
    </row>
    <row r="88" spans="1:60" ht="23.25" hidden="1" customHeight="1" x14ac:dyDescent="0.15">
      <c r="A88" s="866"/>
      <c r="B88" s="424"/>
      <c r="C88" s="424"/>
      <c r="D88" s="424"/>
      <c r="E88" s="424"/>
      <c r="F88" s="425"/>
      <c r="G88" s="100"/>
      <c r="H88" s="101"/>
      <c r="I88" s="101"/>
      <c r="J88" s="101"/>
      <c r="K88" s="101"/>
      <c r="L88" s="101"/>
      <c r="M88" s="101"/>
      <c r="N88" s="101"/>
      <c r="O88" s="102"/>
      <c r="P88" s="513"/>
      <c r="Q88" s="513"/>
      <c r="R88" s="513"/>
      <c r="S88" s="513"/>
      <c r="T88" s="513"/>
      <c r="U88" s="513"/>
      <c r="V88" s="513"/>
      <c r="W88" s="513"/>
      <c r="X88" s="514"/>
      <c r="Y88" s="454" t="s">
        <v>54</v>
      </c>
      <c r="Z88" s="455"/>
      <c r="AA88" s="456"/>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3"/>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8"/>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3"/>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9" t="s">
        <v>61</v>
      </c>
      <c r="H90" s="429"/>
      <c r="I90" s="429"/>
      <c r="J90" s="429"/>
      <c r="K90" s="429"/>
      <c r="L90" s="429"/>
      <c r="M90" s="429"/>
      <c r="N90" s="429"/>
      <c r="O90" s="510"/>
      <c r="P90" s="428" t="s">
        <v>63</v>
      </c>
      <c r="Q90" s="429"/>
      <c r="R90" s="429"/>
      <c r="S90" s="429"/>
      <c r="T90" s="429"/>
      <c r="U90" s="429"/>
      <c r="V90" s="429"/>
      <c r="W90" s="429"/>
      <c r="X90" s="510"/>
      <c r="Y90" s="157"/>
      <c r="Z90" s="158"/>
      <c r="AA90" s="159"/>
      <c r="AB90" s="555" t="s">
        <v>11</v>
      </c>
      <c r="AC90" s="556"/>
      <c r="AD90" s="557"/>
      <c r="AE90" s="236" t="s">
        <v>356</v>
      </c>
      <c r="AF90" s="237"/>
      <c r="AG90" s="237"/>
      <c r="AH90" s="238"/>
      <c r="AI90" s="236" t="s">
        <v>362</v>
      </c>
      <c r="AJ90" s="237"/>
      <c r="AK90" s="237"/>
      <c r="AL90" s="238"/>
      <c r="AM90" s="242" t="s">
        <v>469</v>
      </c>
      <c r="AN90" s="242"/>
      <c r="AO90" s="242"/>
      <c r="AP90" s="236"/>
      <c r="AQ90" s="152" t="s">
        <v>354</v>
      </c>
      <c r="AR90" s="123"/>
      <c r="AS90" s="123"/>
      <c r="AT90" s="124"/>
      <c r="AU90" s="530" t="s">
        <v>253</v>
      </c>
      <c r="AV90" s="530"/>
      <c r="AW90" s="530"/>
      <c r="AX90" s="531"/>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39"/>
      <c r="AC91" s="240"/>
      <c r="AD91" s="241"/>
      <c r="AE91" s="239"/>
      <c r="AF91" s="240"/>
      <c r="AG91" s="240"/>
      <c r="AH91" s="241"/>
      <c r="AI91" s="239"/>
      <c r="AJ91" s="240"/>
      <c r="AK91" s="240"/>
      <c r="AL91" s="241"/>
      <c r="AM91" s="243"/>
      <c r="AN91" s="243"/>
      <c r="AO91" s="243"/>
      <c r="AP91" s="239"/>
      <c r="AQ91" s="191"/>
      <c r="AR91" s="192"/>
      <c r="AS91" s="126" t="s">
        <v>355</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1"/>
      <c r="R92" s="511"/>
      <c r="S92" s="511"/>
      <c r="T92" s="511"/>
      <c r="U92" s="511"/>
      <c r="V92" s="511"/>
      <c r="W92" s="511"/>
      <c r="X92" s="512"/>
      <c r="Y92" s="559" t="s">
        <v>62</v>
      </c>
      <c r="Z92" s="560"/>
      <c r="AA92" s="561"/>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3"/>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3"/>
      <c r="Q93" s="513"/>
      <c r="R93" s="513"/>
      <c r="S93" s="513"/>
      <c r="T93" s="513"/>
      <c r="U93" s="513"/>
      <c r="V93" s="513"/>
      <c r="W93" s="513"/>
      <c r="X93" s="514"/>
      <c r="Y93" s="454" t="s">
        <v>54</v>
      </c>
      <c r="Z93" s="455"/>
      <c r="AA93" s="456"/>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3"/>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8"/>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3"/>
      <c r="AY94" s="10"/>
      <c r="AZ94" s="10"/>
      <c r="BA94" s="10"/>
      <c r="BB94" s="10"/>
      <c r="BC94" s="10"/>
    </row>
    <row r="95" spans="1:60" ht="18.75" hidden="1" customHeight="1" x14ac:dyDescent="0.15">
      <c r="A95" s="866"/>
      <c r="B95" s="424" t="s">
        <v>264</v>
      </c>
      <c r="C95" s="424"/>
      <c r="D95" s="424"/>
      <c r="E95" s="424"/>
      <c r="F95" s="425"/>
      <c r="G95" s="509" t="s">
        <v>61</v>
      </c>
      <c r="H95" s="429"/>
      <c r="I95" s="429"/>
      <c r="J95" s="429"/>
      <c r="K95" s="429"/>
      <c r="L95" s="429"/>
      <c r="M95" s="429"/>
      <c r="N95" s="429"/>
      <c r="O95" s="510"/>
      <c r="P95" s="428" t="s">
        <v>63</v>
      </c>
      <c r="Q95" s="429"/>
      <c r="R95" s="429"/>
      <c r="S95" s="429"/>
      <c r="T95" s="429"/>
      <c r="U95" s="429"/>
      <c r="V95" s="429"/>
      <c r="W95" s="429"/>
      <c r="X95" s="510"/>
      <c r="Y95" s="157"/>
      <c r="Z95" s="158"/>
      <c r="AA95" s="159"/>
      <c r="AB95" s="555" t="s">
        <v>11</v>
      </c>
      <c r="AC95" s="556"/>
      <c r="AD95" s="557"/>
      <c r="AE95" s="236" t="s">
        <v>356</v>
      </c>
      <c r="AF95" s="237"/>
      <c r="AG95" s="237"/>
      <c r="AH95" s="238"/>
      <c r="AI95" s="236" t="s">
        <v>362</v>
      </c>
      <c r="AJ95" s="237"/>
      <c r="AK95" s="237"/>
      <c r="AL95" s="238"/>
      <c r="AM95" s="242" t="s">
        <v>469</v>
      </c>
      <c r="AN95" s="242"/>
      <c r="AO95" s="242"/>
      <c r="AP95" s="236"/>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39"/>
      <c r="AC96" s="240"/>
      <c r="AD96" s="241"/>
      <c r="AE96" s="239"/>
      <c r="AF96" s="240"/>
      <c r="AG96" s="240"/>
      <c r="AH96" s="241"/>
      <c r="AI96" s="239"/>
      <c r="AJ96" s="240"/>
      <c r="AK96" s="240"/>
      <c r="AL96" s="241"/>
      <c r="AM96" s="243"/>
      <c r="AN96" s="243"/>
      <c r="AO96" s="243"/>
      <c r="AP96" s="239"/>
      <c r="AQ96" s="191"/>
      <c r="AR96" s="192"/>
      <c r="AS96" s="126" t="s">
        <v>355</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1"/>
      <c r="R97" s="511"/>
      <c r="S97" s="511"/>
      <c r="T97" s="511"/>
      <c r="U97" s="511"/>
      <c r="V97" s="511"/>
      <c r="W97" s="511"/>
      <c r="X97" s="512"/>
      <c r="Y97" s="559" t="s">
        <v>62</v>
      </c>
      <c r="Z97" s="560"/>
      <c r="AA97" s="561"/>
      <c r="AB97" s="465"/>
      <c r="AC97" s="466"/>
      <c r="AD97" s="467"/>
      <c r="AE97" s="211"/>
      <c r="AF97" s="212"/>
      <c r="AG97" s="212"/>
      <c r="AH97" s="279"/>
      <c r="AI97" s="211"/>
      <c r="AJ97" s="212"/>
      <c r="AK97" s="212"/>
      <c r="AL97" s="279"/>
      <c r="AM97" s="211"/>
      <c r="AN97" s="212"/>
      <c r="AO97" s="212"/>
      <c r="AP97" s="212"/>
      <c r="AQ97" s="333"/>
      <c r="AR97" s="200"/>
      <c r="AS97" s="200"/>
      <c r="AT97" s="334"/>
      <c r="AU97" s="212"/>
      <c r="AV97" s="212"/>
      <c r="AW97" s="212"/>
      <c r="AX97" s="213"/>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3"/>
      <c r="Q98" s="513"/>
      <c r="R98" s="513"/>
      <c r="S98" s="513"/>
      <c r="T98" s="513"/>
      <c r="U98" s="513"/>
      <c r="V98" s="513"/>
      <c r="W98" s="513"/>
      <c r="X98" s="514"/>
      <c r="Y98" s="454" t="s">
        <v>54</v>
      </c>
      <c r="Z98" s="455"/>
      <c r="AA98" s="456"/>
      <c r="AB98" s="578"/>
      <c r="AC98" s="579"/>
      <c r="AD98" s="580"/>
      <c r="AE98" s="211"/>
      <c r="AF98" s="212"/>
      <c r="AG98" s="212"/>
      <c r="AH98" s="279"/>
      <c r="AI98" s="211"/>
      <c r="AJ98" s="212"/>
      <c r="AK98" s="212"/>
      <c r="AL98" s="279"/>
      <c r="AM98" s="211"/>
      <c r="AN98" s="212"/>
      <c r="AO98" s="212"/>
      <c r="AP98" s="212"/>
      <c r="AQ98" s="333"/>
      <c r="AR98" s="200"/>
      <c r="AS98" s="200"/>
      <c r="AT98" s="334"/>
      <c r="AU98" s="212"/>
      <c r="AV98" s="212"/>
      <c r="AW98" s="212"/>
      <c r="AX98" s="213"/>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1"/>
      <c r="H99" s="208"/>
      <c r="I99" s="208"/>
      <c r="J99" s="208"/>
      <c r="K99" s="208"/>
      <c r="L99" s="208"/>
      <c r="M99" s="208"/>
      <c r="N99" s="208"/>
      <c r="O99" s="582"/>
      <c r="P99" s="515"/>
      <c r="Q99" s="515"/>
      <c r="R99" s="515"/>
      <c r="S99" s="515"/>
      <c r="T99" s="515"/>
      <c r="U99" s="515"/>
      <c r="V99" s="515"/>
      <c r="W99" s="515"/>
      <c r="X99" s="516"/>
      <c r="Y99" s="897" t="s">
        <v>13</v>
      </c>
      <c r="Z99" s="898"/>
      <c r="AA99" s="899"/>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490</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356</v>
      </c>
      <c r="AF100" s="537"/>
      <c r="AG100" s="537"/>
      <c r="AH100" s="538"/>
      <c r="AI100" s="536" t="s">
        <v>362</v>
      </c>
      <c r="AJ100" s="537"/>
      <c r="AK100" s="537"/>
      <c r="AL100" s="538"/>
      <c r="AM100" s="536" t="s">
        <v>469</v>
      </c>
      <c r="AN100" s="537"/>
      <c r="AO100" s="537"/>
      <c r="AP100" s="538"/>
      <c r="AQ100" s="313" t="s">
        <v>491</v>
      </c>
      <c r="AR100" s="314"/>
      <c r="AS100" s="314"/>
      <c r="AT100" s="315"/>
      <c r="AU100" s="313" t="s">
        <v>536</v>
      </c>
      <c r="AV100" s="314"/>
      <c r="AW100" s="314"/>
      <c r="AX100" s="316"/>
    </row>
    <row r="101" spans="1:60" ht="84"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9" t="s">
        <v>55</v>
      </c>
      <c r="Z101" s="540"/>
      <c r="AA101" s="541"/>
      <c r="AB101" s="457" t="s">
        <v>575</v>
      </c>
      <c r="AC101" s="458"/>
      <c r="AD101" s="458"/>
      <c r="AE101" s="211">
        <v>41</v>
      </c>
      <c r="AF101" s="212"/>
      <c r="AG101" s="212"/>
      <c r="AH101" s="279"/>
      <c r="AI101" s="211">
        <v>41</v>
      </c>
      <c r="AJ101" s="212"/>
      <c r="AK101" s="212"/>
      <c r="AL101" s="279"/>
      <c r="AM101" s="211">
        <v>42</v>
      </c>
      <c r="AN101" s="212"/>
      <c r="AO101" s="212"/>
      <c r="AP101" s="279"/>
      <c r="AQ101" s="211" t="s">
        <v>576</v>
      </c>
      <c r="AR101" s="212"/>
      <c r="AS101" s="212"/>
      <c r="AT101" s="279"/>
      <c r="AU101" s="211"/>
      <c r="AV101" s="212"/>
      <c r="AW101" s="212"/>
      <c r="AX101" s="279"/>
    </row>
    <row r="102" spans="1:60" ht="84"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8"/>
      <c r="AD102" s="458"/>
      <c r="AE102" s="414">
        <v>41</v>
      </c>
      <c r="AF102" s="414"/>
      <c r="AG102" s="414"/>
      <c r="AH102" s="414"/>
      <c r="AI102" s="414">
        <v>41</v>
      </c>
      <c r="AJ102" s="414"/>
      <c r="AK102" s="414"/>
      <c r="AL102" s="414"/>
      <c r="AM102" s="414">
        <v>42</v>
      </c>
      <c r="AN102" s="414"/>
      <c r="AO102" s="414"/>
      <c r="AP102" s="414"/>
      <c r="AQ102" s="265">
        <v>42</v>
      </c>
      <c r="AR102" s="266"/>
      <c r="AS102" s="266"/>
      <c r="AT102" s="312"/>
      <c r="AU102" s="265"/>
      <c r="AV102" s="266"/>
      <c r="AW102" s="266"/>
      <c r="AX102" s="312"/>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469</v>
      </c>
      <c r="AN103" s="412"/>
      <c r="AO103" s="412"/>
      <c r="AP103" s="413"/>
      <c r="AQ103" s="276" t="s">
        <v>491</v>
      </c>
      <c r="AR103" s="277"/>
      <c r="AS103" s="277"/>
      <c r="AT103" s="317"/>
      <c r="AU103" s="276" t="s">
        <v>536</v>
      </c>
      <c r="AV103" s="277"/>
      <c r="AW103" s="277"/>
      <c r="AX103" s="278"/>
    </row>
    <row r="104" spans="1:60" ht="56.25" customHeight="1" x14ac:dyDescent="0.15">
      <c r="A104" s="418"/>
      <c r="B104" s="419"/>
      <c r="C104" s="419"/>
      <c r="D104" s="419"/>
      <c r="E104" s="419"/>
      <c r="F104" s="420"/>
      <c r="G104" s="98" t="s">
        <v>577</v>
      </c>
      <c r="H104" s="98"/>
      <c r="I104" s="98"/>
      <c r="J104" s="98"/>
      <c r="K104" s="98"/>
      <c r="L104" s="98"/>
      <c r="M104" s="98"/>
      <c r="N104" s="98"/>
      <c r="O104" s="98"/>
      <c r="P104" s="98"/>
      <c r="Q104" s="98"/>
      <c r="R104" s="98"/>
      <c r="S104" s="98"/>
      <c r="T104" s="98"/>
      <c r="U104" s="98"/>
      <c r="V104" s="98"/>
      <c r="W104" s="98"/>
      <c r="X104" s="99"/>
      <c r="Y104" s="462" t="s">
        <v>55</v>
      </c>
      <c r="Z104" s="463"/>
      <c r="AA104" s="464"/>
      <c r="AB104" s="542" t="s">
        <v>578</v>
      </c>
      <c r="AC104" s="543"/>
      <c r="AD104" s="544"/>
      <c r="AE104" s="211">
        <v>1661</v>
      </c>
      <c r="AF104" s="212"/>
      <c r="AG104" s="212"/>
      <c r="AH104" s="279"/>
      <c r="AI104" s="211">
        <v>1294</v>
      </c>
      <c r="AJ104" s="212"/>
      <c r="AK104" s="212"/>
      <c r="AL104" s="279"/>
      <c r="AM104" s="211">
        <v>1105</v>
      </c>
      <c r="AN104" s="212"/>
      <c r="AO104" s="212"/>
      <c r="AP104" s="279"/>
      <c r="AQ104" s="211" t="s">
        <v>570</v>
      </c>
      <c r="AR104" s="212"/>
      <c r="AS104" s="212"/>
      <c r="AT104" s="279"/>
      <c r="AU104" s="211"/>
      <c r="AV104" s="212"/>
      <c r="AW104" s="212"/>
      <c r="AX104" s="279"/>
    </row>
    <row r="105" spans="1:60" ht="56.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5"/>
      <c r="AA105" s="546"/>
      <c r="AB105" s="542" t="s">
        <v>689</v>
      </c>
      <c r="AC105" s="543"/>
      <c r="AD105" s="544"/>
      <c r="AE105" s="414">
        <v>930</v>
      </c>
      <c r="AF105" s="414"/>
      <c r="AG105" s="414"/>
      <c r="AH105" s="414"/>
      <c r="AI105" s="414">
        <v>818</v>
      </c>
      <c r="AJ105" s="414"/>
      <c r="AK105" s="414"/>
      <c r="AL105" s="414"/>
      <c r="AM105" s="414">
        <v>858</v>
      </c>
      <c r="AN105" s="414"/>
      <c r="AO105" s="414"/>
      <c r="AP105" s="414"/>
      <c r="AQ105" s="211">
        <v>855</v>
      </c>
      <c r="AR105" s="212"/>
      <c r="AS105" s="212"/>
      <c r="AT105" s="279"/>
      <c r="AU105" s="265"/>
      <c r="AV105" s="266"/>
      <c r="AW105" s="266"/>
      <c r="AX105" s="312"/>
    </row>
    <row r="106" spans="1:60" ht="31.5"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469</v>
      </c>
      <c r="AN106" s="412"/>
      <c r="AO106" s="412"/>
      <c r="AP106" s="413"/>
      <c r="AQ106" s="276" t="s">
        <v>491</v>
      </c>
      <c r="AR106" s="277"/>
      <c r="AS106" s="277"/>
      <c r="AT106" s="317"/>
      <c r="AU106" s="276" t="s">
        <v>536</v>
      </c>
      <c r="AV106" s="277"/>
      <c r="AW106" s="277"/>
      <c r="AX106" s="278"/>
    </row>
    <row r="107" spans="1:60" ht="56.25" customHeight="1" x14ac:dyDescent="0.15">
      <c r="A107" s="418"/>
      <c r="B107" s="419"/>
      <c r="C107" s="419"/>
      <c r="D107" s="419"/>
      <c r="E107" s="419"/>
      <c r="F107" s="420"/>
      <c r="G107" s="98" t="s">
        <v>579</v>
      </c>
      <c r="H107" s="98"/>
      <c r="I107" s="98"/>
      <c r="J107" s="98"/>
      <c r="K107" s="98"/>
      <c r="L107" s="98"/>
      <c r="M107" s="98"/>
      <c r="N107" s="98"/>
      <c r="O107" s="98"/>
      <c r="P107" s="98"/>
      <c r="Q107" s="98"/>
      <c r="R107" s="98"/>
      <c r="S107" s="98"/>
      <c r="T107" s="98"/>
      <c r="U107" s="98"/>
      <c r="V107" s="98"/>
      <c r="W107" s="98"/>
      <c r="X107" s="99"/>
      <c r="Y107" s="462" t="s">
        <v>55</v>
      </c>
      <c r="Z107" s="463"/>
      <c r="AA107" s="464"/>
      <c r="AB107" s="542" t="s">
        <v>580</v>
      </c>
      <c r="AC107" s="543"/>
      <c r="AD107" s="544"/>
      <c r="AE107" s="414">
        <v>174544</v>
      </c>
      <c r="AF107" s="414"/>
      <c r="AG107" s="414"/>
      <c r="AH107" s="414"/>
      <c r="AI107" s="414">
        <v>197637</v>
      </c>
      <c r="AJ107" s="414"/>
      <c r="AK107" s="414"/>
      <c r="AL107" s="414"/>
      <c r="AM107" s="414">
        <v>209906</v>
      </c>
      <c r="AN107" s="414"/>
      <c r="AO107" s="414"/>
      <c r="AP107" s="414"/>
      <c r="AQ107" s="211" t="s">
        <v>581</v>
      </c>
      <c r="AR107" s="212"/>
      <c r="AS107" s="212"/>
      <c r="AT107" s="279"/>
      <c r="AU107" s="211"/>
      <c r="AV107" s="212"/>
      <c r="AW107" s="212"/>
      <c r="AX107" s="279"/>
    </row>
    <row r="108" spans="1:60" ht="56.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542" t="s">
        <v>580</v>
      </c>
      <c r="AC108" s="543"/>
      <c r="AD108" s="544"/>
      <c r="AE108" s="414">
        <v>120000</v>
      </c>
      <c r="AF108" s="414"/>
      <c r="AG108" s="414"/>
      <c r="AH108" s="414"/>
      <c r="AI108" s="414">
        <v>145000</v>
      </c>
      <c r="AJ108" s="414"/>
      <c r="AK108" s="414"/>
      <c r="AL108" s="414"/>
      <c r="AM108" s="414">
        <v>154000</v>
      </c>
      <c r="AN108" s="414"/>
      <c r="AO108" s="414"/>
      <c r="AP108" s="414"/>
      <c r="AQ108" s="211">
        <v>171000</v>
      </c>
      <c r="AR108" s="212"/>
      <c r="AS108" s="212"/>
      <c r="AT108" s="279"/>
      <c r="AU108" s="265"/>
      <c r="AV108" s="266"/>
      <c r="AW108" s="266"/>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469</v>
      </c>
      <c r="AN109" s="412"/>
      <c r="AO109" s="412"/>
      <c r="AP109" s="413"/>
      <c r="AQ109" s="276" t="s">
        <v>491</v>
      </c>
      <c r="AR109" s="277"/>
      <c r="AS109" s="277"/>
      <c r="AT109" s="317"/>
      <c r="AU109" s="276" t="s">
        <v>536</v>
      </c>
      <c r="AV109" s="277"/>
      <c r="AW109" s="277"/>
      <c r="AX109" s="278"/>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2" t="s">
        <v>55</v>
      </c>
      <c r="Z110" s="463"/>
      <c r="AA110" s="464"/>
      <c r="AB110" s="896"/>
      <c r="AC110" s="543"/>
      <c r="AD110" s="544"/>
      <c r="AE110" s="414"/>
      <c r="AF110" s="414"/>
      <c r="AG110" s="414"/>
      <c r="AH110" s="414"/>
      <c r="AI110" s="414"/>
      <c r="AJ110" s="414"/>
      <c r="AK110" s="414"/>
      <c r="AL110" s="414"/>
      <c r="AM110" s="414"/>
      <c r="AN110" s="414"/>
      <c r="AO110" s="414"/>
      <c r="AP110" s="414"/>
      <c r="AQ110" s="211"/>
      <c r="AR110" s="212"/>
      <c r="AS110" s="212"/>
      <c r="AT110" s="279"/>
      <c r="AU110" s="211"/>
      <c r="AV110" s="212"/>
      <c r="AW110" s="212"/>
      <c r="AX110" s="279"/>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5"/>
      <c r="AC111" s="466"/>
      <c r="AD111" s="467"/>
      <c r="AE111" s="414"/>
      <c r="AF111" s="414"/>
      <c r="AG111" s="414"/>
      <c r="AH111" s="414"/>
      <c r="AI111" s="414"/>
      <c r="AJ111" s="414"/>
      <c r="AK111" s="414"/>
      <c r="AL111" s="414"/>
      <c r="AM111" s="414"/>
      <c r="AN111" s="414"/>
      <c r="AO111" s="414"/>
      <c r="AP111" s="414"/>
      <c r="AQ111" s="211"/>
      <c r="AR111" s="212"/>
      <c r="AS111" s="212"/>
      <c r="AT111" s="279"/>
      <c r="AU111" s="265"/>
      <c r="AV111" s="266"/>
      <c r="AW111" s="266"/>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469</v>
      </c>
      <c r="AN112" s="412"/>
      <c r="AO112" s="412"/>
      <c r="AP112" s="413"/>
      <c r="AQ112" s="276" t="s">
        <v>491</v>
      </c>
      <c r="AR112" s="277"/>
      <c r="AS112" s="277"/>
      <c r="AT112" s="317"/>
      <c r="AU112" s="276" t="s">
        <v>536</v>
      </c>
      <c r="AV112" s="277"/>
      <c r="AW112" s="277"/>
      <c r="AX112" s="278"/>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2" t="s">
        <v>55</v>
      </c>
      <c r="Z113" s="463"/>
      <c r="AA113" s="464"/>
      <c r="AB113" s="896"/>
      <c r="AC113" s="543"/>
      <c r="AD113" s="544"/>
      <c r="AE113" s="414"/>
      <c r="AF113" s="414"/>
      <c r="AG113" s="414"/>
      <c r="AH113" s="414"/>
      <c r="AI113" s="414"/>
      <c r="AJ113" s="414"/>
      <c r="AK113" s="414"/>
      <c r="AL113" s="414"/>
      <c r="AM113" s="414"/>
      <c r="AN113" s="414"/>
      <c r="AO113" s="414"/>
      <c r="AP113" s="414"/>
      <c r="AQ113" s="211"/>
      <c r="AR113" s="212"/>
      <c r="AS113" s="212"/>
      <c r="AT113" s="279"/>
      <c r="AU113" s="211"/>
      <c r="AV113" s="212"/>
      <c r="AW113" s="212"/>
      <c r="AX113" s="279"/>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5"/>
      <c r="AC114" s="466"/>
      <c r="AD114" s="467"/>
      <c r="AE114" s="414"/>
      <c r="AF114" s="414"/>
      <c r="AG114" s="414"/>
      <c r="AH114" s="414"/>
      <c r="AI114" s="414"/>
      <c r="AJ114" s="414"/>
      <c r="AK114" s="414"/>
      <c r="AL114" s="414"/>
      <c r="AM114" s="414"/>
      <c r="AN114" s="414"/>
      <c r="AO114" s="414"/>
      <c r="AP114" s="414"/>
      <c r="AQ114" s="211"/>
      <c r="AR114" s="212"/>
      <c r="AS114" s="212"/>
      <c r="AT114" s="279"/>
      <c r="AU114" s="211"/>
      <c r="AV114" s="212"/>
      <c r="AW114" s="212"/>
      <c r="AX114" s="279"/>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356</v>
      </c>
      <c r="AF115" s="412"/>
      <c r="AG115" s="412"/>
      <c r="AH115" s="413"/>
      <c r="AI115" s="411" t="s">
        <v>362</v>
      </c>
      <c r="AJ115" s="412"/>
      <c r="AK115" s="412"/>
      <c r="AL115" s="413"/>
      <c r="AM115" s="411" t="s">
        <v>469</v>
      </c>
      <c r="AN115" s="412"/>
      <c r="AO115" s="412"/>
      <c r="AP115" s="413"/>
      <c r="AQ115" s="592" t="s">
        <v>537</v>
      </c>
      <c r="AR115" s="593"/>
      <c r="AS115" s="593"/>
      <c r="AT115" s="593"/>
      <c r="AU115" s="593"/>
      <c r="AV115" s="593"/>
      <c r="AW115" s="593"/>
      <c r="AX115" s="594"/>
    </row>
    <row r="116" spans="1:50" ht="23.25" customHeight="1" x14ac:dyDescent="0.15">
      <c r="A116" s="435"/>
      <c r="B116" s="436"/>
      <c r="C116" s="436"/>
      <c r="D116" s="436"/>
      <c r="E116" s="436"/>
      <c r="F116" s="437"/>
      <c r="G116" s="389" t="s">
        <v>697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9" t="s">
        <v>582</v>
      </c>
      <c r="AC116" s="460"/>
      <c r="AD116" s="461"/>
      <c r="AE116" s="414">
        <v>4070</v>
      </c>
      <c r="AF116" s="414"/>
      <c r="AG116" s="414"/>
      <c r="AH116" s="414"/>
      <c r="AI116" s="414">
        <v>1181</v>
      </c>
      <c r="AJ116" s="414"/>
      <c r="AK116" s="414"/>
      <c r="AL116" s="414"/>
      <c r="AM116" s="414">
        <v>998</v>
      </c>
      <c r="AN116" s="414"/>
      <c r="AO116" s="414"/>
      <c r="AP116" s="414"/>
      <c r="AQ116" s="211">
        <v>3679</v>
      </c>
      <c r="AR116" s="212"/>
      <c r="AS116" s="212"/>
      <c r="AT116" s="212"/>
      <c r="AU116" s="212"/>
      <c r="AV116" s="212"/>
      <c r="AW116" s="212"/>
      <c r="AX116" s="213"/>
    </row>
    <row r="117" spans="1:50" ht="67.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8" t="s">
        <v>49</v>
      </c>
      <c r="Z117" s="442"/>
      <c r="AA117" s="443"/>
      <c r="AB117" s="469" t="s">
        <v>583</v>
      </c>
      <c r="AC117" s="470"/>
      <c r="AD117" s="471"/>
      <c r="AE117" s="548" t="s">
        <v>584</v>
      </c>
      <c r="AF117" s="549"/>
      <c r="AG117" s="549"/>
      <c r="AH117" s="549"/>
      <c r="AI117" s="548" t="s">
        <v>585</v>
      </c>
      <c r="AJ117" s="549"/>
      <c r="AK117" s="549"/>
      <c r="AL117" s="549"/>
      <c r="AM117" s="548" t="s">
        <v>627</v>
      </c>
      <c r="AN117" s="549"/>
      <c r="AO117" s="549"/>
      <c r="AP117" s="549"/>
      <c r="AQ117" s="548" t="s">
        <v>696</v>
      </c>
      <c r="AR117" s="549"/>
      <c r="AS117" s="549"/>
      <c r="AT117" s="549"/>
      <c r="AU117" s="549"/>
      <c r="AV117" s="549"/>
      <c r="AW117" s="549"/>
      <c r="AX117" s="550"/>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356</v>
      </c>
      <c r="AF118" s="412"/>
      <c r="AG118" s="412"/>
      <c r="AH118" s="413"/>
      <c r="AI118" s="411" t="s">
        <v>362</v>
      </c>
      <c r="AJ118" s="412"/>
      <c r="AK118" s="412"/>
      <c r="AL118" s="413"/>
      <c r="AM118" s="411" t="s">
        <v>469</v>
      </c>
      <c r="AN118" s="412"/>
      <c r="AO118" s="412"/>
      <c r="AP118" s="413"/>
      <c r="AQ118" s="592" t="s">
        <v>537</v>
      </c>
      <c r="AR118" s="593"/>
      <c r="AS118" s="593"/>
      <c r="AT118" s="593"/>
      <c r="AU118" s="593"/>
      <c r="AV118" s="593"/>
      <c r="AW118" s="593"/>
      <c r="AX118" s="594"/>
    </row>
    <row r="119" spans="1:50" ht="23.25" customHeight="1" x14ac:dyDescent="0.15">
      <c r="A119" s="435"/>
      <c r="B119" s="436"/>
      <c r="C119" s="436"/>
      <c r="D119" s="436"/>
      <c r="E119" s="436"/>
      <c r="F119" s="437"/>
      <c r="G119" s="389" t="s">
        <v>587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9" t="s">
        <v>582</v>
      </c>
      <c r="AC119" s="460"/>
      <c r="AD119" s="461"/>
      <c r="AE119" s="414">
        <v>4564</v>
      </c>
      <c r="AF119" s="414"/>
      <c r="AG119" s="414"/>
      <c r="AH119" s="414"/>
      <c r="AI119" s="414">
        <v>4821</v>
      </c>
      <c r="AJ119" s="414"/>
      <c r="AK119" s="414"/>
      <c r="AL119" s="414"/>
      <c r="AM119" s="414">
        <v>5622</v>
      </c>
      <c r="AN119" s="414"/>
      <c r="AO119" s="414"/>
      <c r="AP119" s="414"/>
      <c r="AQ119" s="414">
        <v>5088</v>
      </c>
      <c r="AR119" s="414"/>
      <c r="AS119" s="414"/>
      <c r="AT119" s="414"/>
      <c r="AU119" s="414"/>
      <c r="AV119" s="414"/>
      <c r="AW119" s="414"/>
      <c r="AX119" s="547"/>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8" t="s">
        <v>49</v>
      </c>
      <c r="Z120" s="442"/>
      <c r="AA120" s="443"/>
      <c r="AB120" s="469" t="s">
        <v>583</v>
      </c>
      <c r="AC120" s="470"/>
      <c r="AD120" s="471"/>
      <c r="AE120" s="548" t="s">
        <v>586</v>
      </c>
      <c r="AF120" s="549"/>
      <c r="AG120" s="549"/>
      <c r="AH120" s="549"/>
      <c r="AI120" s="548" t="s">
        <v>630</v>
      </c>
      <c r="AJ120" s="549"/>
      <c r="AK120" s="549"/>
      <c r="AL120" s="549"/>
      <c r="AM120" s="548" t="s">
        <v>631</v>
      </c>
      <c r="AN120" s="549"/>
      <c r="AO120" s="549"/>
      <c r="AP120" s="549"/>
      <c r="AQ120" s="548" t="s">
        <v>632</v>
      </c>
      <c r="AR120" s="549"/>
      <c r="AS120" s="549"/>
      <c r="AT120" s="549"/>
      <c r="AU120" s="549"/>
      <c r="AV120" s="549"/>
      <c r="AW120" s="549"/>
      <c r="AX120" s="55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356</v>
      </c>
      <c r="AF121" s="412"/>
      <c r="AG121" s="412"/>
      <c r="AH121" s="413"/>
      <c r="AI121" s="411" t="s">
        <v>362</v>
      </c>
      <c r="AJ121" s="412"/>
      <c r="AK121" s="412"/>
      <c r="AL121" s="413"/>
      <c r="AM121" s="411" t="s">
        <v>469</v>
      </c>
      <c r="AN121" s="412"/>
      <c r="AO121" s="412"/>
      <c r="AP121" s="413"/>
      <c r="AQ121" s="592" t="s">
        <v>537</v>
      </c>
      <c r="AR121" s="593"/>
      <c r="AS121" s="593"/>
      <c r="AT121" s="593"/>
      <c r="AU121" s="593"/>
      <c r="AV121" s="593"/>
      <c r="AW121" s="593"/>
      <c r="AX121" s="594"/>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9"/>
      <c r="AC122" s="460"/>
      <c r="AD122" s="461"/>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8" t="s">
        <v>49</v>
      </c>
      <c r="Z123" s="442"/>
      <c r="AA123" s="443"/>
      <c r="AB123" s="469" t="s">
        <v>501</v>
      </c>
      <c r="AC123" s="470"/>
      <c r="AD123" s="47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356</v>
      </c>
      <c r="AF124" s="412"/>
      <c r="AG124" s="412"/>
      <c r="AH124" s="413"/>
      <c r="AI124" s="411" t="s">
        <v>362</v>
      </c>
      <c r="AJ124" s="412"/>
      <c r="AK124" s="412"/>
      <c r="AL124" s="413"/>
      <c r="AM124" s="411" t="s">
        <v>469</v>
      </c>
      <c r="AN124" s="412"/>
      <c r="AO124" s="412"/>
      <c r="AP124" s="413"/>
      <c r="AQ124" s="592" t="s">
        <v>537</v>
      </c>
      <c r="AR124" s="593"/>
      <c r="AS124" s="593"/>
      <c r="AT124" s="593"/>
      <c r="AU124" s="593"/>
      <c r="AV124" s="593"/>
      <c r="AW124" s="593"/>
      <c r="AX124" s="594"/>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9"/>
      <c r="AC125" s="460"/>
      <c r="AD125" s="461"/>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8" t="s">
        <v>49</v>
      </c>
      <c r="Z126" s="442"/>
      <c r="AA126" s="443"/>
      <c r="AB126" s="469" t="s">
        <v>499</v>
      </c>
      <c r="AC126" s="470"/>
      <c r="AD126" s="47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0" t="s">
        <v>16</v>
      </c>
      <c r="H127" s="240"/>
      <c r="I127" s="240"/>
      <c r="J127" s="240"/>
      <c r="K127" s="240"/>
      <c r="L127" s="240"/>
      <c r="M127" s="240"/>
      <c r="N127" s="240"/>
      <c r="O127" s="240"/>
      <c r="P127" s="240"/>
      <c r="Q127" s="240"/>
      <c r="R127" s="240"/>
      <c r="S127" s="240"/>
      <c r="T127" s="240"/>
      <c r="U127" s="240"/>
      <c r="V127" s="240"/>
      <c r="W127" s="240"/>
      <c r="X127" s="241"/>
      <c r="Y127" s="927"/>
      <c r="Z127" s="928"/>
      <c r="AA127" s="929"/>
      <c r="AB127" s="239" t="s">
        <v>11</v>
      </c>
      <c r="AC127" s="240"/>
      <c r="AD127" s="241"/>
      <c r="AE127" s="411" t="s">
        <v>356</v>
      </c>
      <c r="AF127" s="412"/>
      <c r="AG127" s="412"/>
      <c r="AH127" s="413"/>
      <c r="AI127" s="411" t="s">
        <v>362</v>
      </c>
      <c r="AJ127" s="412"/>
      <c r="AK127" s="412"/>
      <c r="AL127" s="413"/>
      <c r="AM127" s="411" t="s">
        <v>469</v>
      </c>
      <c r="AN127" s="412"/>
      <c r="AO127" s="412"/>
      <c r="AP127" s="413"/>
      <c r="AQ127" s="592" t="s">
        <v>537</v>
      </c>
      <c r="AR127" s="593"/>
      <c r="AS127" s="593"/>
      <c r="AT127" s="593"/>
      <c r="AU127" s="593"/>
      <c r="AV127" s="593"/>
      <c r="AW127" s="593"/>
      <c r="AX127" s="594"/>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9"/>
      <c r="AC128" s="460"/>
      <c r="AD128" s="461"/>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8" t="s">
        <v>49</v>
      </c>
      <c r="Z129" s="442"/>
      <c r="AA129" s="443"/>
      <c r="AB129" s="469" t="s">
        <v>499</v>
      </c>
      <c r="AC129" s="470"/>
      <c r="AD129" s="47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368</v>
      </c>
      <c r="B130" s="178"/>
      <c r="C130" s="177" t="s">
        <v>365</v>
      </c>
      <c r="D130" s="178"/>
      <c r="E130" s="162" t="s">
        <v>398</v>
      </c>
      <c r="F130" s="163"/>
      <c r="G130" s="164" t="s">
        <v>686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469</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570</v>
      </c>
      <c r="AR133" s="192"/>
      <c r="AS133" s="126" t="s">
        <v>355</v>
      </c>
      <c r="AT133" s="127"/>
      <c r="AU133" s="193">
        <v>30</v>
      </c>
      <c r="AV133" s="193"/>
      <c r="AW133" s="126" t="s">
        <v>300</v>
      </c>
      <c r="AX133" s="188"/>
    </row>
    <row r="134" spans="1:50" ht="39.75"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378</v>
      </c>
      <c r="Z134" s="195"/>
      <c r="AA134" s="196"/>
      <c r="AB134" s="197" t="s">
        <v>590</v>
      </c>
      <c r="AC134" s="198"/>
      <c r="AD134" s="198"/>
      <c r="AE134" s="199">
        <v>98</v>
      </c>
      <c r="AF134" s="200"/>
      <c r="AG134" s="200"/>
      <c r="AH134" s="200"/>
      <c r="AI134" s="199">
        <v>99</v>
      </c>
      <c r="AJ134" s="200"/>
      <c r="AK134" s="200"/>
      <c r="AL134" s="200"/>
      <c r="AM134" s="199">
        <v>97</v>
      </c>
      <c r="AN134" s="200"/>
      <c r="AO134" s="200"/>
      <c r="AP134" s="200"/>
      <c r="AQ134" s="199" t="s">
        <v>570</v>
      </c>
      <c r="AR134" s="200"/>
      <c r="AS134" s="200"/>
      <c r="AT134" s="200"/>
      <c r="AU134" s="199" t="s">
        <v>593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v>80</v>
      </c>
      <c r="AF135" s="200"/>
      <c r="AG135" s="200"/>
      <c r="AH135" s="200"/>
      <c r="AI135" s="199">
        <v>80</v>
      </c>
      <c r="AJ135" s="200"/>
      <c r="AK135" s="200"/>
      <c r="AL135" s="200"/>
      <c r="AM135" s="199">
        <v>85</v>
      </c>
      <c r="AN135" s="200"/>
      <c r="AO135" s="200"/>
      <c r="AP135" s="200"/>
      <c r="AQ135" s="199" t="s">
        <v>558</v>
      </c>
      <c r="AR135" s="200"/>
      <c r="AS135" s="200"/>
      <c r="AT135" s="200"/>
      <c r="AU135" s="199">
        <v>85</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469</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594</v>
      </c>
      <c r="AR137" s="192"/>
      <c r="AS137" s="126" t="s">
        <v>355</v>
      </c>
      <c r="AT137" s="127"/>
      <c r="AU137" s="193">
        <v>30</v>
      </c>
      <c r="AV137" s="193"/>
      <c r="AW137" s="126" t="s">
        <v>300</v>
      </c>
      <c r="AX137" s="188"/>
    </row>
    <row r="138" spans="1:50" ht="39.75" customHeight="1" x14ac:dyDescent="0.15">
      <c r="A138" s="182"/>
      <c r="B138" s="179"/>
      <c r="C138" s="173"/>
      <c r="D138" s="179"/>
      <c r="E138" s="173"/>
      <c r="F138" s="174"/>
      <c r="G138" s="97" t="s">
        <v>589</v>
      </c>
      <c r="H138" s="98"/>
      <c r="I138" s="98"/>
      <c r="J138" s="98"/>
      <c r="K138" s="98"/>
      <c r="L138" s="98"/>
      <c r="M138" s="98"/>
      <c r="N138" s="98"/>
      <c r="O138" s="98"/>
      <c r="P138" s="98"/>
      <c r="Q138" s="98"/>
      <c r="R138" s="98"/>
      <c r="S138" s="98"/>
      <c r="T138" s="98"/>
      <c r="U138" s="98"/>
      <c r="V138" s="98"/>
      <c r="W138" s="98"/>
      <c r="X138" s="99"/>
      <c r="Y138" s="194" t="s">
        <v>378</v>
      </c>
      <c r="Z138" s="195"/>
      <c r="AA138" s="196"/>
      <c r="AB138" s="197" t="s">
        <v>591</v>
      </c>
      <c r="AC138" s="198"/>
      <c r="AD138" s="198"/>
      <c r="AE138" s="199">
        <v>90</v>
      </c>
      <c r="AF138" s="200"/>
      <c r="AG138" s="200"/>
      <c r="AH138" s="200"/>
      <c r="AI138" s="199">
        <v>91</v>
      </c>
      <c r="AJ138" s="200"/>
      <c r="AK138" s="200"/>
      <c r="AL138" s="200"/>
      <c r="AM138" s="199">
        <v>90</v>
      </c>
      <c r="AN138" s="200"/>
      <c r="AO138" s="200"/>
      <c r="AP138" s="200"/>
      <c r="AQ138" s="199" t="s">
        <v>570</v>
      </c>
      <c r="AR138" s="200"/>
      <c r="AS138" s="200"/>
      <c r="AT138" s="200"/>
      <c r="AU138" s="199" t="s">
        <v>593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592</v>
      </c>
      <c r="AC139" s="206"/>
      <c r="AD139" s="206"/>
      <c r="AE139" s="199" t="s">
        <v>569</v>
      </c>
      <c r="AF139" s="200"/>
      <c r="AG139" s="200"/>
      <c r="AH139" s="200"/>
      <c r="AI139" s="199">
        <v>80</v>
      </c>
      <c r="AJ139" s="200"/>
      <c r="AK139" s="200"/>
      <c r="AL139" s="200"/>
      <c r="AM139" s="199">
        <v>80</v>
      </c>
      <c r="AN139" s="200"/>
      <c r="AO139" s="200"/>
      <c r="AP139" s="200"/>
      <c r="AQ139" s="199" t="s">
        <v>558</v>
      </c>
      <c r="AR139" s="200"/>
      <c r="AS139" s="200"/>
      <c r="AT139" s="200"/>
      <c r="AU139" s="199">
        <v>85</v>
      </c>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469</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469</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469</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7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6.7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6.7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2"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2"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 customHeight="1" x14ac:dyDescent="0.15">
      <c r="A188" s="182"/>
      <c r="B188" s="179"/>
      <c r="C188" s="173"/>
      <c r="D188" s="179"/>
      <c r="E188" s="118" t="s">
        <v>596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469</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469</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469</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469</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469</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469</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469</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469</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469</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469</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469</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469</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469</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469</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469</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469</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469</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469</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469</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469</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2"/>
      <c r="E430" s="167" t="s">
        <v>387</v>
      </c>
      <c r="F430" s="168"/>
      <c r="G430" s="900" t="s">
        <v>383</v>
      </c>
      <c r="H430" s="116"/>
      <c r="I430" s="116"/>
      <c r="J430" s="901" t="s">
        <v>557</v>
      </c>
      <c r="K430" s="902"/>
      <c r="L430" s="902"/>
      <c r="M430" s="902"/>
      <c r="N430" s="902"/>
      <c r="O430" s="902"/>
      <c r="P430" s="902"/>
      <c r="Q430" s="902"/>
      <c r="R430" s="902"/>
      <c r="S430" s="902"/>
      <c r="T430" s="903"/>
      <c r="U430" s="589" t="s">
        <v>688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469</v>
      </c>
      <c r="AJ431" s="210"/>
      <c r="AK431" s="210"/>
      <c r="AL431" s="152"/>
      <c r="AM431" s="210" t="s">
        <v>531</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598</v>
      </c>
      <c r="AF432" s="193"/>
      <c r="AG432" s="126" t="s">
        <v>355</v>
      </c>
      <c r="AH432" s="127"/>
      <c r="AI432" s="149"/>
      <c r="AJ432" s="149"/>
      <c r="AK432" s="149"/>
      <c r="AL432" s="147"/>
      <c r="AM432" s="149"/>
      <c r="AN432" s="149"/>
      <c r="AO432" s="149"/>
      <c r="AP432" s="147"/>
      <c r="AQ432" s="591" t="s">
        <v>598</v>
      </c>
      <c r="AR432" s="193"/>
      <c r="AS432" s="126" t="s">
        <v>355</v>
      </c>
      <c r="AT432" s="127"/>
      <c r="AU432" s="193" t="s">
        <v>598</v>
      </c>
      <c r="AV432" s="193"/>
      <c r="AW432" s="126" t="s">
        <v>300</v>
      </c>
      <c r="AX432" s="188"/>
    </row>
    <row r="433" spans="1:50" ht="23.25" customHeight="1" x14ac:dyDescent="0.15">
      <c r="A433" s="182"/>
      <c r="B433" s="179"/>
      <c r="C433" s="173"/>
      <c r="D433" s="179"/>
      <c r="E433" s="335"/>
      <c r="F433" s="336"/>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206" t="s">
        <v>598</v>
      </c>
      <c r="AC433" s="206"/>
      <c r="AD433" s="206"/>
      <c r="AE433" s="333" t="s">
        <v>599</v>
      </c>
      <c r="AF433" s="200"/>
      <c r="AG433" s="200"/>
      <c r="AH433" s="200"/>
      <c r="AI433" s="333" t="s">
        <v>570</v>
      </c>
      <c r="AJ433" s="200"/>
      <c r="AK433" s="200"/>
      <c r="AL433" s="200"/>
      <c r="AM433" s="333" t="s">
        <v>598</v>
      </c>
      <c r="AN433" s="200"/>
      <c r="AO433" s="200"/>
      <c r="AP433" s="334"/>
      <c r="AQ433" s="333" t="s">
        <v>558</v>
      </c>
      <c r="AR433" s="200"/>
      <c r="AS433" s="200"/>
      <c r="AT433" s="334"/>
      <c r="AU433" s="200" t="s">
        <v>593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599</v>
      </c>
      <c r="AF434" s="200"/>
      <c r="AG434" s="200"/>
      <c r="AH434" s="200"/>
      <c r="AI434" s="333" t="s">
        <v>570</v>
      </c>
      <c r="AJ434" s="200"/>
      <c r="AK434" s="200"/>
      <c r="AL434" s="200"/>
      <c r="AM434" s="333" t="s">
        <v>598</v>
      </c>
      <c r="AN434" s="200"/>
      <c r="AO434" s="200"/>
      <c r="AP434" s="334"/>
      <c r="AQ434" s="333" t="s">
        <v>558</v>
      </c>
      <c r="AR434" s="200"/>
      <c r="AS434" s="200"/>
      <c r="AT434" s="334"/>
      <c r="AU434" s="200" t="s">
        <v>593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599</v>
      </c>
      <c r="AF435" s="200"/>
      <c r="AG435" s="200"/>
      <c r="AH435" s="200"/>
      <c r="AI435" s="333" t="s">
        <v>570</v>
      </c>
      <c r="AJ435" s="200"/>
      <c r="AK435" s="200"/>
      <c r="AL435" s="200"/>
      <c r="AM435" s="333" t="s">
        <v>598</v>
      </c>
      <c r="AN435" s="200"/>
      <c r="AO435" s="200"/>
      <c r="AP435" s="334"/>
      <c r="AQ435" s="333" t="s">
        <v>558</v>
      </c>
      <c r="AR435" s="200"/>
      <c r="AS435" s="200"/>
      <c r="AT435" s="334"/>
      <c r="AU435" s="200" t="s">
        <v>593</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469</v>
      </c>
      <c r="AJ436" s="210"/>
      <c r="AK436" s="210"/>
      <c r="AL436" s="152"/>
      <c r="AM436" s="210" t="s">
        <v>531</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1"/>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469</v>
      </c>
      <c r="AJ441" s="210"/>
      <c r="AK441" s="210"/>
      <c r="AL441" s="152"/>
      <c r="AM441" s="210" t="s">
        <v>531</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1"/>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469</v>
      </c>
      <c r="AJ446" s="210"/>
      <c r="AK446" s="210"/>
      <c r="AL446" s="152"/>
      <c r="AM446" s="210" t="s">
        <v>531</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1"/>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469</v>
      </c>
      <c r="AJ451" s="210"/>
      <c r="AK451" s="210"/>
      <c r="AL451" s="152"/>
      <c r="AM451" s="210" t="s">
        <v>531</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1"/>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469</v>
      </c>
      <c r="AJ456" s="210"/>
      <c r="AK456" s="210"/>
      <c r="AL456" s="152"/>
      <c r="AM456" s="210" t="s">
        <v>531</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355</v>
      </c>
      <c r="AH457" s="127"/>
      <c r="AI457" s="149"/>
      <c r="AJ457" s="149"/>
      <c r="AK457" s="149"/>
      <c r="AL457" s="147"/>
      <c r="AM457" s="149"/>
      <c r="AN457" s="149"/>
      <c r="AO457" s="149"/>
      <c r="AP457" s="147"/>
      <c r="AQ457" s="591" t="s">
        <v>571</v>
      </c>
      <c r="AR457" s="193"/>
      <c r="AS457" s="126" t="s">
        <v>355</v>
      </c>
      <c r="AT457" s="127"/>
      <c r="AU457" s="193" t="s">
        <v>600</v>
      </c>
      <c r="AV457" s="193"/>
      <c r="AW457" s="126" t="s">
        <v>300</v>
      </c>
      <c r="AX457" s="188"/>
    </row>
    <row r="458" spans="1:50" ht="23.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602</v>
      </c>
      <c r="AC458" s="206"/>
      <c r="AD458" s="206"/>
      <c r="AE458" s="333" t="s">
        <v>598</v>
      </c>
      <c r="AF458" s="200"/>
      <c r="AG458" s="200"/>
      <c r="AH458" s="200"/>
      <c r="AI458" s="333" t="s">
        <v>601</v>
      </c>
      <c r="AJ458" s="200"/>
      <c r="AK458" s="200"/>
      <c r="AL458" s="200"/>
      <c r="AM458" s="333" t="s">
        <v>598</v>
      </c>
      <c r="AN458" s="200"/>
      <c r="AO458" s="200"/>
      <c r="AP458" s="334"/>
      <c r="AQ458" s="333" t="s">
        <v>601</v>
      </c>
      <c r="AR458" s="200"/>
      <c r="AS458" s="200"/>
      <c r="AT458" s="334"/>
      <c r="AU458" s="200" t="s">
        <v>598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602</v>
      </c>
      <c r="AF459" s="200"/>
      <c r="AG459" s="200"/>
      <c r="AH459" s="334"/>
      <c r="AI459" s="333" t="s">
        <v>603</v>
      </c>
      <c r="AJ459" s="200"/>
      <c r="AK459" s="200"/>
      <c r="AL459" s="200"/>
      <c r="AM459" s="333" t="s">
        <v>602</v>
      </c>
      <c r="AN459" s="200"/>
      <c r="AO459" s="200"/>
      <c r="AP459" s="334"/>
      <c r="AQ459" s="333" t="s">
        <v>602</v>
      </c>
      <c r="AR459" s="200"/>
      <c r="AS459" s="200"/>
      <c r="AT459" s="334"/>
      <c r="AU459" s="200" t="s">
        <v>603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603</v>
      </c>
      <c r="AF460" s="200"/>
      <c r="AG460" s="200"/>
      <c r="AH460" s="334"/>
      <c r="AI460" s="333" t="s">
        <v>602</v>
      </c>
      <c r="AJ460" s="200"/>
      <c r="AK460" s="200"/>
      <c r="AL460" s="200"/>
      <c r="AM460" s="333" t="s">
        <v>595</v>
      </c>
      <c r="AN460" s="200"/>
      <c r="AO460" s="200"/>
      <c r="AP460" s="334"/>
      <c r="AQ460" s="333" t="s">
        <v>602</v>
      </c>
      <c r="AR460" s="200"/>
      <c r="AS460" s="200"/>
      <c r="AT460" s="334"/>
      <c r="AU460" s="200" t="s">
        <v>581</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469</v>
      </c>
      <c r="AJ461" s="210"/>
      <c r="AK461" s="210"/>
      <c r="AL461" s="152"/>
      <c r="AM461" s="210" t="s">
        <v>531</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1"/>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469</v>
      </c>
      <c r="AJ466" s="210"/>
      <c r="AK466" s="210"/>
      <c r="AL466" s="152"/>
      <c r="AM466" s="210" t="s">
        <v>531</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1"/>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469</v>
      </c>
      <c r="AJ471" s="210"/>
      <c r="AK471" s="210"/>
      <c r="AL471" s="152"/>
      <c r="AM471" s="210" t="s">
        <v>531</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1"/>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469</v>
      </c>
      <c r="AJ476" s="210"/>
      <c r="AK476" s="210"/>
      <c r="AL476" s="152"/>
      <c r="AM476" s="210" t="s">
        <v>531</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1"/>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0" t="s">
        <v>383</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469</v>
      </c>
      <c r="AJ485" s="210"/>
      <c r="AK485" s="210"/>
      <c r="AL485" s="152"/>
      <c r="AM485" s="210" t="s">
        <v>531</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1"/>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469</v>
      </c>
      <c r="AJ490" s="210"/>
      <c r="AK490" s="210"/>
      <c r="AL490" s="152"/>
      <c r="AM490" s="210" t="s">
        <v>531</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1"/>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469</v>
      </c>
      <c r="AJ495" s="210"/>
      <c r="AK495" s="210"/>
      <c r="AL495" s="152"/>
      <c r="AM495" s="210" t="s">
        <v>531</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1"/>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469</v>
      </c>
      <c r="AJ500" s="210"/>
      <c r="AK500" s="210"/>
      <c r="AL500" s="152"/>
      <c r="AM500" s="210" t="s">
        <v>531</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1"/>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469</v>
      </c>
      <c r="AJ505" s="210"/>
      <c r="AK505" s="210"/>
      <c r="AL505" s="152"/>
      <c r="AM505" s="210" t="s">
        <v>531</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1"/>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469</v>
      </c>
      <c r="AJ510" s="210"/>
      <c r="AK510" s="210"/>
      <c r="AL510" s="152"/>
      <c r="AM510" s="210" t="s">
        <v>531</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1"/>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469</v>
      </c>
      <c r="AJ515" s="210"/>
      <c r="AK515" s="210"/>
      <c r="AL515" s="152"/>
      <c r="AM515" s="210" t="s">
        <v>531</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1"/>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469</v>
      </c>
      <c r="AJ520" s="210"/>
      <c r="AK520" s="210"/>
      <c r="AL520" s="152"/>
      <c r="AM520" s="210" t="s">
        <v>531</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1"/>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469</v>
      </c>
      <c r="AJ525" s="210"/>
      <c r="AK525" s="210"/>
      <c r="AL525" s="152"/>
      <c r="AM525" s="210" t="s">
        <v>531</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1"/>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469</v>
      </c>
      <c r="AJ530" s="210"/>
      <c r="AK530" s="210"/>
      <c r="AL530" s="152"/>
      <c r="AM530" s="210" t="s">
        <v>531</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1"/>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0" t="s">
        <v>383</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469</v>
      </c>
      <c r="AJ539" s="210"/>
      <c r="AK539" s="210"/>
      <c r="AL539" s="152"/>
      <c r="AM539" s="210" t="s">
        <v>531</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1"/>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469</v>
      </c>
      <c r="AJ544" s="210"/>
      <c r="AK544" s="210"/>
      <c r="AL544" s="152"/>
      <c r="AM544" s="210" t="s">
        <v>531</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1"/>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469</v>
      </c>
      <c r="AJ549" s="210"/>
      <c r="AK549" s="210"/>
      <c r="AL549" s="152"/>
      <c r="AM549" s="210" t="s">
        <v>531</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1"/>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469</v>
      </c>
      <c r="AJ554" s="210"/>
      <c r="AK554" s="210"/>
      <c r="AL554" s="152"/>
      <c r="AM554" s="210" t="s">
        <v>531</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1"/>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469</v>
      </c>
      <c r="AJ559" s="210"/>
      <c r="AK559" s="210"/>
      <c r="AL559" s="152"/>
      <c r="AM559" s="210" t="s">
        <v>531</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1"/>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469</v>
      </c>
      <c r="AJ564" s="210"/>
      <c r="AK564" s="210"/>
      <c r="AL564" s="152"/>
      <c r="AM564" s="210" t="s">
        <v>531</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1"/>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469</v>
      </c>
      <c r="AJ569" s="210"/>
      <c r="AK569" s="210"/>
      <c r="AL569" s="152"/>
      <c r="AM569" s="210" t="s">
        <v>531</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1"/>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469</v>
      </c>
      <c r="AJ574" s="210"/>
      <c r="AK574" s="210"/>
      <c r="AL574" s="152"/>
      <c r="AM574" s="210" t="s">
        <v>531</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1"/>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469</v>
      </c>
      <c r="AJ579" s="210"/>
      <c r="AK579" s="210"/>
      <c r="AL579" s="152"/>
      <c r="AM579" s="210" t="s">
        <v>531</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1"/>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469</v>
      </c>
      <c r="AJ584" s="210"/>
      <c r="AK584" s="210"/>
      <c r="AL584" s="152"/>
      <c r="AM584" s="210" t="s">
        <v>531</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1"/>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0" t="s">
        <v>383</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469</v>
      </c>
      <c r="AJ593" s="210"/>
      <c r="AK593" s="210"/>
      <c r="AL593" s="152"/>
      <c r="AM593" s="210" t="s">
        <v>531</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1"/>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469</v>
      </c>
      <c r="AJ598" s="210"/>
      <c r="AK598" s="210"/>
      <c r="AL598" s="152"/>
      <c r="AM598" s="210" t="s">
        <v>531</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1"/>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469</v>
      </c>
      <c r="AJ603" s="210"/>
      <c r="AK603" s="210"/>
      <c r="AL603" s="152"/>
      <c r="AM603" s="210" t="s">
        <v>531</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1"/>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469</v>
      </c>
      <c r="AJ608" s="210"/>
      <c r="AK608" s="210"/>
      <c r="AL608" s="152"/>
      <c r="AM608" s="210" t="s">
        <v>531</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1"/>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469</v>
      </c>
      <c r="AJ613" s="210"/>
      <c r="AK613" s="210"/>
      <c r="AL613" s="152"/>
      <c r="AM613" s="210" t="s">
        <v>531</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1"/>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469</v>
      </c>
      <c r="AJ618" s="210"/>
      <c r="AK618" s="210"/>
      <c r="AL618" s="152"/>
      <c r="AM618" s="210" t="s">
        <v>531</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1"/>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469</v>
      </c>
      <c r="AJ623" s="210"/>
      <c r="AK623" s="210"/>
      <c r="AL623" s="152"/>
      <c r="AM623" s="210" t="s">
        <v>531</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1"/>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469</v>
      </c>
      <c r="AJ628" s="210"/>
      <c r="AK628" s="210"/>
      <c r="AL628" s="152"/>
      <c r="AM628" s="210" t="s">
        <v>531</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1"/>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469</v>
      </c>
      <c r="AJ633" s="210"/>
      <c r="AK633" s="210"/>
      <c r="AL633" s="152"/>
      <c r="AM633" s="210" t="s">
        <v>531</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1"/>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469</v>
      </c>
      <c r="AJ638" s="210"/>
      <c r="AK638" s="210"/>
      <c r="AL638" s="152"/>
      <c r="AM638" s="210" t="s">
        <v>531</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1"/>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0" t="s">
        <v>383</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469</v>
      </c>
      <c r="AJ647" s="210"/>
      <c r="AK647" s="210"/>
      <c r="AL647" s="152"/>
      <c r="AM647" s="210" t="s">
        <v>531</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1"/>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469</v>
      </c>
      <c r="AJ652" s="210"/>
      <c r="AK652" s="210"/>
      <c r="AL652" s="152"/>
      <c r="AM652" s="210" t="s">
        <v>531</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1"/>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469</v>
      </c>
      <c r="AJ657" s="210"/>
      <c r="AK657" s="210"/>
      <c r="AL657" s="152"/>
      <c r="AM657" s="210" t="s">
        <v>531</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1"/>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469</v>
      </c>
      <c r="AJ662" s="210"/>
      <c r="AK662" s="210"/>
      <c r="AL662" s="152"/>
      <c r="AM662" s="210" t="s">
        <v>531</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1"/>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469</v>
      </c>
      <c r="AJ667" s="210"/>
      <c r="AK667" s="210"/>
      <c r="AL667" s="152"/>
      <c r="AM667" s="210" t="s">
        <v>531</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1"/>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469</v>
      </c>
      <c r="AJ672" s="210"/>
      <c r="AK672" s="210"/>
      <c r="AL672" s="152"/>
      <c r="AM672" s="210" t="s">
        <v>531</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1"/>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469</v>
      </c>
      <c r="AJ677" s="210"/>
      <c r="AK677" s="210"/>
      <c r="AL677" s="152"/>
      <c r="AM677" s="210" t="s">
        <v>531</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1"/>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469</v>
      </c>
      <c r="AJ682" s="210"/>
      <c r="AK682" s="210"/>
      <c r="AL682" s="152"/>
      <c r="AM682" s="210" t="s">
        <v>531</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1"/>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469</v>
      </c>
      <c r="AJ687" s="210"/>
      <c r="AK687" s="210"/>
      <c r="AL687" s="152"/>
      <c r="AM687" s="210" t="s">
        <v>531</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1"/>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469</v>
      </c>
      <c r="AJ692" s="210"/>
      <c r="AK692" s="210"/>
      <c r="AL692" s="152"/>
      <c r="AM692" s="210" t="s">
        <v>531</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1"/>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604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9.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551</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6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551</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551</v>
      </c>
      <c r="AE704" s="784"/>
      <c r="AF704" s="784"/>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42"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608</v>
      </c>
      <c r="AE705" s="716"/>
      <c r="AF705" s="716"/>
      <c r="AG705" s="118" t="s">
        <v>693</v>
      </c>
      <c r="AH705" s="98"/>
      <c r="AI705" s="98"/>
      <c r="AJ705" s="98"/>
      <c r="AK705" s="98"/>
      <c r="AL705" s="98"/>
      <c r="AM705" s="98"/>
      <c r="AN705" s="98"/>
      <c r="AO705" s="98"/>
      <c r="AP705" s="98"/>
      <c r="AQ705" s="98"/>
      <c r="AR705" s="98"/>
      <c r="AS705" s="98"/>
      <c r="AT705" s="98"/>
      <c r="AU705" s="98"/>
      <c r="AV705" s="98"/>
      <c r="AW705" s="98"/>
      <c r="AX705" s="119"/>
    </row>
    <row r="706" spans="1:50" ht="42" customHeight="1" x14ac:dyDescent="0.15">
      <c r="A706" s="643"/>
      <c r="B706" s="644"/>
      <c r="C706" s="795"/>
      <c r="D706" s="796"/>
      <c r="E706" s="731" t="s">
        <v>524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609</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42" customHeight="1" x14ac:dyDescent="0.15">
      <c r="A707" s="643"/>
      <c r="B707" s="644"/>
      <c r="C707" s="797"/>
      <c r="D707" s="798"/>
      <c r="E707" s="734" t="s">
        <v>451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610</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611</v>
      </c>
      <c r="AE708" s="606"/>
      <c r="AF708" s="606"/>
      <c r="AG708" s="743" t="s">
        <v>682</v>
      </c>
      <c r="AH708" s="744"/>
      <c r="AI708" s="744"/>
      <c r="AJ708" s="744"/>
      <c r="AK708" s="744"/>
      <c r="AL708" s="744"/>
      <c r="AM708" s="744"/>
      <c r="AN708" s="744"/>
      <c r="AO708" s="744"/>
      <c r="AP708" s="744"/>
      <c r="AQ708" s="744"/>
      <c r="AR708" s="744"/>
      <c r="AS708" s="744"/>
      <c r="AT708" s="744"/>
      <c r="AU708" s="744"/>
      <c r="AV708" s="744"/>
      <c r="AW708" s="744"/>
      <c r="AX708" s="745"/>
    </row>
    <row r="709" spans="1:50" ht="5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611</v>
      </c>
      <c r="AE710" s="322"/>
      <c r="AF710" s="322"/>
      <c r="AG710" s="94" t="s">
        <v>682</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551</v>
      </c>
      <c r="AE711" s="322"/>
      <c r="AF711" s="322"/>
      <c r="AG711" s="94" t="s">
        <v>613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611</v>
      </c>
      <c r="AE712" s="784"/>
      <c r="AF712" s="784"/>
      <c r="AG712" s="811" t="s">
        <v>682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611</v>
      </c>
      <c r="AE713" s="322"/>
      <c r="AF713" s="664"/>
      <c r="AG713" s="94" t="s">
        <v>682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458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611</v>
      </c>
      <c r="AE714" s="809"/>
      <c r="AF714" s="810"/>
      <c r="AG714" s="737" t="s">
        <v>683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459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551</v>
      </c>
      <c r="AE715" s="606"/>
      <c r="AF715" s="657"/>
      <c r="AG715" s="743" t="s">
        <v>634</v>
      </c>
      <c r="AH715" s="744"/>
      <c r="AI715" s="744"/>
      <c r="AJ715" s="744"/>
      <c r="AK715" s="744"/>
      <c r="AL715" s="744"/>
      <c r="AM715" s="744"/>
      <c r="AN715" s="744"/>
      <c r="AO715" s="744"/>
      <c r="AP715" s="744"/>
      <c r="AQ715" s="744"/>
      <c r="AR715" s="744"/>
      <c r="AS715" s="744"/>
      <c r="AT715" s="744"/>
      <c r="AU715" s="744"/>
      <c r="AV715" s="744"/>
      <c r="AW715" s="744"/>
      <c r="AX715" s="745"/>
    </row>
    <row r="716" spans="1:50" ht="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551</v>
      </c>
      <c r="AE716" s="628"/>
      <c r="AF716" s="628"/>
      <c r="AG716" s="94" t="s">
        <v>629</v>
      </c>
      <c r="AH716" s="95"/>
      <c r="AI716" s="95"/>
      <c r="AJ716" s="95"/>
      <c r="AK716" s="95"/>
      <c r="AL716" s="95"/>
      <c r="AM716" s="95"/>
      <c r="AN716" s="95"/>
      <c r="AO716" s="95"/>
      <c r="AP716" s="95"/>
      <c r="AQ716" s="95"/>
      <c r="AR716" s="95"/>
      <c r="AS716" s="95"/>
      <c r="AT716" s="95"/>
      <c r="AU716" s="95"/>
      <c r="AV716" s="95"/>
      <c r="AW716" s="95"/>
      <c r="AX716" s="96"/>
    </row>
    <row r="717" spans="1:50" ht="66" customHeight="1" x14ac:dyDescent="0.15">
      <c r="A717" s="643"/>
      <c r="B717" s="645"/>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692</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551</v>
      </c>
      <c r="AE719" s="606"/>
      <c r="AF719" s="606"/>
      <c r="AG719" s="118" t="s">
        <v>684</v>
      </c>
      <c r="AH719" s="98"/>
      <c r="AI719" s="98"/>
      <c r="AJ719" s="98"/>
      <c r="AK719" s="98"/>
      <c r="AL719" s="98"/>
      <c r="AM719" s="98"/>
      <c r="AN719" s="98"/>
      <c r="AO719" s="98"/>
      <c r="AP719" s="98"/>
      <c r="AQ719" s="98"/>
      <c r="AR719" s="98"/>
      <c r="AS719" s="98"/>
      <c r="AT719" s="98"/>
      <c r="AU719" s="98"/>
      <c r="AV719" s="98"/>
      <c r="AW719" s="98"/>
      <c r="AX719" s="119"/>
    </row>
    <row r="720" spans="1:50" ht="29.25" customHeight="1" x14ac:dyDescent="0.15">
      <c r="A720" s="779"/>
      <c r="B720" s="780"/>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3" customHeight="1" x14ac:dyDescent="0.15">
      <c r="A721" s="779"/>
      <c r="B721" s="780"/>
      <c r="C721" s="289" t="s">
        <v>615</v>
      </c>
      <c r="D721" s="290"/>
      <c r="E721" s="290"/>
      <c r="F721" s="291"/>
      <c r="G721" s="280"/>
      <c r="H721" s="281"/>
      <c r="I721" s="83" t="str">
        <f>IF(OR(G721="　", G721=""), "", "-")</f>
        <v/>
      </c>
      <c r="J721" s="284"/>
      <c r="K721" s="284"/>
      <c r="L721" s="83" t="str">
        <f>IF(M721="","","-")</f>
        <v/>
      </c>
      <c r="M721" s="84"/>
      <c r="N721" s="297" t="s">
        <v>616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33"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33"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9.2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9.25" hidden="1" customHeight="1" x14ac:dyDescent="0.15">
      <c r="A725" s="781"/>
      <c r="B725" s="782"/>
      <c r="C725" s="318"/>
      <c r="D725" s="319"/>
      <c r="E725" s="319"/>
      <c r="F725" s="320"/>
      <c r="G725" s="282"/>
      <c r="H725" s="283"/>
      <c r="I725" s="85" t="str">
        <f t="shared" si="4"/>
        <v/>
      </c>
      <c r="J725" s="285"/>
      <c r="K725" s="285"/>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0"/>
      <c r="AH725" s="104"/>
      <c r="AI725" s="104"/>
      <c r="AJ725" s="104"/>
      <c r="AK725" s="104"/>
      <c r="AL725" s="104"/>
      <c r="AM725" s="104"/>
      <c r="AN725" s="104"/>
      <c r="AO725" s="104"/>
      <c r="AP725" s="104"/>
      <c r="AQ725" s="104"/>
      <c r="AR725" s="104"/>
      <c r="AS725" s="104"/>
      <c r="AT725" s="104"/>
      <c r="AU725" s="104"/>
      <c r="AV725" s="104"/>
      <c r="AW725" s="104"/>
      <c r="AX725" s="121"/>
    </row>
    <row r="726" spans="1:50" ht="105.75" customHeight="1" x14ac:dyDescent="0.15">
      <c r="A726" s="641" t="s">
        <v>48</v>
      </c>
      <c r="B726" s="803"/>
      <c r="C726" s="816" t="s">
        <v>53</v>
      </c>
      <c r="D726" s="838"/>
      <c r="E726" s="838"/>
      <c r="F726" s="839"/>
      <c r="G726" s="575" t="s">
        <v>635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99" customHeight="1" thickBot="1" x14ac:dyDescent="0.2">
      <c r="A727" s="804"/>
      <c r="B727" s="805"/>
      <c r="C727" s="749" t="s">
        <v>57</v>
      </c>
      <c r="D727" s="750"/>
      <c r="E727" s="750"/>
      <c r="F727" s="751"/>
      <c r="G727" s="573" t="s">
        <v>636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7.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28.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7.7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5.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430</v>
      </c>
      <c r="B737" s="203"/>
      <c r="C737" s="203"/>
      <c r="D737" s="204"/>
      <c r="E737" s="989" t="s">
        <v>617</v>
      </c>
      <c r="F737" s="989"/>
      <c r="G737" s="989"/>
      <c r="H737" s="989"/>
      <c r="I737" s="989"/>
      <c r="J737" s="989"/>
      <c r="K737" s="989"/>
      <c r="L737" s="989"/>
      <c r="M737" s="989"/>
      <c r="N737" s="358" t="s">
        <v>357</v>
      </c>
      <c r="O737" s="358"/>
      <c r="P737" s="358"/>
      <c r="Q737" s="358"/>
      <c r="R737" s="989" t="s">
        <v>618</v>
      </c>
      <c r="S737" s="989"/>
      <c r="T737" s="989"/>
      <c r="U737" s="989"/>
      <c r="V737" s="989"/>
      <c r="W737" s="989"/>
      <c r="X737" s="989"/>
      <c r="Y737" s="989"/>
      <c r="Z737" s="989"/>
      <c r="AA737" s="358" t="s">
        <v>358</v>
      </c>
      <c r="AB737" s="358"/>
      <c r="AC737" s="358"/>
      <c r="AD737" s="358"/>
      <c r="AE737" s="989" t="s">
        <v>619</v>
      </c>
      <c r="AF737" s="989"/>
      <c r="AG737" s="989"/>
      <c r="AH737" s="989"/>
      <c r="AI737" s="989"/>
      <c r="AJ737" s="989"/>
      <c r="AK737" s="989"/>
      <c r="AL737" s="989"/>
      <c r="AM737" s="989"/>
      <c r="AN737" s="358" t="s">
        <v>359</v>
      </c>
      <c r="AO737" s="358"/>
      <c r="AP737" s="358"/>
      <c r="AQ737" s="358"/>
      <c r="AR737" s="990" t="s">
        <v>620</v>
      </c>
      <c r="AS737" s="991"/>
      <c r="AT737" s="991"/>
      <c r="AU737" s="991"/>
      <c r="AV737" s="991"/>
      <c r="AW737" s="991"/>
      <c r="AX737" s="992"/>
      <c r="AY737" s="89"/>
      <c r="AZ737" s="89"/>
    </row>
    <row r="738" spans="1:52" ht="24.75" customHeight="1" x14ac:dyDescent="0.15">
      <c r="A738" s="993" t="s">
        <v>360</v>
      </c>
      <c r="B738" s="203"/>
      <c r="C738" s="203"/>
      <c r="D738" s="204"/>
      <c r="E738" s="989" t="s">
        <v>621</v>
      </c>
      <c r="F738" s="989"/>
      <c r="G738" s="989"/>
      <c r="H738" s="989"/>
      <c r="I738" s="989"/>
      <c r="J738" s="989"/>
      <c r="K738" s="989"/>
      <c r="L738" s="989"/>
      <c r="M738" s="989"/>
      <c r="N738" s="358" t="s">
        <v>361</v>
      </c>
      <c r="O738" s="358"/>
      <c r="P738" s="358"/>
      <c r="Q738" s="358"/>
      <c r="R738" s="989" t="s">
        <v>622</v>
      </c>
      <c r="S738" s="989"/>
      <c r="T738" s="989"/>
      <c r="U738" s="989"/>
      <c r="V738" s="989"/>
      <c r="W738" s="989"/>
      <c r="X738" s="989"/>
      <c r="Y738" s="989"/>
      <c r="Z738" s="989"/>
      <c r="AA738" s="358" t="s">
        <v>479</v>
      </c>
      <c r="AB738" s="358"/>
      <c r="AC738" s="358"/>
      <c r="AD738" s="358"/>
      <c r="AE738" s="989" t="s">
        <v>623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538</v>
      </c>
      <c r="B739" s="998"/>
      <c r="C739" s="998"/>
      <c r="D739" s="999"/>
      <c r="E739" s="1000" t="s">
        <v>667</v>
      </c>
      <c r="F739" s="1001"/>
      <c r="G739" s="1001"/>
      <c r="H739" s="91" t="str">
        <f>IF(E739="", "", "(")</f>
        <v>(</v>
      </c>
      <c r="I739" s="984"/>
      <c r="J739" s="984"/>
      <c r="K739" s="91" t="str">
        <f>IF(OR(I739="　", I739=""), "", "-")</f>
        <v/>
      </c>
      <c r="L739" s="985">
        <v>611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527</v>
      </c>
      <c r="B740" s="616"/>
      <c r="C740" s="616"/>
      <c r="D740" s="616"/>
      <c r="E740" s="616"/>
      <c r="F740" s="617"/>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529</v>
      </c>
      <c r="B779" s="630"/>
      <c r="C779" s="630"/>
      <c r="D779" s="630"/>
      <c r="E779" s="630"/>
      <c r="F779" s="631"/>
      <c r="G779" s="596" t="s">
        <v>637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41.25" customHeight="1" x14ac:dyDescent="0.15">
      <c r="A781" s="632"/>
      <c r="B781" s="633"/>
      <c r="C781" s="633"/>
      <c r="D781" s="633"/>
      <c r="E781" s="633"/>
      <c r="F781" s="634"/>
      <c r="G781" s="671" t="s">
        <v>638</v>
      </c>
      <c r="H781" s="672"/>
      <c r="I781" s="672"/>
      <c r="J781" s="672"/>
      <c r="K781" s="673"/>
      <c r="L781" s="665" t="s">
        <v>642</v>
      </c>
      <c r="M781" s="666"/>
      <c r="N781" s="666"/>
      <c r="O781" s="666"/>
      <c r="P781" s="666"/>
      <c r="Q781" s="666"/>
      <c r="R781" s="666"/>
      <c r="S781" s="666"/>
      <c r="T781" s="666"/>
      <c r="U781" s="666"/>
      <c r="V781" s="666"/>
      <c r="W781" s="666"/>
      <c r="X781" s="667"/>
      <c r="Y781" s="384">
        <v>723</v>
      </c>
      <c r="Z781" s="385"/>
      <c r="AA781" s="385"/>
      <c r="AB781" s="806"/>
      <c r="AC781" s="671" t="s">
        <v>644</v>
      </c>
      <c r="AD781" s="672"/>
      <c r="AE781" s="672"/>
      <c r="AF781" s="672"/>
      <c r="AG781" s="673"/>
      <c r="AH781" s="665" t="s">
        <v>648</v>
      </c>
      <c r="AI781" s="666"/>
      <c r="AJ781" s="666"/>
      <c r="AK781" s="666"/>
      <c r="AL781" s="666"/>
      <c r="AM781" s="666"/>
      <c r="AN781" s="666"/>
      <c r="AO781" s="666"/>
      <c r="AP781" s="666"/>
      <c r="AQ781" s="666"/>
      <c r="AR781" s="666"/>
      <c r="AS781" s="666"/>
      <c r="AT781" s="667"/>
      <c r="AU781" s="384">
        <v>258</v>
      </c>
      <c r="AV781" s="385"/>
      <c r="AW781" s="385"/>
      <c r="AX781" s="386"/>
    </row>
    <row r="782" spans="1:50" ht="24.75" customHeight="1" x14ac:dyDescent="0.15">
      <c r="A782" s="632"/>
      <c r="B782" s="633"/>
      <c r="C782" s="633"/>
      <c r="D782" s="633"/>
      <c r="E782" s="633"/>
      <c r="F782" s="634"/>
      <c r="G782" s="607" t="s">
        <v>639</v>
      </c>
      <c r="H782" s="608"/>
      <c r="I782" s="608"/>
      <c r="J782" s="608"/>
      <c r="K782" s="609"/>
      <c r="L782" s="599" t="s">
        <v>643</v>
      </c>
      <c r="M782" s="600"/>
      <c r="N782" s="600"/>
      <c r="O782" s="600"/>
      <c r="P782" s="600"/>
      <c r="Q782" s="600"/>
      <c r="R782" s="600"/>
      <c r="S782" s="600"/>
      <c r="T782" s="600"/>
      <c r="U782" s="600"/>
      <c r="V782" s="600"/>
      <c r="W782" s="600"/>
      <c r="X782" s="601"/>
      <c r="Y782" s="602">
        <v>137</v>
      </c>
      <c r="Z782" s="603"/>
      <c r="AA782" s="603"/>
      <c r="AB782" s="613"/>
      <c r="AC782" s="607" t="s">
        <v>645</v>
      </c>
      <c r="AD782" s="608"/>
      <c r="AE782" s="608"/>
      <c r="AF782" s="608"/>
      <c r="AG782" s="609"/>
      <c r="AH782" s="599" t="s">
        <v>643</v>
      </c>
      <c r="AI782" s="600"/>
      <c r="AJ782" s="600"/>
      <c r="AK782" s="600"/>
      <c r="AL782" s="600"/>
      <c r="AM782" s="600"/>
      <c r="AN782" s="600"/>
      <c r="AO782" s="600"/>
      <c r="AP782" s="600"/>
      <c r="AQ782" s="600"/>
      <c r="AR782" s="600"/>
      <c r="AS782" s="600"/>
      <c r="AT782" s="601"/>
      <c r="AU782" s="602">
        <v>134</v>
      </c>
      <c r="AV782" s="603"/>
      <c r="AW782" s="603"/>
      <c r="AX782" s="604"/>
    </row>
    <row r="783" spans="1:50" ht="24.75" customHeight="1" x14ac:dyDescent="0.15">
      <c r="A783" s="632"/>
      <c r="B783" s="633"/>
      <c r="C783" s="633"/>
      <c r="D783" s="633"/>
      <c r="E783" s="633"/>
      <c r="F783" s="634"/>
      <c r="G783" s="607" t="s">
        <v>640</v>
      </c>
      <c r="H783" s="608"/>
      <c r="I783" s="608"/>
      <c r="J783" s="608"/>
      <c r="K783" s="609"/>
      <c r="L783" s="599"/>
      <c r="M783" s="600"/>
      <c r="N783" s="600"/>
      <c r="O783" s="600"/>
      <c r="P783" s="600"/>
      <c r="Q783" s="600"/>
      <c r="R783" s="600"/>
      <c r="S783" s="600"/>
      <c r="T783" s="600"/>
      <c r="U783" s="600"/>
      <c r="V783" s="600"/>
      <c r="W783" s="600"/>
      <c r="X783" s="601"/>
      <c r="Y783" s="602">
        <v>71</v>
      </c>
      <c r="Z783" s="603"/>
      <c r="AA783" s="603"/>
      <c r="AB783" s="613"/>
      <c r="AC783" s="607" t="s">
        <v>646</v>
      </c>
      <c r="AD783" s="608"/>
      <c r="AE783" s="608"/>
      <c r="AF783" s="608"/>
      <c r="AG783" s="609"/>
      <c r="AH783" s="599"/>
      <c r="AI783" s="600"/>
      <c r="AJ783" s="600"/>
      <c r="AK783" s="600"/>
      <c r="AL783" s="600"/>
      <c r="AM783" s="600"/>
      <c r="AN783" s="600"/>
      <c r="AO783" s="600"/>
      <c r="AP783" s="600"/>
      <c r="AQ783" s="600"/>
      <c r="AR783" s="600"/>
      <c r="AS783" s="600"/>
      <c r="AT783" s="601"/>
      <c r="AU783" s="602">
        <v>20</v>
      </c>
      <c r="AV783" s="603"/>
      <c r="AW783" s="603"/>
      <c r="AX783" s="604"/>
    </row>
    <row r="784" spans="1:50" ht="24.75" customHeight="1" x14ac:dyDescent="0.15">
      <c r="A784" s="632"/>
      <c r="B784" s="633"/>
      <c r="C784" s="633"/>
      <c r="D784" s="633"/>
      <c r="E784" s="633"/>
      <c r="F784" s="634"/>
      <c r="G784" s="607" t="s">
        <v>641</v>
      </c>
      <c r="H784" s="608"/>
      <c r="I784" s="608"/>
      <c r="J784" s="608"/>
      <c r="K784" s="609"/>
      <c r="L784" s="599"/>
      <c r="M784" s="600"/>
      <c r="N784" s="600"/>
      <c r="O784" s="600"/>
      <c r="P784" s="600"/>
      <c r="Q784" s="600"/>
      <c r="R784" s="600"/>
      <c r="S784" s="600"/>
      <c r="T784" s="600"/>
      <c r="U784" s="600"/>
      <c r="V784" s="600"/>
      <c r="W784" s="600"/>
      <c r="X784" s="601"/>
      <c r="Y784" s="602">
        <v>25</v>
      </c>
      <c r="Z784" s="603"/>
      <c r="AA784" s="603"/>
      <c r="AB784" s="613"/>
      <c r="AC784" s="607" t="s">
        <v>647</v>
      </c>
      <c r="AD784" s="608"/>
      <c r="AE784" s="608"/>
      <c r="AF784" s="608"/>
      <c r="AG784" s="609"/>
      <c r="AH784" s="599"/>
      <c r="AI784" s="600"/>
      <c r="AJ784" s="600"/>
      <c r="AK784" s="600"/>
      <c r="AL784" s="600"/>
      <c r="AM784" s="600"/>
      <c r="AN784" s="600"/>
      <c r="AO784" s="600"/>
      <c r="AP784" s="600"/>
      <c r="AQ784" s="600"/>
      <c r="AR784" s="600"/>
      <c r="AS784" s="600"/>
      <c r="AT784" s="601"/>
      <c r="AU784" s="602">
        <v>33</v>
      </c>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956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445</v>
      </c>
      <c r="AV791" s="833"/>
      <c r="AW791" s="833"/>
      <c r="AX791" s="835"/>
    </row>
    <row r="792" spans="1:50" ht="24.75" customHeight="1" x14ac:dyDescent="0.15">
      <c r="A792" s="632"/>
      <c r="B792" s="633"/>
      <c r="C792" s="633"/>
      <c r="D792" s="633"/>
      <c r="E792" s="633"/>
      <c r="F792" s="634"/>
      <c r="G792" s="596" t="s">
        <v>651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664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638</v>
      </c>
      <c r="H794" s="672"/>
      <c r="I794" s="672"/>
      <c r="J794" s="672"/>
      <c r="K794" s="673"/>
      <c r="L794" s="665" t="s">
        <v>650</v>
      </c>
      <c r="M794" s="666"/>
      <c r="N794" s="666"/>
      <c r="O794" s="666"/>
      <c r="P794" s="666"/>
      <c r="Q794" s="666"/>
      <c r="R794" s="666"/>
      <c r="S794" s="666"/>
      <c r="T794" s="666"/>
      <c r="U794" s="666"/>
      <c r="V794" s="666"/>
      <c r="W794" s="666"/>
      <c r="X794" s="667"/>
      <c r="Y794" s="384">
        <v>2.5</v>
      </c>
      <c r="Z794" s="385"/>
      <c r="AA794" s="385"/>
      <c r="AB794" s="806"/>
      <c r="AC794" s="671" t="s">
        <v>668</v>
      </c>
      <c r="AD794" s="672"/>
      <c r="AE794" s="672"/>
      <c r="AF794" s="672"/>
      <c r="AG794" s="673"/>
      <c r="AH794" s="665" t="s">
        <v>669</v>
      </c>
      <c r="AI794" s="666"/>
      <c r="AJ794" s="666"/>
      <c r="AK794" s="666"/>
      <c r="AL794" s="666"/>
      <c r="AM794" s="666"/>
      <c r="AN794" s="666"/>
      <c r="AO794" s="666"/>
      <c r="AP794" s="666"/>
      <c r="AQ794" s="666"/>
      <c r="AR794" s="666"/>
      <c r="AS794" s="666"/>
      <c r="AT794" s="667"/>
      <c r="AU794" s="384">
        <v>15</v>
      </c>
      <c r="AV794" s="385"/>
      <c r="AW794" s="385"/>
      <c r="AX794" s="386"/>
    </row>
    <row r="795" spans="1:50" ht="24.75" customHeight="1" x14ac:dyDescent="0.15">
      <c r="A795" s="632"/>
      <c r="B795" s="633"/>
      <c r="C795" s="633"/>
      <c r="D795" s="633"/>
      <c r="E795" s="633"/>
      <c r="F795" s="634"/>
      <c r="G795" s="607" t="s">
        <v>640</v>
      </c>
      <c r="H795" s="608"/>
      <c r="I795" s="608"/>
      <c r="J795" s="608"/>
      <c r="K795" s="609"/>
      <c r="L795" s="599"/>
      <c r="M795" s="600"/>
      <c r="N795" s="600"/>
      <c r="O795" s="600"/>
      <c r="P795" s="600"/>
      <c r="Q795" s="600"/>
      <c r="R795" s="600"/>
      <c r="S795" s="600"/>
      <c r="T795" s="600"/>
      <c r="U795" s="600"/>
      <c r="V795" s="600"/>
      <c r="W795" s="600"/>
      <c r="X795" s="601"/>
      <c r="Y795" s="602">
        <v>0.2</v>
      </c>
      <c r="Z795" s="603"/>
      <c r="AA795" s="603"/>
      <c r="AB795" s="613"/>
      <c r="AC795" s="607" t="s">
        <v>670</v>
      </c>
      <c r="AD795" s="608"/>
      <c r="AE795" s="608"/>
      <c r="AF795" s="608"/>
      <c r="AG795" s="609"/>
      <c r="AH795" s="599" t="s">
        <v>671</v>
      </c>
      <c r="AI795" s="600"/>
      <c r="AJ795" s="600"/>
      <c r="AK795" s="600"/>
      <c r="AL795" s="600"/>
      <c r="AM795" s="600"/>
      <c r="AN795" s="600"/>
      <c r="AO795" s="600"/>
      <c r="AP795" s="600"/>
      <c r="AQ795" s="600"/>
      <c r="AR795" s="600"/>
      <c r="AS795" s="600"/>
      <c r="AT795" s="601"/>
      <c r="AU795" s="602">
        <v>7</v>
      </c>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t="s">
        <v>673</v>
      </c>
      <c r="AD796" s="608"/>
      <c r="AE796" s="608"/>
      <c r="AF796" s="608"/>
      <c r="AG796" s="609"/>
      <c r="AH796" s="599" t="s">
        <v>672</v>
      </c>
      <c r="AI796" s="600"/>
      <c r="AJ796" s="600"/>
      <c r="AK796" s="600"/>
      <c r="AL796" s="600"/>
      <c r="AM796" s="600"/>
      <c r="AN796" s="600"/>
      <c r="AO796" s="600"/>
      <c r="AP796" s="600"/>
      <c r="AQ796" s="600"/>
      <c r="AR796" s="600"/>
      <c r="AS796" s="600"/>
      <c r="AT796" s="601"/>
      <c r="AU796" s="602">
        <v>3</v>
      </c>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674</v>
      </c>
      <c r="AD797" s="608"/>
      <c r="AE797" s="608"/>
      <c r="AF797" s="608"/>
      <c r="AG797" s="609"/>
      <c r="AH797" s="599" t="s">
        <v>675</v>
      </c>
      <c r="AI797" s="600"/>
      <c r="AJ797" s="600"/>
      <c r="AK797" s="600"/>
      <c r="AL797" s="600"/>
      <c r="AM797" s="600"/>
      <c r="AN797" s="600"/>
      <c r="AO797" s="600"/>
      <c r="AP797" s="600"/>
      <c r="AQ797" s="600"/>
      <c r="AR797" s="600"/>
      <c r="AS797" s="600"/>
      <c r="AT797" s="601"/>
      <c r="AU797" s="602">
        <v>1</v>
      </c>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2.7</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26</v>
      </c>
      <c r="AV804" s="833"/>
      <c r="AW804" s="833"/>
      <c r="AX804" s="835"/>
    </row>
    <row r="805" spans="1:50" ht="24.75" hidden="1" customHeight="1" x14ac:dyDescent="0.15">
      <c r="A805" s="632"/>
      <c r="B805" s="633"/>
      <c r="C805" s="633"/>
      <c r="D805" s="633"/>
      <c r="E805" s="633"/>
      <c r="F805" s="634"/>
      <c r="G805" s="596" t="s">
        <v>453</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454</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399</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2" t="s">
        <v>483</v>
      </c>
      <c r="AM831" s="273"/>
      <c r="AN831" s="273"/>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476</v>
      </c>
      <c r="AD836" s="142"/>
      <c r="AE836" s="142"/>
      <c r="AF836" s="142"/>
      <c r="AG836" s="142"/>
      <c r="AH836" s="360" t="s">
        <v>510</v>
      </c>
      <c r="AI836" s="357"/>
      <c r="AJ836" s="357"/>
      <c r="AK836" s="357"/>
      <c r="AL836" s="357" t="s">
        <v>21</v>
      </c>
      <c r="AM836" s="357"/>
      <c r="AN836" s="357"/>
      <c r="AO836" s="362"/>
      <c r="AP836" s="363" t="s">
        <v>432</v>
      </c>
      <c r="AQ836" s="363"/>
      <c r="AR836" s="363"/>
      <c r="AS836" s="363"/>
      <c r="AT836" s="363"/>
      <c r="AU836" s="363"/>
      <c r="AV836" s="363"/>
      <c r="AW836" s="363"/>
      <c r="AX836" s="363"/>
    </row>
    <row r="837" spans="1:50" ht="100.5" customHeight="1" x14ac:dyDescent="0.15">
      <c r="A837" s="372">
        <v>1</v>
      </c>
      <c r="B837" s="372">
        <v>1</v>
      </c>
      <c r="C837" s="354" t="s">
        <v>652</v>
      </c>
      <c r="D837" s="340"/>
      <c r="E837" s="340"/>
      <c r="F837" s="340"/>
      <c r="G837" s="340"/>
      <c r="H837" s="340"/>
      <c r="I837" s="340"/>
      <c r="J837" s="341">
        <v>9011105004645</v>
      </c>
      <c r="K837" s="342"/>
      <c r="L837" s="342"/>
      <c r="M837" s="342"/>
      <c r="N837" s="342"/>
      <c r="O837" s="342"/>
      <c r="P837" s="355" t="s">
        <v>663</v>
      </c>
      <c r="Q837" s="343"/>
      <c r="R837" s="343"/>
      <c r="S837" s="343"/>
      <c r="T837" s="343"/>
      <c r="U837" s="343"/>
      <c r="V837" s="343"/>
      <c r="W837" s="343"/>
      <c r="X837" s="343"/>
      <c r="Y837" s="344">
        <v>956</v>
      </c>
      <c r="Z837" s="345"/>
      <c r="AA837" s="345"/>
      <c r="AB837" s="346"/>
      <c r="AC837" s="356" t="s">
        <v>516</v>
      </c>
      <c r="AD837" s="364"/>
      <c r="AE837" s="364"/>
      <c r="AF837" s="364"/>
      <c r="AG837" s="364"/>
      <c r="AH837" s="365">
        <v>1</v>
      </c>
      <c r="AI837" s="366"/>
      <c r="AJ837" s="366"/>
      <c r="AK837" s="366"/>
      <c r="AL837" s="350">
        <v>98.4</v>
      </c>
      <c r="AM837" s="351"/>
      <c r="AN837" s="351"/>
      <c r="AO837" s="352"/>
      <c r="AP837" s="353" t="s">
        <v>682</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64"/>
      <c r="AE840" s="364"/>
      <c r="AF840" s="364"/>
      <c r="AG840" s="364"/>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56"/>
      <c r="AD845" s="364"/>
      <c r="AE845" s="364"/>
      <c r="AF845" s="364"/>
      <c r="AG845" s="364"/>
      <c r="AH845" s="365"/>
      <c r="AI845" s="366"/>
      <c r="AJ845" s="366"/>
      <c r="AK845" s="366"/>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56"/>
      <c r="AD846" s="364"/>
      <c r="AE846" s="364"/>
      <c r="AF846" s="364"/>
      <c r="AG846" s="364"/>
      <c r="AH846" s="365"/>
      <c r="AI846" s="366"/>
      <c r="AJ846" s="366"/>
      <c r="AK846" s="366"/>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476</v>
      </c>
      <c r="AD869" s="142"/>
      <c r="AE869" s="142"/>
      <c r="AF869" s="142"/>
      <c r="AG869" s="142"/>
      <c r="AH869" s="360" t="s">
        <v>510</v>
      </c>
      <c r="AI869" s="357"/>
      <c r="AJ869" s="357"/>
      <c r="AK869" s="357"/>
      <c r="AL869" s="357" t="s">
        <v>21</v>
      </c>
      <c r="AM869" s="357"/>
      <c r="AN869" s="357"/>
      <c r="AO869" s="362"/>
      <c r="AP869" s="363" t="s">
        <v>432</v>
      </c>
      <c r="AQ869" s="363"/>
      <c r="AR869" s="363"/>
      <c r="AS869" s="363"/>
      <c r="AT869" s="363"/>
      <c r="AU869" s="363"/>
      <c r="AV869" s="363"/>
      <c r="AW869" s="363"/>
      <c r="AX869" s="363"/>
    </row>
    <row r="870" spans="1:50" ht="290.25" customHeight="1" x14ac:dyDescent="0.15">
      <c r="A870" s="372">
        <v>1</v>
      </c>
      <c r="B870" s="372">
        <v>1</v>
      </c>
      <c r="C870" s="354" t="s">
        <v>652</v>
      </c>
      <c r="D870" s="340"/>
      <c r="E870" s="340"/>
      <c r="F870" s="340"/>
      <c r="G870" s="340"/>
      <c r="H870" s="340"/>
      <c r="I870" s="340"/>
      <c r="J870" s="341">
        <v>9011105004645</v>
      </c>
      <c r="K870" s="342"/>
      <c r="L870" s="342"/>
      <c r="M870" s="342"/>
      <c r="N870" s="342"/>
      <c r="O870" s="342"/>
      <c r="P870" s="355" t="s">
        <v>680</v>
      </c>
      <c r="Q870" s="343"/>
      <c r="R870" s="343"/>
      <c r="S870" s="343"/>
      <c r="T870" s="343"/>
      <c r="U870" s="343"/>
      <c r="V870" s="343"/>
      <c r="W870" s="343"/>
      <c r="X870" s="343"/>
      <c r="Y870" s="344">
        <v>445</v>
      </c>
      <c r="Z870" s="345"/>
      <c r="AA870" s="345"/>
      <c r="AB870" s="346"/>
      <c r="AC870" s="356" t="s">
        <v>516</v>
      </c>
      <c r="AD870" s="364"/>
      <c r="AE870" s="364"/>
      <c r="AF870" s="364"/>
      <c r="AG870" s="364"/>
      <c r="AH870" s="365">
        <v>1</v>
      </c>
      <c r="AI870" s="366"/>
      <c r="AJ870" s="366"/>
      <c r="AK870" s="366"/>
      <c r="AL870" s="350">
        <v>83.9</v>
      </c>
      <c r="AM870" s="351"/>
      <c r="AN870" s="351"/>
      <c r="AO870" s="352"/>
      <c r="AP870" s="353" t="s">
        <v>682</v>
      </c>
      <c r="AQ870" s="353"/>
      <c r="AR870" s="353"/>
      <c r="AS870" s="353"/>
      <c r="AT870" s="353"/>
      <c r="AU870" s="353"/>
      <c r="AV870" s="353"/>
      <c r="AW870" s="353"/>
      <c r="AX870" s="353"/>
    </row>
    <row r="871" spans="1:50" ht="30" customHeight="1" x14ac:dyDescent="0.15">
      <c r="A871" s="372">
        <v>2</v>
      </c>
      <c r="B871" s="372">
        <v>1</v>
      </c>
      <c r="C871" s="354" t="s">
        <v>653</v>
      </c>
      <c r="D871" s="340"/>
      <c r="E871" s="340"/>
      <c r="F871" s="340"/>
      <c r="G871" s="340"/>
      <c r="H871" s="340"/>
      <c r="I871" s="340"/>
      <c r="J871" s="341">
        <v>3010005003993</v>
      </c>
      <c r="K871" s="342"/>
      <c r="L871" s="342"/>
      <c r="M871" s="342"/>
      <c r="N871" s="342"/>
      <c r="O871" s="342"/>
      <c r="P871" s="355" t="s">
        <v>662</v>
      </c>
      <c r="Q871" s="343"/>
      <c r="R871" s="343"/>
      <c r="S871" s="343"/>
      <c r="T871" s="343"/>
      <c r="U871" s="343"/>
      <c r="V871" s="343"/>
      <c r="W871" s="343"/>
      <c r="X871" s="343"/>
      <c r="Y871" s="344">
        <v>107</v>
      </c>
      <c r="Z871" s="345"/>
      <c r="AA871" s="345"/>
      <c r="AB871" s="346"/>
      <c r="AC871" s="356" t="s">
        <v>516</v>
      </c>
      <c r="AD871" s="364"/>
      <c r="AE871" s="364"/>
      <c r="AF871" s="364"/>
      <c r="AG871" s="364"/>
      <c r="AH871" s="365">
        <v>1</v>
      </c>
      <c r="AI871" s="366"/>
      <c r="AJ871" s="366"/>
      <c r="AK871" s="366"/>
      <c r="AL871" s="350">
        <v>88.3</v>
      </c>
      <c r="AM871" s="351"/>
      <c r="AN871" s="351"/>
      <c r="AO871" s="352"/>
      <c r="AP871" s="353" t="s">
        <v>682</v>
      </c>
      <c r="AQ871" s="353"/>
      <c r="AR871" s="353"/>
      <c r="AS871" s="353"/>
      <c r="AT871" s="353"/>
      <c r="AU871" s="353"/>
      <c r="AV871" s="353"/>
      <c r="AW871" s="353"/>
      <c r="AX871" s="353"/>
    </row>
    <row r="872" spans="1:50" ht="30" customHeight="1" x14ac:dyDescent="0.15">
      <c r="A872" s="372">
        <v>3</v>
      </c>
      <c r="B872" s="372">
        <v>1</v>
      </c>
      <c r="C872" s="354" t="s">
        <v>658</v>
      </c>
      <c r="D872" s="340"/>
      <c r="E872" s="340"/>
      <c r="F872" s="340"/>
      <c r="G872" s="340"/>
      <c r="H872" s="340"/>
      <c r="I872" s="340"/>
      <c r="J872" s="341">
        <v>9180005004276</v>
      </c>
      <c r="K872" s="342"/>
      <c r="L872" s="342"/>
      <c r="M872" s="342"/>
      <c r="N872" s="342"/>
      <c r="O872" s="342"/>
      <c r="P872" s="355" t="s">
        <v>662</v>
      </c>
      <c r="Q872" s="343"/>
      <c r="R872" s="343"/>
      <c r="S872" s="343"/>
      <c r="T872" s="343"/>
      <c r="U872" s="343"/>
      <c r="V872" s="343"/>
      <c r="W872" s="343"/>
      <c r="X872" s="343"/>
      <c r="Y872" s="344">
        <v>95</v>
      </c>
      <c r="Z872" s="345"/>
      <c r="AA872" s="345"/>
      <c r="AB872" s="346"/>
      <c r="AC872" s="356" t="s">
        <v>516</v>
      </c>
      <c r="AD872" s="364"/>
      <c r="AE872" s="364"/>
      <c r="AF872" s="364"/>
      <c r="AG872" s="364"/>
      <c r="AH872" s="348">
        <v>1</v>
      </c>
      <c r="AI872" s="349"/>
      <c r="AJ872" s="349"/>
      <c r="AK872" s="349"/>
      <c r="AL872" s="350">
        <v>80.400000000000006</v>
      </c>
      <c r="AM872" s="351"/>
      <c r="AN872" s="351"/>
      <c r="AO872" s="352"/>
      <c r="AP872" s="353" t="s">
        <v>683</v>
      </c>
      <c r="AQ872" s="353"/>
      <c r="AR872" s="353"/>
      <c r="AS872" s="353"/>
      <c r="AT872" s="353"/>
      <c r="AU872" s="353"/>
      <c r="AV872" s="353"/>
      <c r="AW872" s="353"/>
      <c r="AX872" s="353"/>
    </row>
    <row r="873" spans="1:50" ht="30" customHeight="1" x14ac:dyDescent="0.15">
      <c r="A873" s="372">
        <v>4</v>
      </c>
      <c r="B873" s="372">
        <v>1</v>
      </c>
      <c r="C873" s="354" t="s">
        <v>659</v>
      </c>
      <c r="D873" s="340"/>
      <c r="E873" s="340"/>
      <c r="F873" s="340"/>
      <c r="G873" s="340"/>
      <c r="H873" s="340"/>
      <c r="I873" s="340"/>
      <c r="J873" s="341">
        <v>6430005003164</v>
      </c>
      <c r="K873" s="342"/>
      <c r="L873" s="342"/>
      <c r="M873" s="342"/>
      <c r="N873" s="342"/>
      <c r="O873" s="342"/>
      <c r="P873" s="355" t="s">
        <v>662</v>
      </c>
      <c r="Q873" s="343"/>
      <c r="R873" s="343"/>
      <c r="S873" s="343"/>
      <c r="T873" s="343"/>
      <c r="U873" s="343"/>
      <c r="V873" s="343"/>
      <c r="W873" s="343"/>
      <c r="X873" s="343"/>
      <c r="Y873" s="344">
        <v>92</v>
      </c>
      <c r="Z873" s="345"/>
      <c r="AA873" s="345"/>
      <c r="AB873" s="346"/>
      <c r="AC873" s="356" t="s">
        <v>516</v>
      </c>
      <c r="AD873" s="364"/>
      <c r="AE873" s="364"/>
      <c r="AF873" s="364"/>
      <c r="AG873" s="364"/>
      <c r="AH873" s="348">
        <v>1</v>
      </c>
      <c r="AI873" s="349"/>
      <c r="AJ873" s="349"/>
      <c r="AK873" s="349"/>
      <c r="AL873" s="350">
        <v>99.9</v>
      </c>
      <c r="AM873" s="351"/>
      <c r="AN873" s="351"/>
      <c r="AO873" s="352"/>
      <c r="AP873" s="353" t="s">
        <v>683</v>
      </c>
      <c r="AQ873" s="353"/>
      <c r="AR873" s="353"/>
      <c r="AS873" s="353"/>
      <c r="AT873" s="353"/>
      <c r="AU873" s="353"/>
      <c r="AV873" s="353"/>
      <c r="AW873" s="353"/>
      <c r="AX873" s="353"/>
    </row>
    <row r="874" spans="1:50" ht="30" customHeight="1" x14ac:dyDescent="0.15">
      <c r="A874" s="372">
        <v>5</v>
      </c>
      <c r="B874" s="372">
        <v>1</v>
      </c>
      <c r="C874" s="354" t="s">
        <v>660</v>
      </c>
      <c r="D874" s="340"/>
      <c r="E874" s="340"/>
      <c r="F874" s="340"/>
      <c r="G874" s="340"/>
      <c r="H874" s="340"/>
      <c r="I874" s="340"/>
      <c r="J874" s="341">
        <v>6140005002815</v>
      </c>
      <c r="K874" s="342"/>
      <c r="L874" s="342"/>
      <c r="M874" s="342"/>
      <c r="N874" s="342"/>
      <c r="O874" s="342"/>
      <c r="P874" s="355" t="s">
        <v>662</v>
      </c>
      <c r="Q874" s="343"/>
      <c r="R874" s="343"/>
      <c r="S874" s="343"/>
      <c r="T874" s="343"/>
      <c r="U874" s="343"/>
      <c r="V874" s="343"/>
      <c r="W874" s="343"/>
      <c r="X874" s="343"/>
      <c r="Y874" s="344">
        <v>89</v>
      </c>
      <c r="Z874" s="345"/>
      <c r="AA874" s="345"/>
      <c r="AB874" s="346"/>
      <c r="AC874" s="356" t="s">
        <v>516</v>
      </c>
      <c r="AD874" s="364"/>
      <c r="AE874" s="364"/>
      <c r="AF874" s="364"/>
      <c r="AG874" s="364"/>
      <c r="AH874" s="348">
        <v>1</v>
      </c>
      <c r="AI874" s="349"/>
      <c r="AJ874" s="349"/>
      <c r="AK874" s="349"/>
      <c r="AL874" s="350">
        <v>99.5</v>
      </c>
      <c r="AM874" s="351"/>
      <c r="AN874" s="351"/>
      <c r="AO874" s="352"/>
      <c r="AP874" s="353" t="s">
        <v>685</v>
      </c>
      <c r="AQ874" s="353"/>
      <c r="AR874" s="353"/>
      <c r="AS874" s="353"/>
      <c r="AT874" s="353"/>
      <c r="AU874" s="353"/>
      <c r="AV874" s="353"/>
      <c r="AW874" s="353"/>
      <c r="AX874" s="353"/>
    </row>
    <row r="875" spans="1:50" ht="30" customHeight="1" x14ac:dyDescent="0.15">
      <c r="A875" s="372">
        <v>6</v>
      </c>
      <c r="B875" s="372">
        <v>1</v>
      </c>
      <c r="C875" s="354" t="s">
        <v>654</v>
      </c>
      <c r="D875" s="340"/>
      <c r="E875" s="340"/>
      <c r="F875" s="340"/>
      <c r="G875" s="340"/>
      <c r="H875" s="340"/>
      <c r="I875" s="340"/>
      <c r="J875" s="341">
        <v>5290005002743</v>
      </c>
      <c r="K875" s="342"/>
      <c r="L875" s="342"/>
      <c r="M875" s="342"/>
      <c r="N875" s="342"/>
      <c r="O875" s="342"/>
      <c r="P875" s="355" t="s">
        <v>662</v>
      </c>
      <c r="Q875" s="343"/>
      <c r="R875" s="343"/>
      <c r="S875" s="343"/>
      <c r="T875" s="343"/>
      <c r="U875" s="343"/>
      <c r="V875" s="343"/>
      <c r="W875" s="343"/>
      <c r="X875" s="343"/>
      <c r="Y875" s="344">
        <v>87</v>
      </c>
      <c r="Z875" s="345"/>
      <c r="AA875" s="345"/>
      <c r="AB875" s="346"/>
      <c r="AC875" s="356" t="s">
        <v>516</v>
      </c>
      <c r="AD875" s="364"/>
      <c r="AE875" s="364"/>
      <c r="AF875" s="364"/>
      <c r="AG875" s="364"/>
      <c r="AH875" s="348">
        <v>1</v>
      </c>
      <c r="AI875" s="349"/>
      <c r="AJ875" s="349"/>
      <c r="AK875" s="349"/>
      <c r="AL875" s="350">
        <v>99.9</v>
      </c>
      <c r="AM875" s="351"/>
      <c r="AN875" s="351"/>
      <c r="AO875" s="352"/>
      <c r="AP875" s="353" t="s">
        <v>682</v>
      </c>
      <c r="AQ875" s="353"/>
      <c r="AR875" s="353"/>
      <c r="AS875" s="353"/>
      <c r="AT875" s="353"/>
      <c r="AU875" s="353"/>
      <c r="AV875" s="353"/>
      <c r="AW875" s="353"/>
      <c r="AX875" s="353"/>
    </row>
    <row r="876" spans="1:50" ht="30" customHeight="1" x14ac:dyDescent="0.15">
      <c r="A876" s="372">
        <v>7</v>
      </c>
      <c r="B876" s="372">
        <v>1</v>
      </c>
      <c r="C876" s="354" t="s">
        <v>655</v>
      </c>
      <c r="D876" s="340"/>
      <c r="E876" s="340"/>
      <c r="F876" s="340"/>
      <c r="G876" s="340"/>
      <c r="H876" s="340"/>
      <c r="I876" s="340"/>
      <c r="J876" s="341">
        <v>2240005001703</v>
      </c>
      <c r="K876" s="342"/>
      <c r="L876" s="342"/>
      <c r="M876" s="342"/>
      <c r="N876" s="342"/>
      <c r="O876" s="342"/>
      <c r="P876" s="355" t="s">
        <v>662</v>
      </c>
      <c r="Q876" s="343"/>
      <c r="R876" s="343"/>
      <c r="S876" s="343"/>
      <c r="T876" s="343"/>
      <c r="U876" s="343"/>
      <c r="V876" s="343"/>
      <c r="W876" s="343"/>
      <c r="X876" s="343"/>
      <c r="Y876" s="344">
        <v>86</v>
      </c>
      <c r="Z876" s="345"/>
      <c r="AA876" s="345"/>
      <c r="AB876" s="346"/>
      <c r="AC876" s="356" t="s">
        <v>516</v>
      </c>
      <c r="AD876" s="364"/>
      <c r="AE876" s="364"/>
      <c r="AF876" s="364"/>
      <c r="AG876" s="364"/>
      <c r="AH876" s="348">
        <v>1</v>
      </c>
      <c r="AI876" s="349"/>
      <c r="AJ876" s="349"/>
      <c r="AK876" s="349"/>
      <c r="AL876" s="350">
        <v>99.9</v>
      </c>
      <c r="AM876" s="351"/>
      <c r="AN876" s="351"/>
      <c r="AO876" s="352"/>
      <c r="AP876" s="353" t="s">
        <v>683</v>
      </c>
      <c r="AQ876" s="353"/>
      <c r="AR876" s="353"/>
      <c r="AS876" s="353"/>
      <c r="AT876" s="353"/>
      <c r="AU876" s="353"/>
      <c r="AV876" s="353"/>
      <c r="AW876" s="353"/>
      <c r="AX876" s="353"/>
    </row>
    <row r="877" spans="1:50" ht="30" customHeight="1" x14ac:dyDescent="0.15">
      <c r="A877" s="372">
        <v>8</v>
      </c>
      <c r="B877" s="372">
        <v>1</v>
      </c>
      <c r="C877" s="354" t="s">
        <v>656</v>
      </c>
      <c r="D877" s="340"/>
      <c r="E877" s="340"/>
      <c r="F877" s="340"/>
      <c r="G877" s="340"/>
      <c r="H877" s="340"/>
      <c r="I877" s="340"/>
      <c r="J877" s="341">
        <v>3020005003539</v>
      </c>
      <c r="K877" s="342"/>
      <c r="L877" s="342"/>
      <c r="M877" s="342"/>
      <c r="N877" s="342"/>
      <c r="O877" s="342"/>
      <c r="P877" s="355" t="s">
        <v>662</v>
      </c>
      <c r="Q877" s="343"/>
      <c r="R877" s="343"/>
      <c r="S877" s="343"/>
      <c r="T877" s="343"/>
      <c r="U877" s="343"/>
      <c r="V877" s="343"/>
      <c r="W877" s="343"/>
      <c r="X877" s="343"/>
      <c r="Y877" s="344">
        <v>85</v>
      </c>
      <c r="Z877" s="345"/>
      <c r="AA877" s="345"/>
      <c r="AB877" s="346"/>
      <c r="AC877" s="356" t="s">
        <v>516</v>
      </c>
      <c r="AD877" s="364"/>
      <c r="AE877" s="364"/>
      <c r="AF877" s="364"/>
      <c r="AG877" s="364"/>
      <c r="AH877" s="348">
        <v>1</v>
      </c>
      <c r="AI877" s="349"/>
      <c r="AJ877" s="349"/>
      <c r="AK877" s="349"/>
      <c r="AL877" s="350">
        <v>99.9</v>
      </c>
      <c r="AM877" s="351"/>
      <c r="AN877" s="351"/>
      <c r="AO877" s="352"/>
      <c r="AP877" s="353" t="s">
        <v>682</v>
      </c>
      <c r="AQ877" s="353"/>
      <c r="AR877" s="353"/>
      <c r="AS877" s="353"/>
      <c r="AT877" s="353"/>
      <c r="AU877" s="353"/>
      <c r="AV877" s="353"/>
      <c r="AW877" s="353"/>
      <c r="AX877" s="353"/>
    </row>
    <row r="878" spans="1:50" ht="30" customHeight="1" x14ac:dyDescent="0.15">
      <c r="A878" s="372">
        <v>9</v>
      </c>
      <c r="B878" s="372">
        <v>1</v>
      </c>
      <c r="C878" s="354" t="s">
        <v>657</v>
      </c>
      <c r="D878" s="340"/>
      <c r="E878" s="340"/>
      <c r="F878" s="340"/>
      <c r="G878" s="340"/>
      <c r="H878" s="340"/>
      <c r="I878" s="340"/>
      <c r="J878" s="341">
        <v>2030005001352</v>
      </c>
      <c r="K878" s="342"/>
      <c r="L878" s="342"/>
      <c r="M878" s="342"/>
      <c r="N878" s="342"/>
      <c r="O878" s="342"/>
      <c r="P878" s="355" t="s">
        <v>662</v>
      </c>
      <c r="Q878" s="343"/>
      <c r="R878" s="343"/>
      <c r="S878" s="343"/>
      <c r="T878" s="343"/>
      <c r="U878" s="343"/>
      <c r="V878" s="343"/>
      <c r="W878" s="343"/>
      <c r="X878" s="343"/>
      <c r="Y878" s="344">
        <v>85</v>
      </c>
      <c r="Z878" s="345"/>
      <c r="AA878" s="345"/>
      <c r="AB878" s="346"/>
      <c r="AC878" s="356" t="s">
        <v>516</v>
      </c>
      <c r="AD878" s="364"/>
      <c r="AE878" s="364"/>
      <c r="AF878" s="364"/>
      <c r="AG878" s="364"/>
      <c r="AH878" s="348">
        <v>1</v>
      </c>
      <c r="AI878" s="349"/>
      <c r="AJ878" s="349"/>
      <c r="AK878" s="349"/>
      <c r="AL878" s="350">
        <v>85</v>
      </c>
      <c r="AM878" s="351"/>
      <c r="AN878" s="351"/>
      <c r="AO878" s="352"/>
      <c r="AP878" s="353" t="s">
        <v>683</v>
      </c>
      <c r="AQ878" s="353"/>
      <c r="AR878" s="353"/>
      <c r="AS878" s="353"/>
      <c r="AT878" s="353"/>
      <c r="AU878" s="353"/>
      <c r="AV878" s="353"/>
      <c r="AW878" s="353"/>
      <c r="AX878" s="353"/>
    </row>
    <row r="879" spans="1:50" ht="30" customHeight="1" x14ac:dyDescent="0.15">
      <c r="A879" s="372">
        <v>10</v>
      </c>
      <c r="B879" s="372">
        <v>1</v>
      </c>
      <c r="C879" s="354" t="s">
        <v>661</v>
      </c>
      <c r="D879" s="340"/>
      <c r="E879" s="340"/>
      <c r="F879" s="340"/>
      <c r="G879" s="340"/>
      <c r="H879" s="340"/>
      <c r="I879" s="340"/>
      <c r="J879" s="341">
        <v>8120005004365</v>
      </c>
      <c r="K879" s="342"/>
      <c r="L879" s="342"/>
      <c r="M879" s="342"/>
      <c r="N879" s="342"/>
      <c r="O879" s="342"/>
      <c r="P879" s="355" t="s">
        <v>662</v>
      </c>
      <c r="Q879" s="343"/>
      <c r="R879" s="343"/>
      <c r="S879" s="343"/>
      <c r="T879" s="343"/>
      <c r="U879" s="343"/>
      <c r="V879" s="343"/>
      <c r="W879" s="343"/>
      <c r="X879" s="343"/>
      <c r="Y879" s="344">
        <v>83</v>
      </c>
      <c r="Z879" s="345"/>
      <c r="AA879" s="345"/>
      <c r="AB879" s="346"/>
      <c r="AC879" s="356" t="s">
        <v>516</v>
      </c>
      <c r="AD879" s="364"/>
      <c r="AE879" s="364"/>
      <c r="AF879" s="364"/>
      <c r="AG879" s="364"/>
      <c r="AH879" s="348">
        <v>1</v>
      </c>
      <c r="AI879" s="349"/>
      <c r="AJ879" s="349"/>
      <c r="AK879" s="349"/>
      <c r="AL879" s="350">
        <v>94.8</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476</v>
      </c>
      <c r="AD902" s="142"/>
      <c r="AE902" s="142"/>
      <c r="AF902" s="142"/>
      <c r="AG902" s="142"/>
      <c r="AH902" s="360" t="s">
        <v>510</v>
      </c>
      <c r="AI902" s="357"/>
      <c r="AJ902" s="357"/>
      <c r="AK902" s="357"/>
      <c r="AL902" s="357" t="s">
        <v>21</v>
      </c>
      <c r="AM902" s="357"/>
      <c r="AN902" s="357"/>
      <c r="AO902" s="362"/>
      <c r="AP902" s="363" t="s">
        <v>432</v>
      </c>
      <c r="AQ902" s="363"/>
      <c r="AR902" s="363"/>
      <c r="AS902" s="363"/>
      <c r="AT902" s="363"/>
      <c r="AU902" s="363"/>
      <c r="AV902" s="363"/>
      <c r="AW902" s="363"/>
      <c r="AX902" s="363"/>
    </row>
    <row r="903" spans="1:50" ht="30" customHeight="1" x14ac:dyDescent="0.15">
      <c r="A903" s="372">
        <v>1</v>
      </c>
      <c r="B903" s="372">
        <v>1</v>
      </c>
      <c r="C903" s="354" t="s">
        <v>665</v>
      </c>
      <c r="D903" s="340"/>
      <c r="E903" s="340"/>
      <c r="F903" s="340"/>
      <c r="G903" s="340"/>
      <c r="H903" s="340"/>
      <c r="I903" s="340"/>
      <c r="J903" s="341">
        <v>2010401021690</v>
      </c>
      <c r="K903" s="342"/>
      <c r="L903" s="342"/>
      <c r="M903" s="342"/>
      <c r="N903" s="342"/>
      <c r="O903" s="342"/>
      <c r="P903" s="355" t="s">
        <v>666</v>
      </c>
      <c r="Q903" s="343"/>
      <c r="R903" s="343"/>
      <c r="S903" s="343"/>
      <c r="T903" s="343"/>
      <c r="U903" s="343"/>
      <c r="V903" s="343"/>
      <c r="W903" s="343"/>
      <c r="X903" s="343"/>
      <c r="Y903" s="344">
        <v>2.7</v>
      </c>
      <c r="Z903" s="345"/>
      <c r="AA903" s="345"/>
      <c r="AB903" s="346"/>
      <c r="AC903" s="356" t="s">
        <v>515</v>
      </c>
      <c r="AD903" s="364"/>
      <c r="AE903" s="364"/>
      <c r="AF903" s="364"/>
      <c r="AG903" s="364"/>
      <c r="AH903" s="365">
        <v>1</v>
      </c>
      <c r="AI903" s="366"/>
      <c r="AJ903" s="366"/>
      <c r="AK903" s="366"/>
      <c r="AL903" s="350">
        <v>83.4</v>
      </c>
      <c r="AM903" s="351"/>
      <c r="AN903" s="351"/>
      <c r="AO903" s="352"/>
      <c r="AP903" s="353" t="s">
        <v>682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679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476</v>
      </c>
      <c r="AD935" s="142"/>
      <c r="AE935" s="142"/>
      <c r="AF935" s="142"/>
      <c r="AG935" s="142"/>
      <c r="AH935" s="360" t="s">
        <v>510</v>
      </c>
      <c r="AI935" s="357"/>
      <c r="AJ935" s="357"/>
      <c r="AK935" s="357"/>
      <c r="AL935" s="357" t="s">
        <v>21</v>
      </c>
      <c r="AM935" s="357"/>
      <c r="AN935" s="357"/>
      <c r="AO935" s="362"/>
      <c r="AP935" s="363" t="s">
        <v>432</v>
      </c>
      <c r="AQ935" s="363"/>
      <c r="AR935" s="363"/>
      <c r="AS935" s="363"/>
      <c r="AT935" s="363"/>
      <c r="AU935" s="363"/>
      <c r="AV935" s="363"/>
      <c r="AW935" s="363"/>
      <c r="AX935" s="363"/>
    </row>
    <row r="936" spans="1:50" ht="30" customHeight="1" x14ac:dyDescent="0.15">
      <c r="A936" s="372">
        <v>1</v>
      </c>
      <c r="B936" s="372">
        <v>1</v>
      </c>
      <c r="C936" s="354" t="s">
        <v>694</v>
      </c>
      <c r="D936" s="340"/>
      <c r="E936" s="340"/>
      <c r="F936" s="340"/>
      <c r="G936" s="340"/>
      <c r="H936" s="340"/>
      <c r="I936" s="340"/>
      <c r="J936" s="341" t="s">
        <v>690</v>
      </c>
      <c r="K936" s="342"/>
      <c r="L936" s="342"/>
      <c r="M936" s="342"/>
      <c r="N936" s="342"/>
      <c r="O936" s="342"/>
      <c r="P936" s="355" t="s">
        <v>695</v>
      </c>
      <c r="Q936" s="343"/>
      <c r="R936" s="343"/>
      <c r="S936" s="343"/>
      <c r="T936" s="343"/>
      <c r="U936" s="343"/>
      <c r="V936" s="343"/>
      <c r="W936" s="343"/>
      <c r="X936" s="343"/>
      <c r="Y936" s="344">
        <v>26</v>
      </c>
      <c r="Z936" s="345"/>
      <c r="AA936" s="345"/>
      <c r="AB936" s="346"/>
      <c r="AC936" s="356" t="s">
        <v>196</v>
      </c>
      <c r="AD936" s="364"/>
      <c r="AE936" s="364"/>
      <c r="AF936" s="364"/>
      <c r="AG936" s="364"/>
      <c r="AH936" s="365" t="s">
        <v>691</v>
      </c>
      <c r="AI936" s="366"/>
      <c r="AJ936" s="366"/>
      <c r="AK936" s="366"/>
      <c r="AL936" s="350" t="s">
        <v>690</v>
      </c>
      <c r="AM936" s="351"/>
      <c r="AN936" s="351"/>
      <c r="AO936" s="352"/>
      <c r="AP936" s="353" t="s">
        <v>690</v>
      </c>
      <c r="AQ936" s="353"/>
      <c r="AR936" s="353"/>
      <c r="AS936" s="353"/>
      <c r="AT936" s="353"/>
      <c r="AU936" s="353"/>
      <c r="AV936" s="353"/>
      <c r="AW936" s="353"/>
      <c r="AX936" s="353"/>
    </row>
    <row r="937" spans="1:50" ht="30" hidden="1" customHeight="1" x14ac:dyDescent="0.15">
      <c r="A937" s="372">
        <v>2</v>
      </c>
      <c r="B937" s="372">
        <v>1</v>
      </c>
      <c r="C937" s="354"/>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476</v>
      </c>
      <c r="AD968" s="142"/>
      <c r="AE968" s="142"/>
      <c r="AF968" s="142"/>
      <c r="AG968" s="142"/>
      <c r="AH968" s="360" t="s">
        <v>510</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4" t="s">
        <v>483</v>
      </c>
      <c r="AM1098" s="275"/>
      <c r="AN1098" s="2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677</v>
      </c>
      <c r="F1102" s="371"/>
      <c r="G1102" s="371"/>
      <c r="H1102" s="371"/>
      <c r="I1102" s="371"/>
      <c r="J1102" s="341" t="s">
        <v>676</v>
      </c>
      <c r="K1102" s="342"/>
      <c r="L1102" s="342"/>
      <c r="M1102" s="342"/>
      <c r="N1102" s="342"/>
      <c r="O1102" s="342"/>
      <c r="P1102" s="355" t="s">
        <v>677</v>
      </c>
      <c r="Q1102" s="343"/>
      <c r="R1102" s="343"/>
      <c r="S1102" s="343"/>
      <c r="T1102" s="343"/>
      <c r="U1102" s="343"/>
      <c r="V1102" s="343"/>
      <c r="W1102" s="343"/>
      <c r="X1102" s="343"/>
      <c r="Y1102" s="344" t="s">
        <v>678</v>
      </c>
      <c r="Z1102" s="345"/>
      <c r="AA1102" s="345"/>
      <c r="AB1102" s="346"/>
      <c r="AC1102" s="347"/>
      <c r="AD1102" s="347"/>
      <c r="AE1102" s="347"/>
      <c r="AF1102" s="347"/>
      <c r="AG1102" s="347"/>
      <c r="AH1102" s="348" t="s">
        <v>677</v>
      </c>
      <c r="AI1102" s="349"/>
      <c r="AJ1102" s="349"/>
      <c r="AK1102" s="349"/>
      <c r="AL1102" s="350" t="s">
        <v>678</v>
      </c>
      <c r="AM1102" s="351"/>
      <c r="AN1102" s="351"/>
      <c r="AO1102" s="352"/>
      <c r="AP1102" s="353" t="s">
        <v>677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7" priority="14023">
      <formula>IF(RIGHT(TEXT(P14,"0.#"),1)=".",FALSE,TRUE)</formula>
    </cfRule>
    <cfRule type="expression" dxfId="2756" priority="14024">
      <formula>IF(RIGHT(TEXT(P14,"0.#"),1)=".",TRUE,FALSE)</formula>
    </cfRule>
  </conditionalFormatting>
  <conditionalFormatting sqref="AE32">
    <cfRule type="expression" dxfId="2755" priority="14013">
      <formula>IF(RIGHT(TEXT(AE32,"0.#"),1)=".",FALSE,TRUE)</formula>
    </cfRule>
    <cfRule type="expression" dxfId="2754" priority="14014">
      <formula>IF(RIGHT(TEXT(AE32,"0.#"),1)=".",TRUE,FALSE)</formula>
    </cfRule>
  </conditionalFormatting>
  <conditionalFormatting sqref="P18:AX18">
    <cfRule type="expression" dxfId="2753" priority="13899">
      <formula>IF(RIGHT(TEXT(P18,"0.#"),1)=".",FALSE,TRUE)</formula>
    </cfRule>
    <cfRule type="expression" dxfId="2752" priority="13900">
      <formula>IF(RIGHT(TEXT(P18,"0.#"),1)=".",TRUE,FALSE)</formula>
    </cfRule>
  </conditionalFormatting>
  <conditionalFormatting sqref="Y782">
    <cfRule type="expression" dxfId="2751" priority="13895">
      <formula>IF(RIGHT(TEXT(Y782,"0.#"),1)=".",FALSE,TRUE)</formula>
    </cfRule>
    <cfRule type="expression" dxfId="2750" priority="13896">
      <formula>IF(RIGHT(TEXT(Y782,"0.#"),1)=".",TRUE,FALSE)</formula>
    </cfRule>
  </conditionalFormatting>
  <conditionalFormatting sqref="Y791">
    <cfRule type="expression" dxfId="2749" priority="13891">
      <formula>IF(RIGHT(TEXT(Y791,"0.#"),1)=".",FALSE,TRUE)</formula>
    </cfRule>
    <cfRule type="expression" dxfId="2748" priority="13892">
      <formula>IF(RIGHT(TEXT(Y791,"0.#"),1)=".",TRUE,FALSE)</formula>
    </cfRule>
  </conditionalFormatting>
  <conditionalFormatting sqref="Y822:Y829 Y820 Y809:Y816 Y807 Y796:Y803 Y794">
    <cfRule type="expression" dxfId="2747" priority="13673">
      <formula>IF(RIGHT(TEXT(Y794,"0.#"),1)=".",FALSE,TRUE)</formula>
    </cfRule>
    <cfRule type="expression" dxfId="2746" priority="13674">
      <formula>IF(RIGHT(TEXT(Y794,"0.#"),1)=".",TRUE,FALSE)</formula>
    </cfRule>
  </conditionalFormatting>
  <conditionalFormatting sqref="P13:AX13 AR15:AX15 P15:AQ17">
    <cfRule type="expression" dxfId="2745" priority="13721">
      <formula>IF(RIGHT(TEXT(P13,"0.#"),1)=".",FALSE,TRUE)</formula>
    </cfRule>
    <cfRule type="expression" dxfId="2744" priority="13722">
      <formula>IF(RIGHT(TEXT(P13,"0.#"),1)=".",TRUE,FALSE)</formula>
    </cfRule>
  </conditionalFormatting>
  <conditionalFormatting sqref="P19:AJ19">
    <cfRule type="expression" dxfId="2743" priority="13719">
      <formula>IF(RIGHT(TEXT(P19,"0.#"),1)=".",FALSE,TRUE)</formula>
    </cfRule>
    <cfRule type="expression" dxfId="2742" priority="13720">
      <formula>IF(RIGHT(TEXT(P19,"0.#"),1)=".",TRUE,FALSE)</formula>
    </cfRule>
  </conditionalFormatting>
  <conditionalFormatting sqref="AE101 AQ101">
    <cfRule type="expression" dxfId="2741" priority="13711">
      <formula>IF(RIGHT(TEXT(AE101,"0.#"),1)=".",FALSE,TRUE)</formula>
    </cfRule>
    <cfRule type="expression" dxfId="2740" priority="13712">
      <formula>IF(RIGHT(TEXT(AE101,"0.#"),1)=".",TRUE,FALSE)</formula>
    </cfRule>
  </conditionalFormatting>
  <conditionalFormatting sqref="Y783:Y790 Y781">
    <cfRule type="expression" dxfId="2739" priority="13697">
      <formula>IF(RIGHT(TEXT(Y781,"0.#"),1)=".",FALSE,TRUE)</formula>
    </cfRule>
    <cfRule type="expression" dxfId="2738" priority="13698">
      <formula>IF(RIGHT(TEXT(Y781,"0.#"),1)=".",TRUE,FALSE)</formula>
    </cfRule>
  </conditionalFormatting>
  <conditionalFormatting sqref="AU782">
    <cfRule type="expression" dxfId="2737" priority="13695">
      <formula>IF(RIGHT(TEXT(AU782,"0.#"),1)=".",FALSE,TRUE)</formula>
    </cfRule>
    <cfRule type="expression" dxfId="2736" priority="13696">
      <formula>IF(RIGHT(TEXT(AU782,"0.#"),1)=".",TRUE,FALSE)</formula>
    </cfRule>
  </conditionalFormatting>
  <conditionalFormatting sqref="AU791">
    <cfRule type="expression" dxfId="2735" priority="13693">
      <formula>IF(RIGHT(TEXT(AU791,"0.#"),1)=".",FALSE,TRUE)</formula>
    </cfRule>
    <cfRule type="expression" dxfId="2734" priority="13694">
      <formula>IF(RIGHT(TEXT(AU791,"0.#"),1)=".",TRUE,FALSE)</formula>
    </cfRule>
  </conditionalFormatting>
  <conditionalFormatting sqref="AU783:AU790 AU781">
    <cfRule type="expression" dxfId="2733" priority="13691">
      <formula>IF(RIGHT(TEXT(AU781,"0.#"),1)=".",FALSE,TRUE)</formula>
    </cfRule>
    <cfRule type="expression" dxfId="2732" priority="13692">
      <formula>IF(RIGHT(TEXT(AU781,"0.#"),1)=".",TRUE,FALSE)</formula>
    </cfRule>
  </conditionalFormatting>
  <conditionalFormatting sqref="Y821 Y808 Y795">
    <cfRule type="expression" dxfId="2731" priority="13677">
      <formula>IF(RIGHT(TEXT(Y795,"0.#"),1)=".",FALSE,TRUE)</formula>
    </cfRule>
    <cfRule type="expression" dxfId="2730" priority="13678">
      <formula>IF(RIGHT(TEXT(Y795,"0.#"),1)=".",TRUE,FALSE)</formula>
    </cfRule>
  </conditionalFormatting>
  <conditionalFormatting sqref="Y830 Y817 Y804">
    <cfRule type="expression" dxfId="2729" priority="13675">
      <formula>IF(RIGHT(TEXT(Y804,"0.#"),1)=".",FALSE,TRUE)</formula>
    </cfRule>
    <cfRule type="expression" dxfId="2728" priority="13676">
      <formula>IF(RIGHT(TEXT(Y804,"0.#"),1)=".",TRUE,FALSE)</formula>
    </cfRule>
  </conditionalFormatting>
  <conditionalFormatting sqref="AU821 AU808 AU795">
    <cfRule type="expression" dxfId="2727" priority="13671">
      <formula>IF(RIGHT(TEXT(AU795,"0.#"),1)=".",FALSE,TRUE)</formula>
    </cfRule>
    <cfRule type="expression" dxfId="2726" priority="13672">
      <formula>IF(RIGHT(TEXT(AU795,"0.#"),1)=".",TRUE,FALSE)</formula>
    </cfRule>
  </conditionalFormatting>
  <conditionalFormatting sqref="AU830 AU817 AU804">
    <cfRule type="expression" dxfId="2725" priority="13669">
      <formula>IF(RIGHT(TEXT(AU804,"0.#"),1)=".",FALSE,TRUE)</formula>
    </cfRule>
    <cfRule type="expression" dxfId="2724" priority="13670">
      <formula>IF(RIGHT(TEXT(AU804,"0.#"),1)=".",TRUE,FALSE)</formula>
    </cfRule>
  </conditionalFormatting>
  <conditionalFormatting sqref="AU822:AU829 AU820 AU809:AU816 AU807 AU796:AU803 AU794">
    <cfRule type="expression" dxfId="2723" priority="13667">
      <formula>IF(RIGHT(TEXT(AU794,"0.#"),1)=".",FALSE,TRUE)</formula>
    </cfRule>
    <cfRule type="expression" dxfId="2722" priority="13668">
      <formula>IF(RIGHT(TEXT(AU794,"0.#"),1)=".",TRUE,FALSE)</formula>
    </cfRule>
  </conditionalFormatting>
  <conditionalFormatting sqref="AM87">
    <cfRule type="expression" dxfId="2721" priority="13321">
      <formula>IF(RIGHT(TEXT(AM87,"0.#"),1)=".",FALSE,TRUE)</formula>
    </cfRule>
    <cfRule type="expression" dxfId="2720" priority="13322">
      <formula>IF(RIGHT(TEXT(AM87,"0.#"),1)=".",TRUE,FALSE)</formula>
    </cfRule>
  </conditionalFormatting>
  <conditionalFormatting sqref="AE55">
    <cfRule type="expression" dxfId="2719" priority="13389">
      <formula>IF(RIGHT(TEXT(AE55,"0.#"),1)=".",FALSE,TRUE)</formula>
    </cfRule>
    <cfRule type="expression" dxfId="2718" priority="13390">
      <formula>IF(RIGHT(TEXT(AE55,"0.#"),1)=".",TRUE,FALSE)</formula>
    </cfRule>
  </conditionalFormatting>
  <conditionalFormatting sqref="AI55">
    <cfRule type="expression" dxfId="2717" priority="13387">
      <formula>IF(RIGHT(TEXT(AI55,"0.#"),1)=".",FALSE,TRUE)</formula>
    </cfRule>
    <cfRule type="expression" dxfId="2716" priority="13388">
      <formula>IF(RIGHT(TEXT(AI55,"0.#"),1)=".",TRUE,FALSE)</formula>
    </cfRule>
  </conditionalFormatting>
  <conditionalFormatting sqref="AM34">
    <cfRule type="expression" dxfId="2715" priority="13467">
      <formula>IF(RIGHT(TEXT(AM34,"0.#"),1)=".",FALSE,TRUE)</formula>
    </cfRule>
    <cfRule type="expression" dxfId="2714" priority="13468">
      <formula>IF(RIGHT(TEXT(AM34,"0.#"),1)=".",TRUE,FALSE)</formula>
    </cfRule>
  </conditionalFormatting>
  <conditionalFormatting sqref="AE33">
    <cfRule type="expression" dxfId="2713" priority="13481">
      <formula>IF(RIGHT(TEXT(AE33,"0.#"),1)=".",FALSE,TRUE)</formula>
    </cfRule>
    <cfRule type="expression" dxfId="2712" priority="13482">
      <formula>IF(RIGHT(TEXT(AE33,"0.#"),1)=".",TRUE,FALSE)</formula>
    </cfRule>
  </conditionalFormatting>
  <conditionalFormatting sqref="AE34">
    <cfRule type="expression" dxfId="2711" priority="13479">
      <formula>IF(RIGHT(TEXT(AE34,"0.#"),1)=".",FALSE,TRUE)</formula>
    </cfRule>
    <cfRule type="expression" dxfId="2710" priority="13480">
      <formula>IF(RIGHT(TEXT(AE34,"0.#"),1)=".",TRUE,FALSE)</formula>
    </cfRule>
  </conditionalFormatting>
  <conditionalFormatting sqref="AI34">
    <cfRule type="expression" dxfId="2709" priority="13477">
      <formula>IF(RIGHT(TEXT(AI34,"0.#"),1)=".",FALSE,TRUE)</formula>
    </cfRule>
    <cfRule type="expression" dxfId="2708" priority="13478">
      <formula>IF(RIGHT(TEXT(AI34,"0.#"),1)=".",TRUE,FALSE)</formula>
    </cfRule>
  </conditionalFormatting>
  <conditionalFormatting sqref="AI33">
    <cfRule type="expression" dxfId="2707" priority="13475">
      <formula>IF(RIGHT(TEXT(AI33,"0.#"),1)=".",FALSE,TRUE)</formula>
    </cfRule>
    <cfRule type="expression" dxfId="2706" priority="13476">
      <formula>IF(RIGHT(TEXT(AI33,"0.#"),1)=".",TRUE,FALSE)</formula>
    </cfRule>
  </conditionalFormatting>
  <conditionalFormatting sqref="AI32">
    <cfRule type="expression" dxfId="2705" priority="13473">
      <formula>IF(RIGHT(TEXT(AI32,"0.#"),1)=".",FALSE,TRUE)</formula>
    </cfRule>
    <cfRule type="expression" dxfId="2704" priority="13474">
      <formula>IF(RIGHT(TEXT(AI32,"0.#"),1)=".",TRUE,FALSE)</formula>
    </cfRule>
  </conditionalFormatting>
  <conditionalFormatting sqref="AM32">
    <cfRule type="expression" dxfId="2703" priority="13471">
      <formula>IF(RIGHT(TEXT(AM32,"0.#"),1)=".",FALSE,TRUE)</formula>
    </cfRule>
    <cfRule type="expression" dxfId="2702" priority="13472">
      <formula>IF(RIGHT(TEXT(AM32,"0.#"),1)=".",TRUE,FALSE)</formula>
    </cfRule>
  </conditionalFormatting>
  <conditionalFormatting sqref="AM33">
    <cfRule type="expression" dxfId="2701" priority="13469">
      <formula>IF(RIGHT(TEXT(AM33,"0.#"),1)=".",FALSE,TRUE)</formula>
    </cfRule>
    <cfRule type="expression" dxfId="2700" priority="13470">
      <formula>IF(RIGHT(TEXT(AM33,"0.#"),1)=".",TRUE,FALSE)</formula>
    </cfRule>
  </conditionalFormatting>
  <conditionalFormatting sqref="AQ32:AQ34">
    <cfRule type="expression" dxfId="2699" priority="13461">
      <formula>IF(RIGHT(TEXT(AQ32,"0.#"),1)=".",FALSE,TRUE)</formula>
    </cfRule>
    <cfRule type="expression" dxfId="2698" priority="13462">
      <formula>IF(RIGHT(TEXT(AQ32,"0.#"),1)=".",TRUE,FALSE)</formula>
    </cfRule>
  </conditionalFormatting>
  <conditionalFormatting sqref="AU32:AU34">
    <cfRule type="expression" dxfId="2697" priority="13459">
      <formula>IF(RIGHT(TEXT(AU32,"0.#"),1)=".",FALSE,TRUE)</formula>
    </cfRule>
    <cfRule type="expression" dxfId="2696" priority="13460">
      <formula>IF(RIGHT(TEXT(AU32,"0.#"),1)=".",TRUE,FALSE)</formula>
    </cfRule>
  </conditionalFormatting>
  <conditionalFormatting sqref="AE53">
    <cfRule type="expression" dxfId="2695" priority="13393">
      <formula>IF(RIGHT(TEXT(AE53,"0.#"),1)=".",FALSE,TRUE)</formula>
    </cfRule>
    <cfRule type="expression" dxfId="2694" priority="13394">
      <formula>IF(RIGHT(TEXT(AE53,"0.#"),1)=".",TRUE,FALSE)</formula>
    </cfRule>
  </conditionalFormatting>
  <conditionalFormatting sqref="AE54">
    <cfRule type="expression" dxfId="2693" priority="13391">
      <formula>IF(RIGHT(TEXT(AE54,"0.#"),1)=".",FALSE,TRUE)</formula>
    </cfRule>
    <cfRule type="expression" dxfId="2692" priority="13392">
      <formula>IF(RIGHT(TEXT(AE54,"0.#"),1)=".",TRUE,FALSE)</formula>
    </cfRule>
  </conditionalFormatting>
  <conditionalFormatting sqref="AI54">
    <cfRule type="expression" dxfId="2691" priority="13385">
      <formula>IF(RIGHT(TEXT(AI54,"0.#"),1)=".",FALSE,TRUE)</formula>
    </cfRule>
    <cfRule type="expression" dxfId="2690" priority="13386">
      <formula>IF(RIGHT(TEXT(AI54,"0.#"),1)=".",TRUE,FALSE)</formula>
    </cfRule>
  </conditionalFormatting>
  <conditionalFormatting sqref="AI53">
    <cfRule type="expression" dxfId="2689" priority="13383">
      <formula>IF(RIGHT(TEXT(AI53,"0.#"),1)=".",FALSE,TRUE)</formula>
    </cfRule>
    <cfRule type="expression" dxfId="2688" priority="13384">
      <formula>IF(RIGHT(TEXT(AI53,"0.#"),1)=".",TRUE,FALSE)</formula>
    </cfRule>
  </conditionalFormatting>
  <conditionalFormatting sqref="AM53">
    <cfRule type="expression" dxfId="2687" priority="13381">
      <formula>IF(RIGHT(TEXT(AM53,"0.#"),1)=".",FALSE,TRUE)</formula>
    </cfRule>
    <cfRule type="expression" dxfId="2686" priority="13382">
      <formula>IF(RIGHT(TEXT(AM53,"0.#"),1)=".",TRUE,FALSE)</formula>
    </cfRule>
  </conditionalFormatting>
  <conditionalFormatting sqref="AM54">
    <cfRule type="expression" dxfId="2685" priority="13379">
      <formula>IF(RIGHT(TEXT(AM54,"0.#"),1)=".",FALSE,TRUE)</formula>
    </cfRule>
    <cfRule type="expression" dxfId="2684" priority="13380">
      <formula>IF(RIGHT(TEXT(AM54,"0.#"),1)=".",TRUE,FALSE)</formula>
    </cfRule>
  </conditionalFormatting>
  <conditionalFormatting sqref="AM55">
    <cfRule type="expression" dxfId="2683" priority="13377">
      <formula>IF(RIGHT(TEXT(AM55,"0.#"),1)=".",FALSE,TRUE)</formula>
    </cfRule>
    <cfRule type="expression" dxfId="2682" priority="13378">
      <formula>IF(RIGHT(TEXT(AM55,"0.#"),1)=".",TRUE,FALSE)</formula>
    </cfRule>
  </conditionalFormatting>
  <conditionalFormatting sqref="AE60">
    <cfRule type="expression" dxfId="2681" priority="13363">
      <formula>IF(RIGHT(TEXT(AE60,"0.#"),1)=".",FALSE,TRUE)</formula>
    </cfRule>
    <cfRule type="expression" dxfId="2680" priority="13364">
      <formula>IF(RIGHT(TEXT(AE60,"0.#"),1)=".",TRUE,FALSE)</formula>
    </cfRule>
  </conditionalFormatting>
  <conditionalFormatting sqref="AE61">
    <cfRule type="expression" dxfId="2679" priority="13361">
      <formula>IF(RIGHT(TEXT(AE61,"0.#"),1)=".",FALSE,TRUE)</formula>
    </cfRule>
    <cfRule type="expression" dxfId="2678" priority="13362">
      <formula>IF(RIGHT(TEXT(AE61,"0.#"),1)=".",TRUE,FALSE)</formula>
    </cfRule>
  </conditionalFormatting>
  <conditionalFormatting sqref="AE62">
    <cfRule type="expression" dxfId="2677" priority="13359">
      <formula>IF(RIGHT(TEXT(AE62,"0.#"),1)=".",FALSE,TRUE)</formula>
    </cfRule>
    <cfRule type="expression" dxfId="2676" priority="13360">
      <formula>IF(RIGHT(TEXT(AE62,"0.#"),1)=".",TRUE,FALSE)</formula>
    </cfRule>
  </conditionalFormatting>
  <conditionalFormatting sqref="AI62">
    <cfRule type="expression" dxfId="2675" priority="13357">
      <formula>IF(RIGHT(TEXT(AI62,"0.#"),1)=".",FALSE,TRUE)</formula>
    </cfRule>
    <cfRule type="expression" dxfId="2674" priority="13358">
      <formula>IF(RIGHT(TEXT(AI62,"0.#"),1)=".",TRUE,FALSE)</formula>
    </cfRule>
  </conditionalFormatting>
  <conditionalFormatting sqref="AI61">
    <cfRule type="expression" dxfId="2673" priority="13355">
      <formula>IF(RIGHT(TEXT(AI61,"0.#"),1)=".",FALSE,TRUE)</formula>
    </cfRule>
    <cfRule type="expression" dxfId="2672" priority="13356">
      <formula>IF(RIGHT(TEXT(AI61,"0.#"),1)=".",TRUE,FALSE)</formula>
    </cfRule>
  </conditionalFormatting>
  <conditionalFormatting sqref="AI60">
    <cfRule type="expression" dxfId="2671" priority="13353">
      <formula>IF(RIGHT(TEXT(AI60,"0.#"),1)=".",FALSE,TRUE)</formula>
    </cfRule>
    <cfRule type="expression" dxfId="2670" priority="13354">
      <formula>IF(RIGHT(TEXT(AI60,"0.#"),1)=".",TRUE,FALSE)</formula>
    </cfRule>
  </conditionalFormatting>
  <conditionalFormatting sqref="AM60">
    <cfRule type="expression" dxfId="2669" priority="13351">
      <formula>IF(RIGHT(TEXT(AM60,"0.#"),1)=".",FALSE,TRUE)</formula>
    </cfRule>
    <cfRule type="expression" dxfId="2668" priority="13352">
      <formula>IF(RIGHT(TEXT(AM60,"0.#"),1)=".",TRUE,FALSE)</formula>
    </cfRule>
  </conditionalFormatting>
  <conditionalFormatting sqref="AM61">
    <cfRule type="expression" dxfId="2667" priority="13349">
      <formula>IF(RIGHT(TEXT(AM61,"0.#"),1)=".",FALSE,TRUE)</formula>
    </cfRule>
    <cfRule type="expression" dxfId="2666" priority="13350">
      <formula>IF(RIGHT(TEXT(AM61,"0.#"),1)=".",TRUE,FALSE)</formula>
    </cfRule>
  </conditionalFormatting>
  <conditionalFormatting sqref="AM62">
    <cfRule type="expression" dxfId="2665" priority="13347">
      <formula>IF(RIGHT(TEXT(AM62,"0.#"),1)=".",FALSE,TRUE)</formula>
    </cfRule>
    <cfRule type="expression" dxfId="2664" priority="13348">
      <formula>IF(RIGHT(TEXT(AM62,"0.#"),1)=".",TRUE,FALSE)</formula>
    </cfRule>
  </conditionalFormatting>
  <conditionalFormatting sqref="AE87">
    <cfRule type="expression" dxfId="2663" priority="13333">
      <formula>IF(RIGHT(TEXT(AE87,"0.#"),1)=".",FALSE,TRUE)</formula>
    </cfRule>
    <cfRule type="expression" dxfId="2662" priority="13334">
      <formula>IF(RIGHT(TEXT(AE87,"0.#"),1)=".",TRUE,FALSE)</formula>
    </cfRule>
  </conditionalFormatting>
  <conditionalFormatting sqref="AE88">
    <cfRule type="expression" dxfId="2661" priority="13331">
      <formula>IF(RIGHT(TEXT(AE88,"0.#"),1)=".",FALSE,TRUE)</formula>
    </cfRule>
    <cfRule type="expression" dxfId="2660" priority="13332">
      <formula>IF(RIGHT(TEXT(AE88,"0.#"),1)=".",TRUE,FALSE)</formula>
    </cfRule>
  </conditionalFormatting>
  <conditionalFormatting sqref="AE89">
    <cfRule type="expression" dxfId="2659" priority="13329">
      <formula>IF(RIGHT(TEXT(AE89,"0.#"),1)=".",FALSE,TRUE)</formula>
    </cfRule>
    <cfRule type="expression" dxfId="2658" priority="13330">
      <formula>IF(RIGHT(TEXT(AE89,"0.#"),1)=".",TRUE,FALSE)</formula>
    </cfRule>
  </conditionalFormatting>
  <conditionalFormatting sqref="AI89">
    <cfRule type="expression" dxfId="2657" priority="13327">
      <formula>IF(RIGHT(TEXT(AI89,"0.#"),1)=".",FALSE,TRUE)</formula>
    </cfRule>
    <cfRule type="expression" dxfId="2656" priority="13328">
      <formula>IF(RIGHT(TEXT(AI89,"0.#"),1)=".",TRUE,FALSE)</formula>
    </cfRule>
  </conditionalFormatting>
  <conditionalFormatting sqref="AI88">
    <cfRule type="expression" dxfId="2655" priority="13325">
      <formula>IF(RIGHT(TEXT(AI88,"0.#"),1)=".",FALSE,TRUE)</formula>
    </cfRule>
    <cfRule type="expression" dxfId="2654" priority="13326">
      <formula>IF(RIGHT(TEXT(AI88,"0.#"),1)=".",TRUE,FALSE)</formula>
    </cfRule>
  </conditionalFormatting>
  <conditionalFormatting sqref="AI87">
    <cfRule type="expression" dxfId="2653" priority="13323">
      <formula>IF(RIGHT(TEXT(AI87,"0.#"),1)=".",FALSE,TRUE)</formula>
    </cfRule>
    <cfRule type="expression" dxfId="2652" priority="13324">
      <formula>IF(RIGHT(TEXT(AI87,"0.#"),1)=".",TRUE,FALSE)</formula>
    </cfRule>
  </conditionalFormatting>
  <conditionalFormatting sqref="AM88">
    <cfRule type="expression" dxfId="2651" priority="13319">
      <formula>IF(RIGHT(TEXT(AM88,"0.#"),1)=".",FALSE,TRUE)</formula>
    </cfRule>
    <cfRule type="expression" dxfId="2650" priority="13320">
      <formula>IF(RIGHT(TEXT(AM88,"0.#"),1)=".",TRUE,FALSE)</formula>
    </cfRule>
  </conditionalFormatting>
  <conditionalFormatting sqref="AM89">
    <cfRule type="expression" dxfId="2649" priority="13317">
      <formula>IF(RIGHT(TEXT(AM89,"0.#"),1)=".",FALSE,TRUE)</formula>
    </cfRule>
    <cfRule type="expression" dxfId="2648" priority="13318">
      <formula>IF(RIGHT(TEXT(AM89,"0.#"),1)=".",TRUE,FALSE)</formula>
    </cfRule>
  </conditionalFormatting>
  <conditionalFormatting sqref="AE92">
    <cfRule type="expression" dxfId="2647" priority="13303">
      <formula>IF(RIGHT(TEXT(AE92,"0.#"),1)=".",FALSE,TRUE)</formula>
    </cfRule>
    <cfRule type="expression" dxfId="2646" priority="13304">
      <formula>IF(RIGHT(TEXT(AE92,"0.#"),1)=".",TRUE,FALSE)</formula>
    </cfRule>
  </conditionalFormatting>
  <conditionalFormatting sqref="AE93">
    <cfRule type="expression" dxfId="2645" priority="13301">
      <formula>IF(RIGHT(TEXT(AE93,"0.#"),1)=".",FALSE,TRUE)</formula>
    </cfRule>
    <cfRule type="expression" dxfId="2644" priority="13302">
      <formula>IF(RIGHT(TEXT(AE93,"0.#"),1)=".",TRUE,FALSE)</formula>
    </cfRule>
  </conditionalFormatting>
  <conditionalFormatting sqref="AE94">
    <cfRule type="expression" dxfId="2643" priority="13299">
      <formula>IF(RIGHT(TEXT(AE94,"0.#"),1)=".",FALSE,TRUE)</formula>
    </cfRule>
    <cfRule type="expression" dxfId="2642" priority="13300">
      <formula>IF(RIGHT(TEXT(AE94,"0.#"),1)=".",TRUE,FALSE)</formula>
    </cfRule>
  </conditionalFormatting>
  <conditionalFormatting sqref="AI94">
    <cfRule type="expression" dxfId="2641" priority="13297">
      <formula>IF(RIGHT(TEXT(AI94,"0.#"),1)=".",FALSE,TRUE)</formula>
    </cfRule>
    <cfRule type="expression" dxfId="2640" priority="13298">
      <formula>IF(RIGHT(TEXT(AI94,"0.#"),1)=".",TRUE,FALSE)</formula>
    </cfRule>
  </conditionalFormatting>
  <conditionalFormatting sqref="AI93">
    <cfRule type="expression" dxfId="2639" priority="13295">
      <formula>IF(RIGHT(TEXT(AI93,"0.#"),1)=".",FALSE,TRUE)</formula>
    </cfRule>
    <cfRule type="expression" dxfId="2638" priority="13296">
      <formula>IF(RIGHT(TEXT(AI93,"0.#"),1)=".",TRUE,FALSE)</formula>
    </cfRule>
  </conditionalFormatting>
  <conditionalFormatting sqref="AI92">
    <cfRule type="expression" dxfId="2637" priority="13293">
      <formula>IF(RIGHT(TEXT(AI92,"0.#"),1)=".",FALSE,TRUE)</formula>
    </cfRule>
    <cfRule type="expression" dxfId="2636" priority="13294">
      <formula>IF(RIGHT(TEXT(AI92,"0.#"),1)=".",TRUE,FALSE)</formula>
    </cfRule>
  </conditionalFormatting>
  <conditionalFormatting sqref="AM92">
    <cfRule type="expression" dxfId="2635" priority="13291">
      <formula>IF(RIGHT(TEXT(AM92,"0.#"),1)=".",FALSE,TRUE)</formula>
    </cfRule>
    <cfRule type="expression" dxfId="2634" priority="13292">
      <formula>IF(RIGHT(TEXT(AM92,"0.#"),1)=".",TRUE,FALSE)</formula>
    </cfRule>
  </conditionalFormatting>
  <conditionalFormatting sqref="AM93">
    <cfRule type="expression" dxfId="2633" priority="13289">
      <formula>IF(RIGHT(TEXT(AM93,"0.#"),1)=".",FALSE,TRUE)</formula>
    </cfRule>
    <cfRule type="expression" dxfId="2632" priority="13290">
      <formula>IF(RIGHT(TEXT(AM93,"0.#"),1)=".",TRUE,FALSE)</formula>
    </cfRule>
  </conditionalFormatting>
  <conditionalFormatting sqref="AM94">
    <cfRule type="expression" dxfId="2631" priority="13287">
      <formula>IF(RIGHT(TEXT(AM94,"0.#"),1)=".",FALSE,TRUE)</formula>
    </cfRule>
    <cfRule type="expression" dxfId="2630" priority="13288">
      <formula>IF(RIGHT(TEXT(AM94,"0.#"),1)=".",TRUE,FALSE)</formula>
    </cfRule>
  </conditionalFormatting>
  <conditionalFormatting sqref="AE97">
    <cfRule type="expression" dxfId="2629" priority="13273">
      <formula>IF(RIGHT(TEXT(AE97,"0.#"),1)=".",FALSE,TRUE)</formula>
    </cfRule>
    <cfRule type="expression" dxfId="2628" priority="13274">
      <formula>IF(RIGHT(TEXT(AE97,"0.#"),1)=".",TRUE,FALSE)</formula>
    </cfRule>
  </conditionalFormatting>
  <conditionalFormatting sqref="AE98">
    <cfRule type="expression" dxfId="2627" priority="13271">
      <formula>IF(RIGHT(TEXT(AE98,"0.#"),1)=".",FALSE,TRUE)</formula>
    </cfRule>
    <cfRule type="expression" dxfId="2626" priority="13272">
      <formula>IF(RIGHT(TEXT(AE98,"0.#"),1)=".",TRUE,FALSE)</formula>
    </cfRule>
  </conditionalFormatting>
  <conditionalFormatting sqref="AE99">
    <cfRule type="expression" dxfId="2625" priority="13269">
      <formula>IF(RIGHT(TEXT(AE99,"0.#"),1)=".",FALSE,TRUE)</formula>
    </cfRule>
    <cfRule type="expression" dxfId="2624" priority="13270">
      <formula>IF(RIGHT(TEXT(AE99,"0.#"),1)=".",TRUE,FALSE)</formula>
    </cfRule>
  </conditionalFormatting>
  <conditionalFormatting sqref="AI99">
    <cfRule type="expression" dxfId="2623" priority="13267">
      <formula>IF(RIGHT(TEXT(AI99,"0.#"),1)=".",FALSE,TRUE)</formula>
    </cfRule>
    <cfRule type="expression" dxfId="2622" priority="13268">
      <formula>IF(RIGHT(TEXT(AI99,"0.#"),1)=".",TRUE,FALSE)</formula>
    </cfRule>
  </conditionalFormatting>
  <conditionalFormatting sqref="AI98">
    <cfRule type="expression" dxfId="2621" priority="13265">
      <formula>IF(RIGHT(TEXT(AI98,"0.#"),1)=".",FALSE,TRUE)</formula>
    </cfRule>
    <cfRule type="expression" dxfId="2620" priority="13266">
      <formula>IF(RIGHT(TEXT(AI98,"0.#"),1)=".",TRUE,FALSE)</formula>
    </cfRule>
  </conditionalFormatting>
  <conditionalFormatting sqref="AI97">
    <cfRule type="expression" dxfId="2619" priority="13263">
      <formula>IF(RIGHT(TEXT(AI97,"0.#"),1)=".",FALSE,TRUE)</formula>
    </cfRule>
    <cfRule type="expression" dxfId="2618" priority="13264">
      <formula>IF(RIGHT(TEXT(AI97,"0.#"),1)=".",TRUE,FALSE)</formula>
    </cfRule>
  </conditionalFormatting>
  <conditionalFormatting sqref="AM97">
    <cfRule type="expression" dxfId="2617" priority="13261">
      <formula>IF(RIGHT(TEXT(AM97,"0.#"),1)=".",FALSE,TRUE)</formula>
    </cfRule>
    <cfRule type="expression" dxfId="2616" priority="13262">
      <formula>IF(RIGHT(TEXT(AM97,"0.#"),1)=".",TRUE,FALSE)</formula>
    </cfRule>
  </conditionalFormatting>
  <conditionalFormatting sqref="AM98">
    <cfRule type="expression" dxfId="2615" priority="13259">
      <formula>IF(RIGHT(TEXT(AM98,"0.#"),1)=".",FALSE,TRUE)</formula>
    </cfRule>
    <cfRule type="expression" dxfId="2614" priority="13260">
      <formula>IF(RIGHT(TEXT(AM98,"0.#"),1)=".",TRUE,FALSE)</formula>
    </cfRule>
  </conditionalFormatting>
  <conditionalFormatting sqref="AM99">
    <cfRule type="expression" dxfId="2613" priority="13257">
      <formula>IF(RIGHT(TEXT(AM99,"0.#"),1)=".",FALSE,TRUE)</formula>
    </cfRule>
    <cfRule type="expression" dxfId="2612" priority="13258">
      <formula>IF(RIGHT(TEXT(AM99,"0.#"),1)=".",TRUE,FALSE)</formula>
    </cfRule>
  </conditionalFormatting>
  <conditionalFormatting sqref="AI101">
    <cfRule type="expression" dxfId="2611" priority="13243">
      <formula>IF(RIGHT(TEXT(AI101,"0.#"),1)=".",FALSE,TRUE)</formula>
    </cfRule>
    <cfRule type="expression" dxfId="2610" priority="13244">
      <formula>IF(RIGHT(TEXT(AI101,"0.#"),1)=".",TRUE,FALSE)</formula>
    </cfRule>
  </conditionalFormatting>
  <conditionalFormatting sqref="AM101">
    <cfRule type="expression" dxfId="2609" priority="13241">
      <formula>IF(RIGHT(TEXT(AM101,"0.#"),1)=".",FALSE,TRUE)</formula>
    </cfRule>
    <cfRule type="expression" dxfId="2608" priority="13242">
      <formula>IF(RIGHT(TEXT(AM101,"0.#"),1)=".",TRUE,FALSE)</formula>
    </cfRule>
  </conditionalFormatting>
  <conditionalFormatting sqref="AE102">
    <cfRule type="expression" dxfId="2607" priority="13239">
      <formula>IF(RIGHT(TEXT(AE102,"0.#"),1)=".",FALSE,TRUE)</formula>
    </cfRule>
    <cfRule type="expression" dxfId="2606" priority="13240">
      <formula>IF(RIGHT(TEXT(AE102,"0.#"),1)=".",TRUE,FALSE)</formula>
    </cfRule>
  </conditionalFormatting>
  <conditionalFormatting sqref="AI102">
    <cfRule type="expression" dxfId="2605" priority="13237">
      <formula>IF(RIGHT(TEXT(AI102,"0.#"),1)=".",FALSE,TRUE)</formula>
    </cfRule>
    <cfRule type="expression" dxfId="2604" priority="13238">
      <formula>IF(RIGHT(TEXT(AI102,"0.#"),1)=".",TRUE,FALSE)</formula>
    </cfRule>
  </conditionalFormatting>
  <conditionalFormatting sqref="AM102">
    <cfRule type="expression" dxfId="2603" priority="13235">
      <formula>IF(RIGHT(TEXT(AM102,"0.#"),1)=".",FALSE,TRUE)</formula>
    </cfRule>
    <cfRule type="expression" dxfId="2602" priority="13236">
      <formula>IF(RIGHT(TEXT(AM102,"0.#"),1)=".",TRUE,FALSE)</formula>
    </cfRule>
  </conditionalFormatting>
  <conditionalFormatting sqref="AQ102">
    <cfRule type="expression" dxfId="2601" priority="13233">
      <formula>IF(RIGHT(TEXT(AQ102,"0.#"),1)=".",FALSE,TRUE)</formula>
    </cfRule>
    <cfRule type="expression" dxfId="2600" priority="13234">
      <formula>IF(RIGHT(TEXT(AQ102,"0.#"),1)=".",TRUE,FALSE)</formula>
    </cfRule>
  </conditionalFormatting>
  <conditionalFormatting sqref="AE104">
    <cfRule type="expression" dxfId="2599" priority="13231">
      <formula>IF(RIGHT(TEXT(AE104,"0.#"),1)=".",FALSE,TRUE)</formula>
    </cfRule>
    <cfRule type="expression" dxfId="2598" priority="13232">
      <formula>IF(RIGHT(TEXT(AE104,"0.#"),1)=".",TRUE,FALSE)</formula>
    </cfRule>
  </conditionalFormatting>
  <conditionalFormatting sqref="AI104">
    <cfRule type="expression" dxfId="2597" priority="13229">
      <formula>IF(RIGHT(TEXT(AI104,"0.#"),1)=".",FALSE,TRUE)</formula>
    </cfRule>
    <cfRule type="expression" dxfId="2596" priority="13230">
      <formula>IF(RIGHT(TEXT(AI104,"0.#"),1)=".",TRUE,FALSE)</formula>
    </cfRule>
  </conditionalFormatting>
  <conditionalFormatting sqref="AM104">
    <cfRule type="expression" dxfId="2595" priority="13227">
      <formula>IF(RIGHT(TEXT(AM104,"0.#"),1)=".",FALSE,TRUE)</formula>
    </cfRule>
    <cfRule type="expression" dxfId="2594" priority="13228">
      <formula>IF(RIGHT(TEXT(AM104,"0.#"),1)=".",TRUE,FALSE)</formula>
    </cfRule>
  </conditionalFormatting>
  <conditionalFormatting sqref="AE105">
    <cfRule type="expression" dxfId="2593" priority="13225">
      <formula>IF(RIGHT(TEXT(AE105,"0.#"),1)=".",FALSE,TRUE)</formula>
    </cfRule>
    <cfRule type="expression" dxfId="2592" priority="13226">
      <formula>IF(RIGHT(TEXT(AE105,"0.#"),1)=".",TRUE,FALSE)</formula>
    </cfRule>
  </conditionalFormatting>
  <conditionalFormatting sqref="AI105">
    <cfRule type="expression" dxfId="2591" priority="13223">
      <formula>IF(RIGHT(TEXT(AI105,"0.#"),1)=".",FALSE,TRUE)</formula>
    </cfRule>
    <cfRule type="expression" dxfId="2590" priority="13224">
      <formula>IF(RIGHT(TEXT(AI105,"0.#"),1)=".",TRUE,FALSE)</formula>
    </cfRule>
  </conditionalFormatting>
  <conditionalFormatting sqref="AM105">
    <cfRule type="expression" dxfId="2589" priority="13221">
      <formula>IF(RIGHT(TEXT(AM105,"0.#"),1)=".",FALSE,TRUE)</formula>
    </cfRule>
    <cfRule type="expression" dxfId="2588" priority="13222">
      <formula>IF(RIGHT(TEXT(AM105,"0.#"),1)=".",TRUE,FALSE)</formula>
    </cfRule>
  </conditionalFormatting>
  <conditionalFormatting sqref="AE107">
    <cfRule type="expression" dxfId="2587" priority="13217">
      <formula>IF(RIGHT(TEXT(AE107,"0.#"),1)=".",FALSE,TRUE)</formula>
    </cfRule>
    <cfRule type="expression" dxfId="2586" priority="13218">
      <formula>IF(RIGHT(TEXT(AE107,"0.#"),1)=".",TRUE,FALSE)</formula>
    </cfRule>
  </conditionalFormatting>
  <conditionalFormatting sqref="AI107">
    <cfRule type="expression" dxfId="2585" priority="13215">
      <formula>IF(RIGHT(TEXT(AI107,"0.#"),1)=".",FALSE,TRUE)</formula>
    </cfRule>
    <cfRule type="expression" dxfId="2584" priority="13216">
      <formula>IF(RIGHT(TEXT(AI107,"0.#"),1)=".",TRUE,FALSE)</formula>
    </cfRule>
  </conditionalFormatting>
  <conditionalFormatting sqref="AM107">
    <cfRule type="expression" dxfId="2583" priority="13213">
      <formula>IF(RIGHT(TEXT(AM107,"0.#"),1)=".",FALSE,TRUE)</formula>
    </cfRule>
    <cfRule type="expression" dxfId="2582" priority="13214">
      <formula>IF(RIGHT(TEXT(AM107,"0.#"),1)=".",TRUE,FALSE)</formula>
    </cfRule>
  </conditionalFormatting>
  <conditionalFormatting sqref="AE108">
    <cfRule type="expression" dxfId="2581" priority="13211">
      <formula>IF(RIGHT(TEXT(AE108,"0.#"),1)=".",FALSE,TRUE)</formula>
    </cfRule>
    <cfRule type="expression" dxfId="2580" priority="13212">
      <formula>IF(RIGHT(TEXT(AE108,"0.#"),1)=".",TRUE,FALSE)</formula>
    </cfRule>
  </conditionalFormatting>
  <conditionalFormatting sqref="AI108">
    <cfRule type="expression" dxfId="2579" priority="13209">
      <formula>IF(RIGHT(TEXT(AI108,"0.#"),1)=".",FALSE,TRUE)</formula>
    </cfRule>
    <cfRule type="expression" dxfId="2578" priority="13210">
      <formula>IF(RIGHT(TEXT(AI108,"0.#"),1)=".",TRUE,FALSE)</formula>
    </cfRule>
  </conditionalFormatting>
  <conditionalFormatting sqref="AM108">
    <cfRule type="expression" dxfId="2577" priority="13207">
      <formula>IF(RIGHT(TEXT(AM108,"0.#"),1)=".",FALSE,TRUE)</formula>
    </cfRule>
    <cfRule type="expression" dxfId="2576" priority="13208">
      <formula>IF(RIGHT(TEXT(AM108,"0.#"),1)=".",TRUE,FALSE)</formula>
    </cfRule>
  </conditionalFormatting>
  <conditionalFormatting sqref="AE110">
    <cfRule type="expression" dxfId="2575" priority="13203">
      <formula>IF(RIGHT(TEXT(AE110,"0.#"),1)=".",FALSE,TRUE)</formula>
    </cfRule>
    <cfRule type="expression" dxfId="2574" priority="13204">
      <formula>IF(RIGHT(TEXT(AE110,"0.#"),1)=".",TRUE,FALSE)</formula>
    </cfRule>
  </conditionalFormatting>
  <conditionalFormatting sqref="AI110">
    <cfRule type="expression" dxfId="2573" priority="13201">
      <formula>IF(RIGHT(TEXT(AI110,"0.#"),1)=".",FALSE,TRUE)</formula>
    </cfRule>
    <cfRule type="expression" dxfId="2572" priority="13202">
      <formula>IF(RIGHT(TEXT(AI110,"0.#"),1)=".",TRUE,FALSE)</formula>
    </cfRule>
  </conditionalFormatting>
  <conditionalFormatting sqref="AM110">
    <cfRule type="expression" dxfId="2571" priority="13199">
      <formula>IF(RIGHT(TEXT(AM110,"0.#"),1)=".",FALSE,TRUE)</formula>
    </cfRule>
    <cfRule type="expression" dxfId="2570" priority="13200">
      <formula>IF(RIGHT(TEXT(AM110,"0.#"),1)=".",TRUE,FALSE)</formula>
    </cfRule>
  </conditionalFormatting>
  <conditionalFormatting sqref="AE111">
    <cfRule type="expression" dxfId="2569" priority="13197">
      <formula>IF(RIGHT(TEXT(AE111,"0.#"),1)=".",FALSE,TRUE)</formula>
    </cfRule>
    <cfRule type="expression" dxfId="2568" priority="13198">
      <formula>IF(RIGHT(TEXT(AE111,"0.#"),1)=".",TRUE,FALSE)</formula>
    </cfRule>
  </conditionalFormatting>
  <conditionalFormatting sqref="AI111">
    <cfRule type="expression" dxfId="2567" priority="13195">
      <formula>IF(RIGHT(TEXT(AI111,"0.#"),1)=".",FALSE,TRUE)</formula>
    </cfRule>
    <cfRule type="expression" dxfId="2566" priority="13196">
      <formula>IF(RIGHT(TEXT(AI111,"0.#"),1)=".",TRUE,FALSE)</formula>
    </cfRule>
  </conditionalFormatting>
  <conditionalFormatting sqref="AM111">
    <cfRule type="expression" dxfId="2565" priority="13193">
      <formula>IF(RIGHT(TEXT(AM111,"0.#"),1)=".",FALSE,TRUE)</formula>
    </cfRule>
    <cfRule type="expression" dxfId="2564" priority="13194">
      <formula>IF(RIGHT(TEXT(AM111,"0.#"),1)=".",TRUE,FALSE)</formula>
    </cfRule>
  </conditionalFormatting>
  <conditionalFormatting sqref="AE113">
    <cfRule type="expression" dxfId="2563" priority="13189">
      <formula>IF(RIGHT(TEXT(AE113,"0.#"),1)=".",FALSE,TRUE)</formula>
    </cfRule>
    <cfRule type="expression" dxfId="2562" priority="13190">
      <formula>IF(RIGHT(TEXT(AE113,"0.#"),1)=".",TRUE,FALSE)</formula>
    </cfRule>
  </conditionalFormatting>
  <conditionalFormatting sqref="AI113">
    <cfRule type="expression" dxfId="2561" priority="13187">
      <formula>IF(RIGHT(TEXT(AI113,"0.#"),1)=".",FALSE,TRUE)</formula>
    </cfRule>
    <cfRule type="expression" dxfId="2560" priority="13188">
      <formula>IF(RIGHT(TEXT(AI113,"0.#"),1)=".",TRUE,FALSE)</formula>
    </cfRule>
  </conditionalFormatting>
  <conditionalFormatting sqref="AM113">
    <cfRule type="expression" dxfId="2559" priority="13185">
      <formula>IF(RIGHT(TEXT(AM113,"0.#"),1)=".",FALSE,TRUE)</formula>
    </cfRule>
    <cfRule type="expression" dxfId="2558" priority="13186">
      <formula>IF(RIGHT(TEXT(AM113,"0.#"),1)=".",TRUE,FALSE)</formula>
    </cfRule>
  </conditionalFormatting>
  <conditionalFormatting sqref="AE114">
    <cfRule type="expression" dxfId="2557" priority="13183">
      <formula>IF(RIGHT(TEXT(AE114,"0.#"),1)=".",FALSE,TRUE)</formula>
    </cfRule>
    <cfRule type="expression" dxfId="2556" priority="13184">
      <formula>IF(RIGHT(TEXT(AE114,"0.#"),1)=".",TRUE,FALSE)</formula>
    </cfRule>
  </conditionalFormatting>
  <conditionalFormatting sqref="AI114">
    <cfRule type="expression" dxfId="2555" priority="13181">
      <formula>IF(RIGHT(TEXT(AI114,"0.#"),1)=".",FALSE,TRUE)</formula>
    </cfRule>
    <cfRule type="expression" dxfId="2554" priority="13182">
      <formula>IF(RIGHT(TEXT(AI114,"0.#"),1)=".",TRUE,FALSE)</formula>
    </cfRule>
  </conditionalFormatting>
  <conditionalFormatting sqref="AM114">
    <cfRule type="expression" dxfId="2553" priority="13179">
      <formula>IF(RIGHT(TEXT(AM114,"0.#"),1)=".",FALSE,TRUE)</formula>
    </cfRule>
    <cfRule type="expression" dxfId="2552" priority="13180">
      <formula>IF(RIGHT(TEXT(AM114,"0.#"),1)=".",TRUE,FALSE)</formula>
    </cfRule>
  </conditionalFormatting>
  <conditionalFormatting sqref="AM116">
    <cfRule type="expression" dxfId="2551" priority="13171">
      <formula>IF(RIGHT(TEXT(AM116,"0.#"),1)=".",FALSE,TRUE)</formula>
    </cfRule>
    <cfRule type="expression" dxfId="2550" priority="13172">
      <formula>IF(RIGHT(TEXT(AM116,"0.#"),1)=".",TRUE,FALSE)</formula>
    </cfRule>
  </conditionalFormatting>
  <conditionalFormatting sqref="AM117">
    <cfRule type="expression" dxfId="2549" priority="13169">
      <formula>IF(RIGHT(TEXT(AM117,"0.#"),1)=".",FALSE,TRUE)</formula>
    </cfRule>
    <cfRule type="expression" dxfId="2548" priority="13170">
      <formula>IF(RIGHT(TEXT(AM117,"0.#"),1)=".",TRUE,FALSE)</formula>
    </cfRule>
  </conditionalFormatting>
  <conditionalFormatting sqref="AQ119">
    <cfRule type="expression" dxfId="2547" priority="13161">
      <formula>IF(RIGHT(TEXT(AQ119,"0.#"),1)=".",FALSE,TRUE)</formula>
    </cfRule>
    <cfRule type="expression" dxfId="2546" priority="13162">
      <formula>IF(RIGHT(TEXT(AQ119,"0.#"),1)=".",TRUE,FALSE)</formula>
    </cfRule>
  </conditionalFormatting>
  <conditionalFormatting sqref="AM119">
    <cfRule type="expression" dxfId="2545" priority="13157">
      <formula>IF(RIGHT(TEXT(AM119,"0.#"),1)=".",FALSE,TRUE)</formula>
    </cfRule>
    <cfRule type="expression" dxfId="2544" priority="13158">
      <formula>IF(RIGHT(TEXT(AM119,"0.#"),1)=".",TRUE,FALSE)</formula>
    </cfRule>
  </conditionalFormatting>
  <conditionalFormatting sqref="AQ120">
    <cfRule type="expression" dxfId="2543" priority="13149">
      <formula>IF(RIGHT(TEXT(AQ120,"0.#"),1)=".",FALSE,TRUE)</formula>
    </cfRule>
    <cfRule type="expression" dxfId="2542" priority="13150">
      <formula>IF(RIGHT(TEXT(AQ120,"0.#"),1)=".",TRUE,FALSE)</formula>
    </cfRule>
  </conditionalFormatting>
  <conditionalFormatting sqref="AE122 AQ122">
    <cfRule type="expression" dxfId="2541" priority="13147">
      <formula>IF(RIGHT(TEXT(AE122,"0.#"),1)=".",FALSE,TRUE)</formula>
    </cfRule>
    <cfRule type="expression" dxfId="2540" priority="13148">
      <formula>IF(RIGHT(TEXT(AE122,"0.#"),1)=".",TRUE,FALSE)</formula>
    </cfRule>
  </conditionalFormatting>
  <conditionalFormatting sqref="AI122">
    <cfRule type="expression" dxfId="2539" priority="13145">
      <formula>IF(RIGHT(TEXT(AI122,"0.#"),1)=".",FALSE,TRUE)</formula>
    </cfRule>
    <cfRule type="expression" dxfId="2538" priority="13146">
      <formula>IF(RIGHT(TEXT(AI122,"0.#"),1)=".",TRUE,FALSE)</formula>
    </cfRule>
  </conditionalFormatting>
  <conditionalFormatting sqref="AM122">
    <cfRule type="expression" dxfId="2537" priority="13143">
      <formula>IF(RIGHT(TEXT(AM122,"0.#"),1)=".",FALSE,TRUE)</formula>
    </cfRule>
    <cfRule type="expression" dxfId="2536" priority="13144">
      <formula>IF(RIGHT(TEXT(AM122,"0.#"),1)=".",TRUE,FALSE)</formula>
    </cfRule>
  </conditionalFormatting>
  <conditionalFormatting sqref="AQ123">
    <cfRule type="expression" dxfId="2535" priority="13135">
      <formula>IF(RIGHT(TEXT(AQ123,"0.#"),1)=".",FALSE,TRUE)</formula>
    </cfRule>
    <cfRule type="expression" dxfId="2534" priority="13136">
      <formula>IF(RIGHT(TEXT(AQ123,"0.#"),1)=".",TRUE,FALSE)</formula>
    </cfRule>
  </conditionalFormatting>
  <conditionalFormatting sqref="AE125 AQ125">
    <cfRule type="expression" dxfId="2533" priority="13133">
      <formula>IF(RIGHT(TEXT(AE125,"0.#"),1)=".",FALSE,TRUE)</formula>
    </cfRule>
    <cfRule type="expression" dxfId="2532" priority="13134">
      <formula>IF(RIGHT(TEXT(AE125,"0.#"),1)=".",TRUE,FALSE)</formula>
    </cfRule>
  </conditionalFormatting>
  <conditionalFormatting sqref="AI125">
    <cfRule type="expression" dxfId="2531" priority="13131">
      <formula>IF(RIGHT(TEXT(AI125,"0.#"),1)=".",FALSE,TRUE)</formula>
    </cfRule>
    <cfRule type="expression" dxfId="2530" priority="13132">
      <formula>IF(RIGHT(TEXT(AI125,"0.#"),1)=".",TRUE,FALSE)</formula>
    </cfRule>
  </conditionalFormatting>
  <conditionalFormatting sqref="AM125">
    <cfRule type="expression" dxfId="2529" priority="13129">
      <formula>IF(RIGHT(TEXT(AM125,"0.#"),1)=".",FALSE,TRUE)</formula>
    </cfRule>
    <cfRule type="expression" dxfId="2528" priority="13130">
      <formula>IF(RIGHT(TEXT(AM125,"0.#"),1)=".",TRUE,FALSE)</formula>
    </cfRule>
  </conditionalFormatting>
  <conditionalFormatting sqref="AQ126">
    <cfRule type="expression" dxfId="2527" priority="13121">
      <formula>IF(RIGHT(TEXT(AQ126,"0.#"),1)=".",FALSE,TRUE)</formula>
    </cfRule>
    <cfRule type="expression" dxfId="2526" priority="13122">
      <formula>IF(RIGHT(TEXT(AQ126,"0.#"),1)=".",TRUE,FALSE)</formula>
    </cfRule>
  </conditionalFormatting>
  <conditionalFormatting sqref="AE128 AQ128">
    <cfRule type="expression" dxfId="2525" priority="13119">
      <formula>IF(RIGHT(TEXT(AE128,"0.#"),1)=".",FALSE,TRUE)</formula>
    </cfRule>
    <cfRule type="expression" dxfId="2524" priority="13120">
      <formula>IF(RIGHT(TEXT(AE128,"0.#"),1)=".",TRUE,FALSE)</formula>
    </cfRule>
  </conditionalFormatting>
  <conditionalFormatting sqref="AI128">
    <cfRule type="expression" dxfId="2523" priority="13117">
      <formula>IF(RIGHT(TEXT(AI128,"0.#"),1)=".",FALSE,TRUE)</formula>
    </cfRule>
    <cfRule type="expression" dxfId="2522" priority="13118">
      <formula>IF(RIGHT(TEXT(AI128,"0.#"),1)=".",TRUE,FALSE)</formula>
    </cfRule>
  </conditionalFormatting>
  <conditionalFormatting sqref="AM128">
    <cfRule type="expression" dxfId="2521" priority="13115">
      <formula>IF(RIGHT(TEXT(AM128,"0.#"),1)=".",FALSE,TRUE)</formula>
    </cfRule>
    <cfRule type="expression" dxfId="2520" priority="13116">
      <formula>IF(RIGHT(TEXT(AM128,"0.#"),1)=".",TRUE,FALSE)</formula>
    </cfRule>
  </conditionalFormatting>
  <conditionalFormatting sqref="AQ129">
    <cfRule type="expression" dxfId="2519" priority="13107">
      <formula>IF(RIGHT(TEXT(AQ129,"0.#"),1)=".",FALSE,TRUE)</formula>
    </cfRule>
    <cfRule type="expression" dxfId="2518" priority="13108">
      <formula>IF(RIGHT(TEXT(AQ129,"0.#"),1)=".",TRUE,FALSE)</formula>
    </cfRule>
  </conditionalFormatting>
  <conditionalFormatting sqref="AE75">
    <cfRule type="expression" dxfId="2517" priority="13105">
      <formula>IF(RIGHT(TEXT(AE75,"0.#"),1)=".",FALSE,TRUE)</formula>
    </cfRule>
    <cfRule type="expression" dxfId="2516" priority="13106">
      <formula>IF(RIGHT(TEXT(AE75,"0.#"),1)=".",TRUE,FALSE)</formula>
    </cfRule>
  </conditionalFormatting>
  <conditionalFormatting sqref="AE76">
    <cfRule type="expression" dxfId="2515" priority="13103">
      <formula>IF(RIGHT(TEXT(AE76,"0.#"),1)=".",FALSE,TRUE)</formula>
    </cfRule>
    <cfRule type="expression" dxfId="2514" priority="13104">
      <formula>IF(RIGHT(TEXT(AE76,"0.#"),1)=".",TRUE,FALSE)</formula>
    </cfRule>
  </conditionalFormatting>
  <conditionalFormatting sqref="AE77">
    <cfRule type="expression" dxfId="2513" priority="13101">
      <formula>IF(RIGHT(TEXT(AE77,"0.#"),1)=".",FALSE,TRUE)</formula>
    </cfRule>
    <cfRule type="expression" dxfId="2512" priority="13102">
      <formula>IF(RIGHT(TEXT(AE77,"0.#"),1)=".",TRUE,FALSE)</formula>
    </cfRule>
  </conditionalFormatting>
  <conditionalFormatting sqref="AI77">
    <cfRule type="expression" dxfId="2511" priority="13099">
      <formula>IF(RIGHT(TEXT(AI77,"0.#"),1)=".",FALSE,TRUE)</formula>
    </cfRule>
    <cfRule type="expression" dxfId="2510" priority="13100">
      <formula>IF(RIGHT(TEXT(AI77,"0.#"),1)=".",TRUE,FALSE)</formula>
    </cfRule>
  </conditionalFormatting>
  <conditionalFormatting sqref="AI76">
    <cfRule type="expression" dxfId="2509" priority="13097">
      <formula>IF(RIGHT(TEXT(AI76,"0.#"),1)=".",FALSE,TRUE)</formula>
    </cfRule>
    <cfRule type="expression" dxfId="2508" priority="13098">
      <formula>IF(RIGHT(TEXT(AI76,"0.#"),1)=".",TRUE,FALSE)</formula>
    </cfRule>
  </conditionalFormatting>
  <conditionalFormatting sqref="AI75">
    <cfRule type="expression" dxfId="2507" priority="13095">
      <formula>IF(RIGHT(TEXT(AI75,"0.#"),1)=".",FALSE,TRUE)</formula>
    </cfRule>
    <cfRule type="expression" dxfId="2506" priority="13096">
      <formula>IF(RIGHT(TEXT(AI75,"0.#"),1)=".",TRUE,FALSE)</formula>
    </cfRule>
  </conditionalFormatting>
  <conditionalFormatting sqref="AM75">
    <cfRule type="expression" dxfId="2505" priority="13093">
      <formula>IF(RIGHT(TEXT(AM75,"0.#"),1)=".",FALSE,TRUE)</formula>
    </cfRule>
    <cfRule type="expression" dxfId="2504" priority="13094">
      <formula>IF(RIGHT(TEXT(AM75,"0.#"),1)=".",TRUE,FALSE)</formula>
    </cfRule>
  </conditionalFormatting>
  <conditionalFormatting sqref="AM76">
    <cfRule type="expression" dxfId="2503" priority="13091">
      <formula>IF(RIGHT(TEXT(AM76,"0.#"),1)=".",FALSE,TRUE)</formula>
    </cfRule>
    <cfRule type="expression" dxfId="2502" priority="13092">
      <formula>IF(RIGHT(TEXT(AM76,"0.#"),1)=".",TRUE,FALSE)</formula>
    </cfRule>
  </conditionalFormatting>
  <conditionalFormatting sqref="AM77">
    <cfRule type="expression" dxfId="2501" priority="13089">
      <formula>IF(RIGHT(TEXT(AM77,"0.#"),1)=".",FALSE,TRUE)</formula>
    </cfRule>
    <cfRule type="expression" dxfId="2500" priority="13090">
      <formula>IF(RIGHT(TEXT(AM77,"0.#"),1)=".",TRUE,FALSE)</formula>
    </cfRule>
  </conditionalFormatting>
  <conditionalFormatting sqref="AE134:AE135 AI134:AI135 AM134:AM135 AQ134:AQ135 AU134:AU135">
    <cfRule type="expression" dxfId="2499" priority="13075">
      <formula>IF(RIGHT(TEXT(AE134,"0.#"),1)=".",FALSE,TRUE)</formula>
    </cfRule>
    <cfRule type="expression" dxfId="2498" priority="13076">
      <formula>IF(RIGHT(TEXT(AE134,"0.#"),1)=".",TRUE,FALSE)</formula>
    </cfRule>
  </conditionalFormatting>
  <conditionalFormatting sqref="AE433:AE435">
    <cfRule type="expression" dxfId="2497" priority="13045">
      <formula>IF(RIGHT(TEXT(AE433,"0.#"),1)=".",FALSE,TRUE)</formula>
    </cfRule>
    <cfRule type="expression" dxfId="2496" priority="13046">
      <formula>IF(RIGHT(TEXT(AE433,"0.#"),1)=".",TRUE,FALSE)</formula>
    </cfRule>
  </conditionalFormatting>
  <conditionalFormatting sqref="AM433:AM435">
    <cfRule type="expression" dxfId="2495" priority="13033">
      <formula>IF(RIGHT(TEXT(AM433,"0.#"),1)=".",FALSE,TRUE)</formula>
    </cfRule>
    <cfRule type="expression" dxfId="2494" priority="13034">
      <formula>IF(RIGHT(TEXT(AM433,"0.#"),1)=".",TRUE,FALSE)</formula>
    </cfRule>
  </conditionalFormatting>
  <conditionalFormatting sqref="AU433:AU435">
    <cfRule type="expression" dxfId="2493" priority="13021">
      <formula>IF(RIGHT(TEXT(AU433,"0.#"),1)=".",FALSE,TRUE)</formula>
    </cfRule>
    <cfRule type="expression" dxfId="2492" priority="13022">
      <formula>IF(RIGHT(TEXT(AU433,"0.#"),1)=".",TRUE,FALSE)</formula>
    </cfRule>
  </conditionalFormatting>
  <conditionalFormatting sqref="AI433:AI435">
    <cfRule type="expression" dxfId="2491" priority="12955">
      <formula>IF(RIGHT(TEXT(AI433,"0.#"),1)=".",FALSE,TRUE)</formula>
    </cfRule>
    <cfRule type="expression" dxfId="2490" priority="12956">
      <formula>IF(RIGHT(TEXT(AI433,"0.#"),1)=".",TRUE,FALSE)</formula>
    </cfRule>
  </conditionalFormatting>
  <conditionalFormatting sqref="AQ433:AQ435">
    <cfRule type="expression" dxfId="2489" priority="12921">
      <formula>IF(RIGHT(TEXT(AQ433,"0.#"),1)=".",FALSE,TRUE)</formula>
    </cfRule>
    <cfRule type="expression" dxfId="2488" priority="12922">
      <formula>IF(RIGHT(TEXT(AQ433,"0.#"),1)=".",TRUE,FALSE)</formula>
    </cfRule>
  </conditionalFormatting>
  <conditionalFormatting sqref="AL839:AO866">
    <cfRule type="expression" dxfId="2487" priority="6645">
      <formula>IF(AND(AL839&gt;=0, RIGHT(TEXT(AL839,"0.#"),1)&lt;&gt;"."),TRUE,FALSE)</formula>
    </cfRule>
    <cfRule type="expression" dxfId="2486" priority="6646">
      <formula>IF(AND(AL839&gt;=0, RIGHT(TEXT(AL839,"0.#"),1)="."),TRUE,FALSE)</formula>
    </cfRule>
    <cfRule type="expression" dxfId="2485" priority="6647">
      <formula>IF(AND(AL839&lt;0, RIGHT(TEXT(AL839,"0.#"),1)&lt;&gt;"."),TRUE,FALSE)</formula>
    </cfRule>
    <cfRule type="expression" dxfId="2484" priority="6648">
      <formula>IF(AND(AL839&lt;0, RIGHT(TEXT(AL839,"0.#"),1)="."),TRUE,FALSE)</formula>
    </cfRule>
  </conditionalFormatting>
  <conditionalFormatting sqref="AQ53:AQ55">
    <cfRule type="expression" dxfId="2483" priority="4667">
      <formula>IF(RIGHT(TEXT(AQ53,"0.#"),1)=".",FALSE,TRUE)</formula>
    </cfRule>
    <cfRule type="expression" dxfId="2482" priority="4668">
      <formula>IF(RIGHT(TEXT(AQ53,"0.#"),1)=".",TRUE,FALSE)</formula>
    </cfRule>
  </conditionalFormatting>
  <conditionalFormatting sqref="AU53:AU55">
    <cfRule type="expression" dxfId="2481" priority="4665">
      <formula>IF(RIGHT(TEXT(AU53,"0.#"),1)=".",FALSE,TRUE)</formula>
    </cfRule>
    <cfRule type="expression" dxfId="2480" priority="4666">
      <formula>IF(RIGHT(TEXT(AU53,"0.#"),1)=".",TRUE,FALSE)</formula>
    </cfRule>
  </conditionalFormatting>
  <conditionalFormatting sqref="AQ60:AQ62">
    <cfRule type="expression" dxfId="2479" priority="4663">
      <formula>IF(RIGHT(TEXT(AQ60,"0.#"),1)=".",FALSE,TRUE)</formula>
    </cfRule>
    <cfRule type="expression" dxfId="2478" priority="4664">
      <formula>IF(RIGHT(TEXT(AQ60,"0.#"),1)=".",TRUE,FALSE)</formula>
    </cfRule>
  </conditionalFormatting>
  <conditionalFormatting sqref="AU60:AU62">
    <cfRule type="expression" dxfId="2477" priority="4661">
      <formula>IF(RIGHT(TEXT(AU60,"0.#"),1)=".",FALSE,TRUE)</formula>
    </cfRule>
    <cfRule type="expression" dxfId="2476" priority="4662">
      <formula>IF(RIGHT(TEXT(AU60,"0.#"),1)=".",TRUE,FALSE)</formula>
    </cfRule>
  </conditionalFormatting>
  <conditionalFormatting sqref="AQ75:AQ77">
    <cfRule type="expression" dxfId="2475" priority="4659">
      <formula>IF(RIGHT(TEXT(AQ75,"0.#"),1)=".",FALSE,TRUE)</formula>
    </cfRule>
    <cfRule type="expression" dxfId="2474" priority="4660">
      <formula>IF(RIGHT(TEXT(AQ75,"0.#"),1)=".",TRUE,FALSE)</formula>
    </cfRule>
  </conditionalFormatting>
  <conditionalFormatting sqref="AU75:AU77">
    <cfRule type="expression" dxfId="2473" priority="4657">
      <formula>IF(RIGHT(TEXT(AU75,"0.#"),1)=".",FALSE,TRUE)</formula>
    </cfRule>
    <cfRule type="expression" dxfId="2472" priority="4658">
      <formula>IF(RIGHT(TEXT(AU75,"0.#"),1)=".",TRUE,FALSE)</formula>
    </cfRule>
  </conditionalFormatting>
  <conditionalFormatting sqref="AQ87:AQ89">
    <cfRule type="expression" dxfId="2471" priority="4655">
      <formula>IF(RIGHT(TEXT(AQ87,"0.#"),1)=".",FALSE,TRUE)</formula>
    </cfRule>
    <cfRule type="expression" dxfId="2470" priority="4656">
      <formula>IF(RIGHT(TEXT(AQ87,"0.#"),1)=".",TRUE,FALSE)</formula>
    </cfRule>
  </conditionalFormatting>
  <conditionalFormatting sqref="AU87:AU89">
    <cfRule type="expression" dxfId="2469" priority="4653">
      <formula>IF(RIGHT(TEXT(AU87,"0.#"),1)=".",FALSE,TRUE)</formula>
    </cfRule>
    <cfRule type="expression" dxfId="2468" priority="4654">
      <formula>IF(RIGHT(TEXT(AU87,"0.#"),1)=".",TRUE,FALSE)</formula>
    </cfRule>
  </conditionalFormatting>
  <conditionalFormatting sqref="AQ92:AQ94">
    <cfRule type="expression" dxfId="2467" priority="4651">
      <formula>IF(RIGHT(TEXT(AQ92,"0.#"),1)=".",FALSE,TRUE)</formula>
    </cfRule>
    <cfRule type="expression" dxfId="2466" priority="4652">
      <formula>IF(RIGHT(TEXT(AQ92,"0.#"),1)=".",TRUE,FALSE)</formula>
    </cfRule>
  </conditionalFormatting>
  <conditionalFormatting sqref="AU92:AU94">
    <cfRule type="expression" dxfId="2465" priority="4649">
      <formula>IF(RIGHT(TEXT(AU92,"0.#"),1)=".",FALSE,TRUE)</formula>
    </cfRule>
    <cfRule type="expression" dxfId="2464" priority="4650">
      <formula>IF(RIGHT(TEXT(AU92,"0.#"),1)=".",TRUE,FALSE)</formula>
    </cfRule>
  </conditionalFormatting>
  <conditionalFormatting sqref="AQ97:AQ99">
    <cfRule type="expression" dxfId="2463" priority="4647">
      <formula>IF(RIGHT(TEXT(AQ97,"0.#"),1)=".",FALSE,TRUE)</formula>
    </cfRule>
    <cfRule type="expression" dxfId="2462" priority="4648">
      <formula>IF(RIGHT(TEXT(AQ97,"0.#"),1)=".",TRUE,FALSE)</formula>
    </cfRule>
  </conditionalFormatting>
  <conditionalFormatting sqref="AU97:AU99">
    <cfRule type="expression" dxfId="2461" priority="4645">
      <formula>IF(RIGHT(TEXT(AU97,"0.#"),1)=".",FALSE,TRUE)</formula>
    </cfRule>
    <cfRule type="expression" dxfId="2460" priority="4646">
      <formula>IF(RIGHT(TEXT(AU97,"0.#"),1)=".",TRUE,FALSE)</formula>
    </cfRule>
  </conditionalFormatting>
  <conditionalFormatting sqref="AE458">
    <cfRule type="expression" dxfId="2459" priority="4339">
      <formula>IF(RIGHT(TEXT(AE458,"0.#"),1)=".",FALSE,TRUE)</formula>
    </cfRule>
    <cfRule type="expression" dxfId="2458" priority="4340">
      <formula>IF(RIGHT(TEXT(AE458,"0.#"),1)=".",TRUE,FALSE)</formula>
    </cfRule>
  </conditionalFormatting>
  <conditionalFormatting sqref="AM460">
    <cfRule type="expression" dxfId="2457" priority="4329">
      <formula>IF(RIGHT(TEXT(AM460,"0.#"),1)=".",FALSE,TRUE)</formula>
    </cfRule>
    <cfRule type="expression" dxfId="2456" priority="4330">
      <formula>IF(RIGHT(TEXT(AM460,"0.#"),1)=".",TRUE,FALSE)</formula>
    </cfRule>
  </conditionalFormatting>
  <conditionalFormatting sqref="AE459">
    <cfRule type="expression" dxfId="2455" priority="4337">
      <formula>IF(RIGHT(TEXT(AE459,"0.#"),1)=".",FALSE,TRUE)</formula>
    </cfRule>
    <cfRule type="expression" dxfId="2454" priority="4338">
      <formula>IF(RIGHT(TEXT(AE459,"0.#"),1)=".",TRUE,FALSE)</formula>
    </cfRule>
  </conditionalFormatting>
  <conditionalFormatting sqref="AE460">
    <cfRule type="expression" dxfId="2453" priority="4335">
      <formula>IF(RIGHT(TEXT(AE460,"0.#"),1)=".",FALSE,TRUE)</formula>
    </cfRule>
    <cfRule type="expression" dxfId="2452" priority="4336">
      <formula>IF(RIGHT(TEXT(AE460,"0.#"),1)=".",TRUE,FALSE)</formula>
    </cfRule>
  </conditionalFormatting>
  <conditionalFormatting sqref="AM458">
    <cfRule type="expression" dxfId="2451" priority="4333">
      <formula>IF(RIGHT(TEXT(AM458,"0.#"),1)=".",FALSE,TRUE)</formula>
    </cfRule>
    <cfRule type="expression" dxfId="2450" priority="4334">
      <formula>IF(RIGHT(TEXT(AM458,"0.#"),1)=".",TRUE,FALSE)</formula>
    </cfRule>
  </conditionalFormatting>
  <conditionalFormatting sqref="AM459">
    <cfRule type="expression" dxfId="2449" priority="4331">
      <formula>IF(RIGHT(TEXT(AM459,"0.#"),1)=".",FALSE,TRUE)</formula>
    </cfRule>
    <cfRule type="expression" dxfId="2448" priority="4332">
      <formula>IF(RIGHT(TEXT(AM459,"0.#"),1)=".",TRUE,FALSE)</formula>
    </cfRule>
  </conditionalFormatting>
  <conditionalFormatting sqref="AU458">
    <cfRule type="expression" dxfId="2447" priority="4327">
      <formula>IF(RIGHT(TEXT(AU458,"0.#"),1)=".",FALSE,TRUE)</formula>
    </cfRule>
    <cfRule type="expression" dxfId="2446" priority="4328">
      <formula>IF(RIGHT(TEXT(AU458,"0.#"),1)=".",TRUE,FALSE)</formula>
    </cfRule>
  </conditionalFormatting>
  <conditionalFormatting sqref="AU459">
    <cfRule type="expression" dxfId="2445" priority="4325">
      <formula>IF(RIGHT(TEXT(AU459,"0.#"),1)=".",FALSE,TRUE)</formula>
    </cfRule>
    <cfRule type="expression" dxfId="2444" priority="4326">
      <formula>IF(RIGHT(TEXT(AU459,"0.#"),1)=".",TRUE,FALSE)</formula>
    </cfRule>
  </conditionalFormatting>
  <conditionalFormatting sqref="AU460">
    <cfRule type="expression" dxfId="2443" priority="4323">
      <formula>IF(RIGHT(TEXT(AU460,"0.#"),1)=".",FALSE,TRUE)</formula>
    </cfRule>
    <cfRule type="expression" dxfId="2442" priority="4324">
      <formula>IF(RIGHT(TEXT(AU460,"0.#"),1)=".",TRUE,FALSE)</formula>
    </cfRule>
  </conditionalFormatting>
  <conditionalFormatting sqref="AI460">
    <cfRule type="expression" dxfId="2441" priority="4317">
      <formula>IF(RIGHT(TEXT(AI460,"0.#"),1)=".",FALSE,TRUE)</formula>
    </cfRule>
    <cfRule type="expression" dxfId="2440" priority="4318">
      <formula>IF(RIGHT(TEXT(AI460,"0.#"),1)=".",TRUE,FALSE)</formula>
    </cfRule>
  </conditionalFormatting>
  <conditionalFormatting sqref="AI458">
    <cfRule type="expression" dxfId="2439" priority="4321">
      <formula>IF(RIGHT(TEXT(AI458,"0.#"),1)=".",FALSE,TRUE)</formula>
    </cfRule>
    <cfRule type="expression" dxfId="2438" priority="4322">
      <formula>IF(RIGHT(TEXT(AI458,"0.#"),1)=".",TRUE,FALSE)</formula>
    </cfRule>
  </conditionalFormatting>
  <conditionalFormatting sqref="AI459">
    <cfRule type="expression" dxfId="2437" priority="4319">
      <formula>IF(RIGHT(TEXT(AI459,"0.#"),1)=".",FALSE,TRUE)</formula>
    </cfRule>
    <cfRule type="expression" dxfId="2436" priority="4320">
      <formula>IF(RIGHT(TEXT(AI459,"0.#"),1)=".",TRUE,FALSE)</formula>
    </cfRule>
  </conditionalFormatting>
  <conditionalFormatting sqref="AQ459">
    <cfRule type="expression" dxfId="2435" priority="4315">
      <formula>IF(RIGHT(TEXT(AQ459,"0.#"),1)=".",FALSE,TRUE)</formula>
    </cfRule>
    <cfRule type="expression" dxfId="2434" priority="4316">
      <formula>IF(RIGHT(TEXT(AQ459,"0.#"),1)=".",TRUE,FALSE)</formula>
    </cfRule>
  </conditionalFormatting>
  <conditionalFormatting sqref="AQ460">
    <cfRule type="expression" dxfId="2433" priority="4313">
      <formula>IF(RIGHT(TEXT(AQ460,"0.#"),1)=".",FALSE,TRUE)</formula>
    </cfRule>
    <cfRule type="expression" dxfId="2432" priority="4314">
      <formula>IF(RIGHT(TEXT(AQ460,"0.#"),1)=".",TRUE,FALSE)</formula>
    </cfRule>
  </conditionalFormatting>
  <conditionalFormatting sqref="AQ458">
    <cfRule type="expression" dxfId="2431" priority="4311">
      <formula>IF(RIGHT(TEXT(AQ458,"0.#"),1)=".",FALSE,TRUE)</formula>
    </cfRule>
    <cfRule type="expression" dxfId="2430" priority="4312">
      <formula>IF(RIGHT(TEXT(AQ458,"0.#"),1)=".",TRUE,FALSE)</formula>
    </cfRule>
  </conditionalFormatting>
  <conditionalFormatting sqref="AM120">
    <cfRule type="expression" dxfId="2429" priority="2989">
      <formula>IF(RIGHT(TEXT(AM120,"0.#"),1)=".",FALSE,TRUE)</formula>
    </cfRule>
    <cfRule type="expression" dxfId="2428" priority="2990">
      <formula>IF(RIGHT(TEXT(AM120,"0.#"),1)=".",TRUE,FALSE)</formula>
    </cfRule>
  </conditionalFormatting>
  <conditionalFormatting sqref="AI126">
    <cfRule type="expression" dxfId="2427" priority="2979">
      <formula>IF(RIGHT(TEXT(AI126,"0.#"),1)=".",FALSE,TRUE)</formula>
    </cfRule>
    <cfRule type="expression" dxfId="2426" priority="2980">
      <formula>IF(RIGHT(TEXT(AI126,"0.#"),1)=".",TRUE,FALSE)</formula>
    </cfRule>
  </conditionalFormatting>
  <conditionalFormatting sqref="AE123 AM123">
    <cfRule type="expression" dxfId="2425" priority="2985">
      <formula>IF(RIGHT(TEXT(AE123,"0.#"),1)=".",FALSE,TRUE)</formula>
    </cfRule>
    <cfRule type="expression" dxfId="2424" priority="2986">
      <formula>IF(RIGHT(TEXT(AE123,"0.#"),1)=".",TRUE,FALSE)</formula>
    </cfRule>
  </conditionalFormatting>
  <conditionalFormatting sqref="AI123">
    <cfRule type="expression" dxfId="2423" priority="2983">
      <formula>IF(RIGHT(TEXT(AI123,"0.#"),1)=".",FALSE,TRUE)</formula>
    </cfRule>
    <cfRule type="expression" dxfId="2422" priority="2984">
      <formula>IF(RIGHT(TEXT(AI123,"0.#"),1)=".",TRUE,FALSE)</formula>
    </cfRule>
  </conditionalFormatting>
  <conditionalFormatting sqref="AE126 AM126">
    <cfRule type="expression" dxfId="2421" priority="2981">
      <formula>IF(RIGHT(TEXT(AE126,"0.#"),1)=".",FALSE,TRUE)</formula>
    </cfRule>
    <cfRule type="expression" dxfId="2420" priority="2982">
      <formula>IF(RIGHT(TEXT(AE126,"0.#"),1)=".",TRUE,FALSE)</formula>
    </cfRule>
  </conditionalFormatting>
  <conditionalFormatting sqref="AE129 AM129">
    <cfRule type="expression" dxfId="2419" priority="2977">
      <formula>IF(RIGHT(TEXT(AE129,"0.#"),1)=".",FALSE,TRUE)</formula>
    </cfRule>
    <cfRule type="expression" dxfId="2418" priority="2978">
      <formula>IF(RIGHT(TEXT(AE129,"0.#"),1)=".",TRUE,FALSE)</formula>
    </cfRule>
  </conditionalFormatting>
  <conditionalFormatting sqref="AI129">
    <cfRule type="expression" dxfId="2417" priority="2975">
      <formula>IF(RIGHT(TEXT(AI129,"0.#"),1)=".",FALSE,TRUE)</formula>
    </cfRule>
    <cfRule type="expression" dxfId="2416" priority="2976">
      <formula>IF(RIGHT(TEXT(AI129,"0.#"),1)=".",TRUE,FALSE)</formula>
    </cfRule>
  </conditionalFormatting>
  <conditionalFormatting sqref="Y839:Y866">
    <cfRule type="expression" dxfId="2415" priority="2973">
      <formula>IF(RIGHT(TEXT(Y839,"0.#"),1)=".",FALSE,TRUE)</formula>
    </cfRule>
    <cfRule type="expression" dxfId="2414" priority="2974">
      <formula>IF(RIGHT(TEXT(Y839,"0.#"),1)=".",TRUE,FALSE)</formula>
    </cfRule>
  </conditionalFormatting>
  <conditionalFormatting sqref="AU518">
    <cfRule type="expression" dxfId="2413" priority="1483">
      <formula>IF(RIGHT(TEXT(AU518,"0.#"),1)=".",FALSE,TRUE)</formula>
    </cfRule>
    <cfRule type="expression" dxfId="2412" priority="1484">
      <formula>IF(RIGHT(TEXT(AU518,"0.#"),1)=".",TRUE,FALSE)</formula>
    </cfRule>
  </conditionalFormatting>
  <conditionalFormatting sqref="AQ551">
    <cfRule type="expression" dxfId="2411" priority="1259">
      <formula>IF(RIGHT(TEXT(AQ551,"0.#"),1)=".",FALSE,TRUE)</formula>
    </cfRule>
    <cfRule type="expression" dxfId="2410" priority="1260">
      <formula>IF(RIGHT(TEXT(AQ551,"0.#"),1)=".",TRUE,FALSE)</formula>
    </cfRule>
  </conditionalFormatting>
  <conditionalFormatting sqref="AE556">
    <cfRule type="expression" dxfId="2409" priority="1257">
      <formula>IF(RIGHT(TEXT(AE556,"0.#"),1)=".",FALSE,TRUE)</formula>
    </cfRule>
    <cfRule type="expression" dxfId="2408" priority="1258">
      <formula>IF(RIGHT(TEXT(AE556,"0.#"),1)=".",TRUE,FALSE)</formula>
    </cfRule>
  </conditionalFormatting>
  <conditionalFormatting sqref="AE557">
    <cfRule type="expression" dxfId="2407" priority="1255">
      <formula>IF(RIGHT(TEXT(AE557,"0.#"),1)=".",FALSE,TRUE)</formula>
    </cfRule>
    <cfRule type="expression" dxfId="2406" priority="1256">
      <formula>IF(RIGHT(TEXT(AE557,"0.#"),1)=".",TRUE,FALSE)</formula>
    </cfRule>
  </conditionalFormatting>
  <conditionalFormatting sqref="AE558">
    <cfRule type="expression" dxfId="2405" priority="1253">
      <formula>IF(RIGHT(TEXT(AE558,"0.#"),1)=".",FALSE,TRUE)</formula>
    </cfRule>
    <cfRule type="expression" dxfId="2404" priority="1254">
      <formula>IF(RIGHT(TEXT(AE558,"0.#"),1)=".",TRUE,FALSE)</formula>
    </cfRule>
  </conditionalFormatting>
  <conditionalFormatting sqref="AU556">
    <cfRule type="expression" dxfId="2403" priority="1245">
      <formula>IF(RIGHT(TEXT(AU556,"0.#"),1)=".",FALSE,TRUE)</formula>
    </cfRule>
    <cfRule type="expression" dxfId="2402" priority="1246">
      <formula>IF(RIGHT(TEXT(AU556,"0.#"),1)=".",TRUE,FALSE)</formula>
    </cfRule>
  </conditionalFormatting>
  <conditionalFormatting sqref="AU557">
    <cfRule type="expression" dxfId="2401" priority="1243">
      <formula>IF(RIGHT(TEXT(AU557,"0.#"),1)=".",FALSE,TRUE)</formula>
    </cfRule>
    <cfRule type="expression" dxfId="2400" priority="1244">
      <formula>IF(RIGHT(TEXT(AU557,"0.#"),1)=".",TRUE,FALSE)</formula>
    </cfRule>
  </conditionalFormatting>
  <conditionalFormatting sqref="AU558">
    <cfRule type="expression" dxfId="2399" priority="1241">
      <formula>IF(RIGHT(TEXT(AU558,"0.#"),1)=".",FALSE,TRUE)</formula>
    </cfRule>
    <cfRule type="expression" dxfId="2398" priority="1242">
      <formula>IF(RIGHT(TEXT(AU558,"0.#"),1)=".",TRUE,FALSE)</formula>
    </cfRule>
  </conditionalFormatting>
  <conditionalFormatting sqref="AQ557">
    <cfRule type="expression" dxfId="2397" priority="1233">
      <formula>IF(RIGHT(TEXT(AQ557,"0.#"),1)=".",FALSE,TRUE)</formula>
    </cfRule>
    <cfRule type="expression" dxfId="2396" priority="1234">
      <formula>IF(RIGHT(TEXT(AQ557,"0.#"),1)=".",TRUE,FALSE)</formula>
    </cfRule>
  </conditionalFormatting>
  <conditionalFormatting sqref="AQ558">
    <cfRule type="expression" dxfId="2395" priority="1231">
      <formula>IF(RIGHT(TEXT(AQ558,"0.#"),1)=".",FALSE,TRUE)</formula>
    </cfRule>
    <cfRule type="expression" dxfId="2394" priority="1232">
      <formula>IF(RIGHT(TEXT(AQ558,"0.#"),1)=".",TRUE,FALSE)</formula>
    </cfRule>
  </conditionalFormatting>
  <conditionalFormatting sqref="AQ556">
    <cfRule type="expression" dxfId="2393" priority="1229">
      <formula>IF(RIGHT(TEXT(AQ556,"0.#"),1)=".",FALSE,TRUE)</formula>
    </cfRule>
    <cfRule type="expression" dxfId="2392" priority="1230">
      <formula>IF(RIGHT(TEXT(AQ556,"0.#"),1)=".",TRUE,FALSE)</formula>
    </cfRule>
  </conditionalFormatting>
  <conditionalFormatting sqref="AE561">
    <cfRule type="expression" dxfId="2391" priority="1227">
      <formula>IF(RIGHT(TEXT(AE561,"0.#"),1)=".",FALSE,TRUE)</formula>
    </cfRule>
    <cfRule type="expression" dxfId="2390" priority="1228">
      <formula>IF(RIGHT(TEXT(AE561,"0.#"),1)=".",TRUE,FALSE)</formula>
    </cfRule>
  </conditionalFormatting>
  <conditionalFormatting sqref="AE562">
    <cfRule type="expression" dxfId="2389" priority="1225">
      <formula>IF(RIGHT(TEXT(AE562,"0.#"),1)=".",FALSE,TRUE)</formula>
    </cfRule>
    <cfRule type="expression" dxfId="2388" priority="1226">
      <formula>IF(RIGHT(TEXT(AE562,"0.#"),1)=".",TRUE,FALSE)</formula>
    </cfRule>
  </conditionalFormatting>
  <conditionalFormatting sqref="AE563">
    <cfRule type="expression" dxfId="2387" priority="1223">
      <formula>IF(RIGHT(TEXT(AE563,"0.#"),1)=".",FALSE,TRUE)</formula>
    </cfRule>
    <cfRule type="expression" dxfId="2386" priority="1224">
      <formula>IF(RIGHT(TEXT(AE563,"0.#"),1)=".",TRUE,FALSE)</formula>
    </cfRule>
  </conditionalFormatting>
  <conditionalFormatting sqref="AL1102:AO1131">
    <cfRule type="expression" dxfId="2385" priority="2879">
      <formula>IF(AND(AL1102&gt;=0, RIGHT(TEXT(AL1102,"0.#"),1)&lt;&gt;"."),TRUE,FALSE)</formula>
    </cfRule>
    <cfRule type="expression" dxfId="2384" priority="2880">
      <formula>IF(AND(AL1102&gt;=0, RIGHT(TEXT(AL1102,"0.#"),1)="."),TRUE,FALSE)</formula>
    </cfRule>
    <cfRule type="expression" dxfId="2383" priority="2881">
      <formula>IF(AND(AL1102&lt;0, RIGHT(TEXT(AL1102,"0.#"),1)&lt;&gt;"."),TRUE,FALSE)</formula>
    </cfRule>
    <cfRule type="expression" dxfId="2382" priority="2882">
      <formula>IF(AND(AL1102&lt;0, RIGHT(TEXT(AL1102,"0.#"),1)="."),TRUE,FALSE)</formula>
    </cfRule>
  </conditionalFormatting>
  <conditionalFormatting sqref="Y1102:Y1131">
    <cfRule type="expression" dxfId="2381" priority="2877">
      <formula>IF(RIGHT(TEXT(Y1102,"0.#"),1)=".",FALSE,TRUE)</formula>
    </cfRule>
    <cfRule type="expression" dxfId="2380" priority="2878">
      <formula>IF(RIGHT(TEXT(Y1102,"0.#"),1)=".",TRUE,FALSE)</formula>
    </cfRule>
  </conditionalFormatting>
  <conditionalFormatting sqref="AQ553">
    <cfRule type="expression" dxfId="2379" priority="1261">
      <formula>IF(RIGHT(TEXT(AQ553,"0.#"),1)=".",FALSE,TRUE)</formula>
    </cfRule>
    <cfRule type="expression" dxfId="2378" priority="1262">
      <formula>IF(RIGHT(TEXT(AQ553,"0.#"),1)=".",TRUE,FALSE)</formula>
    </cfRule>
  </conditionalFormatting>
  <conditionalFormatting sqref="AU552">
    <cfRule type="expression" dxfId="2377" priority="1273">
      <formula>IF(RIGHT(TEXT(AU552,"0.#"),1)=".",FALSE,TRUE)</formula>
    </cfRule>
    <cfRule type="expression" dxfId="2376" priority="1274">
      <formula>IF(RIGHT(TEXT(AU552,"0.#"),1)=".",TRUE,FALSE)</formula>
    </cfRule>
  </conditionalFormatting>
  <conditionalFormatting sqref="AE552">
    <cfRule type="expression" dxfId="2375" priority="1285">
      <formula>IF(RIGHT(TEXT(AE552,"0.#"),1)=".",FALSE,TRUE)</formula>
    </cfRule>
    <cfRule type="expression" dxfId="2374" priority="1286">
      <formula>IF(RIGHT(TEXT(AE552,"0.#"),1)=".",TRUE,FALSE)</formula>
    </cfRule>
  </conditionalFormatting>
  <conditionalFormatting sqref="AQ548">
    <cfRule type="expression" dxfId="2373" priority="1291">
      <formula>IF(RIGHT(TEXT(AQ548,"0.#"),1)=".",FALSE,TRUE)</formula>
    </cfRule>
    <cfRule type="expression" dxfId="2372" priority="1292">
      <formula>IF(RIGHT(TEXT(AQ548,"0.#"),1)=".",TRUE,FALSE)</formula>
    </cfRule>
  </conditionalFormatting>
  <conditionalFormatting sqref="AL837:AO838">
    <cfRule type="expression" dxfId="2371" priority="2831">
      <formula>IF(AND(AL837&gt;=0, RIGHT(TEXT(AL837,"0.#"),1)&lt;&gt;"."),TRUE,FALSE)</formula>
    </cfRule>
    <cfRule type="expression" dxfId="2370" priority="2832">
      <formula>IF(AND(AL837&gt;=0, RIGHT(TEXT(AL837,"0.#"),1)="."),TRUE,FALSE)</formula>
    </cfRule>
    <cfRule type="expression" dxfId="2369" priority="2833">
      <formula>IF(AND(AL837&lt;0, RIGHT(TEXT(AL837,"0.#"),1)&lt;&gt;"."),TRUE,FALSE)</formula>
    </cfRule>
    <cfRule type="expression" dxfId="2368" priority="2834">
      <formula>IF(AND(AL837&lt;0, RIGHT(TEXT(AL837,"0.#"),1)="."),TRUE,FALSE)</formula>
    </cfRule>
  </conditionalFormatting>
  <conditionalFormatting sqref="Y837:Y838">
    <cfRule type="expression" dxfId="2367" priority="2829">
      <formula>IF(RIGHT(TEXT(Y837,"0.#"),1)=".",FALSE,TRUE)</formula>
    </cfRule>
    <cfRule type="expression" dxfId="2366" priority="2830">
      <formula>IF(RIGHT(TEXT(Y837,"0.#"),1)=".",TRUE,FALSE)</formula>
    </cfRule>
  </conditionalFormatting>
  <conditionalFormatting sqref="AE492">
    <cfRule type="expression" dxfId="2365" priority="1617">
      <formula>IF(RIGHT(TEXT(AE492,"0.#"),1)=".",FALSE,TRUE)</formula>
    </cfRule>
    <cfRule type="expression" dxfId="2364" priority="1618">
      <formula>IF(RIGHT(TEXT(AE492,"0.#"),1)=".",TRUE,FALSE)</formula>
    </cfRule>
  </conditionalFormatting>
  <conditionalFormatting sqref="AE493">
    <cfRule type="expression" dxfId="2363" priority="1615">
      <formula>IF(RIGHT(TEXT(AE493,"0.#"),1)=".",FALSE,TRUE)</formula>
    </cfRule>
    <cfRule type="expression" dxfId="2362" priority="1616">
      <formula>IF(RIGHT(TEXT(AE493,"0.#"),1)=".",TRUE,FALSE)</formula>
    </cfRule>
  </conditionalFormatting>
  <conditionalFormatting sqref="AE494">
    <cfRule type="expression" dxfId="2361" priority="1613">
      <formula>IF(RIGHT(TEXT(AE494,"0.#"),1)=".",FALSE,TRUE)</formula>
    </cfRule>
    <cfRule type="expression" dxfId="2360" priority="1614">
      <formula>IF(RIGHT(TEXT(AE494,"0.#"),1)=".",TRUE,FALSE)</formula>
    </cfRule>
  </conditionalFormatting>
  <conditionalFormatting sqref="AQ493">
    <cfRule type="expression" dxfId="2359" priority="1593">
      <formula>IF(RIGHT(TEXT(AQ493,"0.#"),1)=".",FALSE,TRUE)</formula>
    </cfRule>
    <cfRule type="expression" dxfId="2358" priority="1594">
      <formula>IF(RIGHT(TEXT(AQ493,"0.#"),1)=".",TRUE,FALSE)</formula>
    </cfRule>
  </conditionalFormatting>
  <conditionalFormatting sqref="AQ494">
    <cfRule type="expression" dxfId="2357" priority="1591">
      <formula>IF(RIGHT(TEXT(AQ494,"0.#"),1)=".",FALSE,TRUE)</formula>
    </cfRule>
    <cfRule type="expression" dxfId="2356" priority="1592">
      <formula>IF(RIGHT(TEXT(AQ494,"0.#"),1)=".",TRUE,FALSE)</formula>
    </cfRule>
  </conditionalFormatting>
  <conditionalFormatting sqref="AQ492">
    <cfRule type="expression" dxfId="2355" priority="1589">
      <formula>IF(RIGHT(TEXT(AQ492,"0.#"),1)=".",FALSE,TRUE)</formula>
    </cfRule>
    <cfRule type="expression" dxfId="2354" priority="1590">
      <formula>IF(RIGHT(TEXT(AQ492,"0.#"),1)=".",TRUE,FALSE)</formula>
    </cfRule>
  </conditionalFormatting>
  <conditionalFormatting sqref="AU494">
    <cfRule type="expression" dxfId="2353" priority="1601">
      <formula>IF(RIGHT(TEXT(AU494,"0.#"),1)=".",FALSE,TRUE)</formula>
    </cfRule>
    <cfRule type="expression" dxfId="2352" priority="1602">
      <formula>IF(RIGHT(TEXT(AU494,"0.#"),1)=".",TRUE,FALSE)</formula>
    </cfRule>
  </conditionalFormatting>
  <conditionalFormatting sqref="AU492">
    <cfRule type="expression" dxfId="2351" priority="1605">
      <formula>IF(RIGHT(TEXT(AU492,"0.#"),1)=".",FALSE,TRUE)</formula>
    </cfRule>
    <cfRule type="expression" dxfId="2350" priority="1606">
      <formula>IF(RIGHT(TEXT(AU492,"0.#"),1)=".",TRUE,FALSE)</formula>
    </cfRule>
  </conditionalFormatting>
  <conditionalFormatting sqref="AU493">
    <cfRule type="expression" dxfId="2349" priority="1603">
      <formula>IF(RIGHT(TEXT(AU493,"0.#"),1)=".",FALSE,TRUE)</formula>
    </cfRule>
    <cfRule type="expression" dxfId="2348" priority="1604">
      <formula>IF(RIGHT(TEXT(AU493,"0.#"),1)=".",TRUE,FALSE)</formula>
    </cfRule>
  </conditionalFormatting>
  <conditionalFormatting sqref="AU583">
    <cfRule type="expression" dxfId="2347" priority="1121">
      <formula>IF(RIGHT(TEXT(AU583,"0.#"),1)=".",FALSE,TRUE)</formula>
    </cfRule>
    <cfRule type="expression" dxfId="2346" priority="1122">
      <formula>IF(RIGHT(TEXT(AU583,"0.#"),1)=".",TRUE,FALSE)</formula>
    </cfRule>
  </conditionalFormatting>
  <conditionalFormatting sqref="AU582">
    <cfRule type="expression" dxfId="2345" priority="1123">
      <formula>IF(RIGHT(TEXT(AU582,"0.#"),1)=".",FALSE,TRUE)</formula>
    </cfRule>
    <cfRule type="expression" dxfId="2344" priority="1124">
      <formula>IF(RIGHT(TEXT(AU582,"0.#"),1)=".",TRUE,FALSE)</formula>
    </cfRule>
  </conditionalFormatting>
  <conditionalFormatting sqref="AE499">
    <cfRule type="expression" dxfId="2343" priority="1583">
      <formula>IF(RIGHT(TEXT(AE499,"0.#"),1)=".",FALSE,TRUE)</formula>
    </cfRule>
    <cfRule type="expression" dxfId="2342" priority="1584">
      <formula>IF(RIGHT(TEXT(AE499,"0.#"),1)=".",TRUE,FALSE)</formula>
    </cfRule>
  </conditionalFormatting>
  <conditionalFormatting sqref="AE497">
    <cfRule type="expression" dxfId="2341" priority="1587">
      <formula>IF(RIGHT(TEXT(AE497,"0.#"),1)=".",FALSE,TRUE)</formula>
    </cfRule>
    <cfRule type="expression" dxfId="2340" priority="1588">
      <formula>IF(RIGHT(TEXT(AE497,"0.#"),1)=".",TRUE,FALSE)</formula>
    </cfRule>
  </conditionalFormatting>
  <conditionalFormatting sqref="AE498">
    <cfRule type="expression" dxfId="2339" priority="1585">
      <formula>IF(RIGHT(TEXT(AE498,"0.#"),1)=".",FALSE,TRUE)</formula>
    </cfRule>
    <cfRule type="expression" dxfId="2338" priority="1586">
      <formula>IF(RIGHT(TEXT(AE498,"0.#"),1)=".",TRUE,FALSE)</formula>
    </cfRule>
  </conditionalFormatting>
  <conditionalFormatting sqref="AU499">
    <cfRule type="expression" dxfId="2337" priority="1571">
      <formula>IF(RIGHT(TEXT(AU499,"0.#"),1)=".",FALSE,TRUE)</formula>
    </cfRule>
    <cfRule type="expression" dxfId="2336" priority="1572">
      <formula>IF(RIGHT(TEXT(AU499,"0.#"),1)=".",TRUE,FALSE)</formula>
    </cfRule>
  </conditionalFormatting>
  <conditionalFormatting sqref="AU497">
    <cfRule type="expression" dxfId="2335" priority="1575">
      <formula>IF(RIGHT(TEXT(AU497,"0.#"),1)=".",FALSE,TRUE)</formula>
    </cfRule>
    <cfRule type="expression" dxfId="2334" priority="1576">
      <formula>IF(RIGHT(TEXT(AU497,"0.#"),1)=".",TRUE,FALSE)</formula>
    </cfRule>
  </conditionalFormatting>
  <conditionalFormatting sqref="AU498">
    <cfRule type="expression" dxfId="2333" priority="1573">
      <formula>IF(RIGHT(TEXT(AU498,"0.#"),1)=".",FALSE,TRUE)</formula>
    </cfRule>
    <cfRule type="expression" dxfId="2332" priority="1574">
      <formula>IF(RIGHT(TEXT(AU498,"0.#"),1)=".",TRUE,FALSE)</formula>
    </cfRule>
  </conditionalFormatting>
  <conditionalFormatting sqref="AQ497">
    <cfRule type="expression" dxfId="2331" priority="1559">
      <formula>IF(RIGHT(TEXT(AQ497,"0.#"),1)=".",FALSE,TRUE)</formula>
    </cfRule>
    <cfRule type="expression" dxfId="2330" priority="1560">
      <formula>IF(RIGHT(TEXT(AQ497,"0.#"),1)=".",TRUE,FALSE)</formula>
    </cfRule>
  </conditionalFormatting>
  <conditionalFormatting sqref="AQ498">
    <cfRule type="expression" dxfId="2329" priority="1563">
      <formula>IF(RIGHT(TEXT(AQ498,"0.#"),1)=".",FALSE,TRUE)</formula>
    </cfRule>
    <cfRule type="expression" dxfId="2328" priority="1564">
      <formula>IF(RIGHT(TEXT(AQ498,"0.#"),1)=".",TRUE,FALSE)</formula>
    </cfRule>
  </conditionalFormatting>
  <conditionalFormatting sqref="AQ499">
    <cfRule type="expression" dxfId="2327" priority="1561">
      <formula>IF(RIGHT(TEXT(AQ499,"0.#"),1)=".",FALSE,TRUE)</formula>
    </cfRule>
    <cfRule type="expression" dxfId="2326" priority="1562">
      <formula>IF(RIGHT(TEXT(AQ499,"0.#"),1)=".",TRUE,FALSE)</formula>
    </cfRule>
  </conditionalFormatting>
  <conditionalFormatting sqref="AE504">
    <cfRule type="expression" dxfId="2325" priority="1553">
      <formula>IF(RIGHT(TEXT(AE504,"0.#"),1)=".",FALSE,TRUE)</formula>
    </cfRule>
    <cfRule type="expression" dxfId="2324" priority="1554">
      <formula>IF(RIGHT(TEXT(AE504,"0.#"),1)=".",TRUE,FALSE)</formula>
    </cfRule>
  </conditionalFormatting>
  <conditionalFormatting sqref="AE502">
    <cfRule type="expression" dxfId="2323" priority="1557">
      <formula>IF(RIGHT(TEXT(AE502,"0.#"),1)=".",FALSE,TRUE)</formula>
    </cfRule>
    <cfRule type="expression" dxfId="2322" priority="1558">
      <formula>IF(RIGHT(TEXT(AE502,"0.#"),1)=".",TRUE,FALSE)</formula>
    </cfRule>
  </conditionalFormatting>
  <conditionalFormatting sqref="AE503">
    <cfRule type="expression" dxfId="2321" priority="1555">
      <formula>IF(RIGHT(TEXT(AE503,"0.#"),1)=".",FALSE,TRUE)</formula>
    </cfRule>
    <cfRule type="expression" dxfId="2320" priority="1556">
      <formula>IF(RIGHT(TEXT(AE503,"0.#"),1)=".",TRUE,FALSE)</formula>
    </cfRule>
  </conditionalFormatting>
  <conditionalFormatting sqref="AU504">
    <cfRule type="expression" dxfId="2319" priority="1541">
      <formula>IF(RIGHT(TEXT(AU504,"0.#"),1)=".",FALSE,TRUE)</formula>
    </cfRule>
    <cfRule type="expression" dxfId="2318" priority="1542">
      <formula>IF(RIGHT(TEXT(AU504,"0.#"),1)=".",TRUE,FALSE)</formula>
    </cfRule>
  </conditionalFormatting>
  <conditionalFormatting sqref="AU502">
    <cfRule type="expression" dxfId="2317" priority="1545">
      <formula>IF(RIGHT(TEXT(AU502,"0.#"),1)=".",FALSE,TRUE)</formula>
    </cfRule>
    <cfRule type="expression" dxfId="2316" priority="1546">
      <formula>IF(RIGHT(TEXT(AU502,"0.#"),1)=".",TRUE,FALSE)</formula>
    </cfRule>
  </conditionalFormatting>
  <conditionalFormatting sqref="AU503">
    <cfRule type="expression" dxfId="2315" priority="1543">
      <formula>IF(RIGHT(TEXT(AU503,"0.#"),1)=".",FALSE,TRUE)</formula>
    </cfRule>
    <cfRule type="expression" dxfId="2314" priority="1544">
      <formula>IF(RIGHT(TEXT(AU503,"0.#"),1)=".",TRUE,FALSE)</formula>
    </cfRule>
  </conditionalFormatting>
  <conditionalFormatting sqref="AQ502">
    <cfRule type="expression" dxfId="2313" priority="1529">
      <formula>IF(RIGHT(TEXT(AQ502,"0.#"),1)=".",FALSE,TRUE)</formula>
    </cfRule>
    <cfRule type="expression" dxfId="2312" priority="1530">
      <formula>IF(RIGHT(TEXT(AQ502,"0.#"),1)=".",TRUE,FALSE)</formula>
    </cfRule>
  </conditionalFormatting>
  <conditionalFormatting sqref="AQ503">
    <cfRule type="expression" dxfId="2311" priority="1533">
      <formula>IF(RIGHT(TEXT(AQ503,"0.#"),1)=".",FALSE,TRUE)</formula>
    </cfRule>
    <cfRule type="expression" dxfId="2310" priority="1534">
      <formula>IF(RIGHT(TEXT(AQ503,"0.#"),1)=".",TRUE,FALSE)</formula>
    </cfRule>
  </conditionalFormatting>
  <conditionalFormatting sqref="AQ504">
    <cfRule type="expression" dxfId="2309" priority="1531">
      <formula>IF(RIGHT(TEXT(AQ504,"0.#"),1)=".",FALSE,TRUE)</formula>
    </cfRule>
    <cfRule type="expression" dxfId="2308" priority="1532">
      <formula>IF(RIGHT(TEXT(AQ504,"0.#"),1)=".",TRUE,FALSE)</formula>
    </cfRule>
  </conditionalFormatting>
  <conditionalFormatting sqref="AE509">
    <cfRule type="expression" dxfId="2307" priority="1523">
      <formula>IF(RIGHT(TEXT(AE509,"0.#"),1)=".",FALSE,TRUE)</formula>
    </cfRule>
    <cfRule type="expression" dxfId="2306" priority="1524">
      <formula>IF(RIGHT(TEXT(AE509,"0.#"),1)=".",TRUE,FALSE)</formula>
    </cfRule>
  </conditionalFormatting>
  <conditionalFormatting sqref="AE507">
    <cfRule type="expression" dxfId="2305" priority="1527">
      <formula>IF(RIGHT(TEXT(AE507,"0.#"),1)=".",FALSE,TRUE)</formula>
    </cfRule>
    <cfRule type="expression" dxfId="2304" priority="1528">
      <formula>IF(RIGHT(TEXT(AE507,"0.#"),1)=".",TRUE,FALSE)</formula>
    </cfRule>
  </conditionalFormatting>
  <conditionalFormatting sqref="AE508">
    <cfRule type="expression" dxfId="2303" priority="1525">
      <formula>IF(RIGHT(TEXT(AE508,"0.#"),1)=".",FALSE,TRUE)</formula>
    </cfRule>
    <cfRule type="expression" dxfId="2302" priority="1526">
      <formula>IF(RIGHT(TEXT(AE508,"0.#"),1)=".",TRUE,FALSE)</formula>
    </cfRule>
  </conditionalFormatting>
  <conditionalFormatting sqref="AU509">
    <cfRule type="expression" dxfId="2301" priority="1511">
      <formula>IF(RIGHT(TEXT(AU509,"0.#"),1)=".",FALSE,TRUE)</formula>
    </cfRule>
    <cfRule type="expression" dxfId="2300" priority="1512">
      <formula>IF(RIGHT(TEXT(AU509,"0.#"),1)=".",TRUE,FALSE)</formula>
    </cfRule>
  </conditionalFormatting>
  <conditionalFormatting sqref="AU507">
    <cfRule type="expression" dxfId="2299" priority="1515">
      <formula>IF(RIGHT(TEXT(AU507,"0.#"),1)=".",FALSE,TRUE)</formula>
    </cfRule>
    <cfRule type="expression" dxfId="2298" priority="1516">
      <formula>IF(RIGHT(TEXT(AU507,"0.#"),1)=".",TRUE,FALSE)</formula>
    </cfRule>
  </conditionalFormatting>
  <conditionalFormatting sqref="AU508">
    <cfRule type="expression" dxfId="2297" priority="1513">
      <formula>IF(RIGHT(TEXT(AU508,"0.#"),1)=".",FALSE,TRUE)</formula>
    </cfRule>
    <cfRule type="expression" dxfId="2296" priority="1514">
      <formula>IF(RIGHT(TEXT(AU508,"0.#"),1)=".",TRUE,FALSE)</formula>
    </cfRule>
  </conditionalFormatting>
  <conditionalFormatting sqref="AQ507">
    <cfRule type="expression" dxfId="2295" priority="1499">
      <formula>IF(RIGHT(TEXT(AQ507,"0.#"),1)=".",FALSE,TRUE)</formula>
    </cfRule>
    <cfRule type="expression" dxfId="2294" priority="1500">
      <formula>IF(RIGHT(TEXT(AQ507,"0.#"),1)=".",TRUE,FALSE)</formula>
    </cfRule>
  </conditionalFormatting>
  <conditionalFormatting sqref="AQ508">
    <cfRule type="expression" dxfId="2293" priority="1503">
      <formula>IF(RIGHT(TEXT(AQ508,"0.#"),1)=".",FALSE,TRUE)</formula>
    </cfRule>
    <cfRule type="expression" dxfId="2292" priority="1504">
      <formula>IF(RIGHT(TEXT(AQ508,"0.#"),1)=".",TRUE,FALSE)</formula>
    </cfRule>
  </conditionalFormatting>
  <conditionalFormatting sqref="AQ509">
    <cfRule type="expression" dxfId="2291" priority="1501">
      <formula>IF(RIGHT(TEXT(AQ509,"0.#"),1)=".",FALSE,TRUE)</formula>
    </cfRule>
    <cfRule type="expression" dxfId="2290" priority="1502">
      <formula>IF(RIGHT(TEXT(AQ509,"0.#"),1)=".",TRUE,FALSE)</formula>
    </cfRule>
  </conditionalFormatting>
  <conditionalFormatting sqref="AE465">
    <cfRule type="expression" dxfId="2289" priority="1793">
      <formula>IF(RIGHT(TEXT(AE465,"0.#"),1)=".",FALSE,TRUE)</formula>
    </cfRule>
    <cfRule type="expression" dxfId="2288" priority="1794">
      <formula>IF(RIGHT(TEXT(AE465,"0.#"),1)=".",TRUE,FALSE)</formula>
    </cfRule>
  </conditionalFormatting>
  <conditionalFormatting sqref="AE463">
    <cfRule type="expression" dxfId="2287" priority="1797">
      <formula>IF(RIGHT(TEXT(AE463,"0.#"),1)=".",FALSE,TRUE)</formula>
    </cfRule>
    <cfRule type="expression" dxfId="2286" priority="1798">
      <formula>IF(RIGHT(TEXT(AE463,"0.#"),1)=".",TRUE,FALSE)</formula>
    </cfRule>
  </conditionalFormatting>
  <conditionalFormatting sqref="AE464">
    <cfRule type="expression" dxfId="2285" priority="1795">
      <formula>IF(RIGHT(TEXT(AE464,"0.#"),1)=".",FALSE,TRUE)</formula>
    </cfRule>
    <cfRule type="expression" dxfId="2284" priority="1796">
      <formula>IF(RIGHT(TEXT(AE464,"0.#"),1)=".",TRUE,FALSE)</formula>
    </cfRule>
  </conditionalFormatting>
  <conditionalFormatting sqref="AM465">
    <cfRule type="expression" dxfId="2283" priority="1787">
      <formula>IF(RIGHT(TEXT(AM465,"0.#"),1)=".",FALSE,TRUE)</formula>
    </cfRule>
    <cfRule type="expression" dxfId="2282" priority="1788">
      <formula>IF(RIGHT(TEXT(AM465,"0.#"),1)=".",TRUE,FALSE)</formula>
    </cfRule>
  </conditionalFormatting>
  <conditionalFormatting sqref="AM463">
    <cfRule type="expression" dxfId="2281" priority="1791">
      <formula>IF(RIGHT(TEXT(AM463,"0.#"),1)=".",FALSE,TRUE)</formula>
    </cfRule>
    <cfRule type="expression" dxfId="2280" priority="1792">
      <formula>IF(RIGHT(TEXT(AM463,"0.#"),1)=".",TRUE,FALSE)</formula>
    </cfRule>
  </conditionalFormatting>
  <conditionalFormatting sqref="AM464">
    <cfRule type="expression" dxfId="2279" priority="1789">
      <formula>IF(RIGHT(TEXT(AM464,"0.#"),1)=".",FALSE,TRUE)</formula>
    </cfRule>
    <cfRule type="expression" dxfId="2278" priority="1790">
      <formula>IF(RIGHT(TEXT(AM464,"0.#"),1)=".",TRUE,FALSE)</formula>
    </cfRule>
  </conditionalFormatting>
  <conditionalFormatting sqref="AU465">
    <cfRule type="expression" dxfId="2277" priority="1781">
      <formula>IF(RIGHT(TEXT(AU465,"0.#"),1)=".",FALSE,TRUE)</formula>
    </cfRule>
    <cfRule type="expression" dxfId="2276" priority="1782">
      <formula>IF(RIGHT(TEXT(AU465,"0.#"),1)=".",TRUE,FALSE)</formula>
    </cfRule>
  </conditionalFormatting>
  <conditionalFormatting sqref="AU463">
    <cfRule type="expression" dxfId="2275" priority="1785">
      <formula>IF(RIGHT(TEXT(AU463,"0.#"),1)=".",FALSE,TRUE)</formula>
    </cfRule>
    <cfRule type="expression" dxfId="2274" priority="1786">
      <formula>IF(RIGHT(TEXT(AU463,"0.#"),1)=".",TRUE,FALSE)</formula>
    </cfRule>
  </conditionalFormatting>
  <conditionalFormatting sqref="AU464">
    <cfRule type="expression" dxfId="2273" priority="1783">
      <formula>IF(RIGHT(TEXT(AU464,"0.#"),1)=".",FALSE,TRUE)</formula>
    </cfRule>
    <cfRule type="expression" dxfId="2272" priority="1784">
      <formula>IF(RIGHT(TEXT(AU464,"0.#"),1)=".",TRUE,FALSE)</formula>
    </cfRule>
  </conditionalFormatting>
  <conditionalFormatting sqref="AI465">
    <cfRule type="expression" dxfId="2271" priority="1775">
      <formula>IF(RIGHT(TEXT(AI465,"0.#"),1)=".",FALSE,TRUE)</formula>
    </cfRule>
    <cfRule type="expression" dxfId="2270" priority="1776">
      <formula>IF(RIGHT(TEXT(AI465,"0.#"),1)=".",TRUE,FALSE)</formula>
    </cfRule>
  </conditionalFormatting>
  <conditionalFormatting sqref="AI463">
    <cfRule type="expression" dxfId="2269" priority="1779">
      <formula>IF(RIGHT(TEXT(AI463,"0.#"),1)=".",FALSE,TRUE)</formula>
    </cfRule>
    <cfRule type="expression" dxfId="2268" priority="1780">
      <formula>IF(RIGHT(TEXT(AI463,"0.#"),1)=".",TRUE,FALSE)</formula>
    </cfRule>
  </conditionalFormatting>
  <conditionalFormatting sqref="AI464">
    <cfRule type="expression" dxfId="2267" priority="1777">
      <formula>IF(RIGHT(TEXT(AI464,"0.#"),1)=".",FALSE,TRUE)</formula>
    </cfRule>
    <cfRule type="expression" dxfId="2266" priority="1778">
      <formula>IF(RIGHT(TEXT(AI464,"0.#"),1)=".",TRUE,FALSE)</formula>
    </cfRule>
  </conditionalFormatting>
  <conditionalFormatting sqref="AQ463">
    <cfRule type="expression" dxfId="2265" priority="1769">
      <formula>IF(RIGHT(TEXT(AQ463,"0.#"),1)=".",FALSE,TRUE)</formula>
    </cfRule>
    <cfRule type="expression" dxfId="2264" priority="1770">
      <formula>IF(RIGHT(TEXT(AQ463,"0.#"),1)=".",TRUE,FALSE)</formula>
    </cfRule>
  </conditionalFormatting>
  <conditionalFormatting sqref="AQ464">
    <cfRule type="expression" dxfId="2263" priority="1773">
      <formula>IF(RIGHT(TEXT(AQ464,"0.#"),1)=".",FALSE,TRUE)</formula>
    </cfRule>
    <cfRule type="expression" dxfId="2262" priority="1774">
      <formula>IF(RIGHT(TEXT(AQ464,"0.#"),1)=".",TRUE,FALSE)</formula>
    </cfRule>
  </conditionalFormatting>
  <conditionalFormatting sqref="AQ465">
    <cfRule type="expression" dxfId="2261" priority="1771">
      <formula>IF(RIGHT(TEXT(AQ465,"0.#"),1)=".",FALSE,TRUE)</formula>
    </cfRule>
    <cfRule type="expression" dxfId="2260" priority="1772">
      <formula>IF(RIGHT(TEXT(AQ465,"0.#"),1)=".",TRUE,FALSE)</formula>
    </cfRule>
  </conditionalFormatting>
  <conditionalFormatting sqref="AE470">
    <cfRule type="expression" dxfId="2259" priority="1763">
      <formula>IF(RIGHT(TEXT(AE470,"0.#"),1)=".",FALSE,TRUE)</formula>
    </cfRule>
    <cfRule type="expression" dxfId="2258" priority="1764">
      <formula>IF(RIGHT(TEXT(AE470,"0.#"),1)=".",TRUE,FALSE)</formula>
    </cfRule>
  </conditionalFormatting>
  <conditionalFormatting sqref="AE468">
    <cfRule type="expression" dxfId="2257" priority="1767">
      <formula>IF(RIGHT(TEXT(AE468,"0.#"),1)=".",FALSE,TRUE)</formula>
    </cfRule>
    <cfRule type="expression" dxfId="2256" priority="1768">
      <formula>IF(RIGHT(TEXT(AE468,"0.#"),1)=".",TRUE,FALSE)</formula>
    </cfRule>
  </conditionalFormatting>
  <conditionalFormatting sqref="AE469">
    <cfRule type="expression" dxfId="2255" priority="1765">
      <formula>IF(RIGHT(TEXT(AE469,"0.#"),1)=".",FALSE,TRUE)</formula>
    </cfRule>
    <cfRule type="expression" dxfId="2254" priority="1766">
      <formula>IF(RIGHT(TEXT(AE469,"0.#"),1)=".",TRUE,FALSE)</formula>
    </cfRule>
  </conditionalFormatting>
  <conditionalFormatting sqref="AM470">
    <cfRule type="expression" dxfId="2253" priority="1757">
      <formula>IF(RIGHT(TEXT(AM470,"0.#"),1)=".",FALSE,TRUE)</formula>
    </cfRule>
    <cfRule type="expression" dxfId="2252" priority="1758">
      <formula>IF(RIGHT(TEXT(AM470,"0.#"),1)=".",TRUE,FALSE)</formula>
    </cfRule>
  </conditionalFormatting>
  <conditionalFormatting sqref="AM468">
    <cfRule type="expression" dxfId="2251" priority="1761">
      <formula>IF(RIGHT(TEXT(AM468,"0.#"),1)=".",FALSE,TRUE)</formula>
    </cfRule>
    <cfRule type="expression" dxfId="2250" priority="1762">
      <formula>IF(RIGHT(TEXT(AM468,"0.#"),1)=".",TRUE,FALSE)</formula>
    </cfRule>
  </conditionalFormatting>
  <conditionalFormatting sqref="AM469">
    <cfRule type="expression" dxfId="2249" priority="1759">
      <formula>IF(RIGHT(TEXT(AM469,"0.#"),1)=".",FALSE,TRUE)</formula>
    </cfRule>
    <cfRule type="expression" dxfId="2248" priority="1760">
      <formula>IF(RIGHT(TEXT(AM469,"0.#"),1)=".",TRUE,FALSE)</formula>
    </cfRule>
  </conditionalFormatting>
  <conditionalFormatting sqref="AU470">
    <cfRule type="expression" dxfId="2247" priority="1751">
      <formula>IF(RIGHT(TEXT(AU470,"0.#"),1)=".",FALSE,TRUE)</formula>
    </cfRule>
    <cfRule type="expression" dxfId="2246" priority="1752">
      <formula>IF(RIGHT(TEXT(AU470,"0.#"),1)=".",TRUE,FALSE)</formula>
    </cfRule>
  </conditionalFormatting>
  <conditionalFormatting sqref="AU468">
    <cfRule type="expression" dxfId="2245" priority="1755">
      <formula>IF(RIGHT(TEXT(AU468,"0.#"),1)=".",FALSE,TRUE)</formula>
    </cfRule>
    <cfRule type="expression" dxfId="2244" priority="1756">
      <formula>IF(RIGHT(TEXT(AU468,"0.#"),1)=".",TRUE,FALSE)</formula>
    </cfRule>
  </conditionalFormatting>
  <conditionalFormatting sqref="AU469">
    <cfRule type="expression" dxfId="2243" priority="1753">
      <formula>IF(RIGHT(TEXT(AU469,"0.#"),1)=".",FALSE,TRUE)</formula>
    </cfRule>
    <cfRule type="expression" dxfId="2242" priority="1754">
      <formula>IF(RIGHT(TEXT(AU469,"0.#"),1)=".",TRUE,FALSE)</formula>
    </cfRule>
  </conditionalFormatting>
  <conditionalFormatting sqref="AI470">
    <cfRule type="expression" dxfId="2241" priority="1745">
      <formula>IF(RIGHT(TEXT(AI470,"0.#"),1)=".",FALSE,TRUE)</formula>
    </cfRule>
    <cfRule type="expression" dxfId="2240" priority="1746">
      <formula>IF(RIGHT(TEXT(AI470,"0.#"),1)=".",TRUE,FALSE)</formula>
    </cfRule>
  </conditionalFormatting>
  <conditionalFormatting sqref="AI468">
    <cfRule type="expression" dxfId="2239" priority="1749">
      <formula>IF(RIGHT(TEXT(AI468,"0.#"),1)=".",FALSE,TRUE)</formula>
    </cfRule>
    <cfRule type="expression" dxfId="2238" priority="1750">
      <formula>IF(RIGHT(TEXT(AI468,"0.#"),1)=".",TRUE,FALSE)</formula>
    </cfRule>
  </conditionalFormatting>
  <conditionalFormatting sqref="AI469">
    <cfRule type="expression" dxfId="2237" priority="1747">
      <formula>IF(RIGHT(TEXT(AI469,"0.#"),1)=".",FALSE,TRUE)</formula>
    </cfRule>
    <cfRule type="expression" dxfId="2236" priority="1748">
      <formula>IF(RIGHT(TEXT(AI469,"0.#"),1)=".",TRUE,FALSE)</formula>
    </cfRule>
  </conditionalFormatting>
  <conditionalFormatting sqref="AQ468">
    <cfRule type="expression" dxfId="2235" priority="1739">
      <formula>IF(RIGHT(TEXT(AQ468,"0.#"),1)=".",FALSE,TRUE)</formula>
    </cfRule>
    <cfRule type="expression" dxfId="2234" priority="1740">
      <formula>IF(RIGHT(TEXT(AQ468,"0.#"),1)=".",TRUE,FALSE)</formula>
    </cfRule>
  </conditionalFormatting>
  <conditionalFormatting sqref="AQ469">
    <cfRule type="expression" dxfId="2233" priority="1743">
      <formula>IF(RIGHT(TEXT(AQ469,"0.#"),1)=".",FALSE,TRUE)</formula>
    </cfRule>
    <cfRule type="expression" dxfId="2232" priority="1744">
      <formula>IF(RIGHT(TEXT(AQ469,"0.#"),1)=".",TRUE,FALSE)</formula>
    </cfRule>
  </conditionalFormatting>
  <conditionalFormatting sqref="AQ470">
    <cfRule type="expression" dxfId="2231" priority="1741">
      <formula>IF(RIGHT(TEXT(AQ470,"0.#"),1)=".",FALSE,TRUE)</formula>
    </cfRule>
    <cfRule type="expression" dxfId="2230" priority="1742">
      <formula>IF(RIGHT(TEXT(AQ470,"0.#"),1)=".",TRUE,FALSE)</formula>
    </cfRule>
  </conditionalFormatting>
  <conditionalFormatting sqref="AE475">
    <cfRule type="expression" dxfId="2229" priority="1733">
      <formula>IF(RIGHT(TEXT(AE475,"0.#"),1)=".",FALSE,TRUE)</formula>
    </cfRule>
    <cfRule type="expression" dxfId="2228" priority="1734">
      <formula>IF(RIGHT(TEXT(AE475,"0.#"),1)=".",TRUE,FALSE)</formula>
    </cfRule>
  </conditionalFormatting>
  <conditionalFormatting sqref="AE473">
    <cfRule type="expression" dxfId="2227" priority="1737">
      <formula>IF(RIGHT(TEXT(AE473,"0.#"),1)=".",FALSE,TRUE)</formula>
    </cfRule>
    <cfRule type="expression" dxfId="2226" priority="1738">
      <formula>IF(RIGHT(TEXT(AE473,"0.#"),1)=".",TRUE,FALSE)</formula>
    </cfRule>
  </conditionalFormatting>
  <conditionalFormatting sqref="AE474">
    <cfRule type="expression" dxfId="2225" priority="1735">
      <formula>IF(RIGHT(TEXT(AE474,"0.#"),1)=".",FALSE,TRUE)</formula>
    </cfRule>
    <cfRule type="expression" dxfId="2224" priority="1736">
      <formula>IF(RIGHT(TEXT(AE474,"0.#"),1)=".",TRUE,FALSE)</formula>
    </cfRule>
  </conditionalFormatting>
  <conditionalFormatting sqref="AM475">
    <cfRule type="expression" dxfId="2223" priority="1727">
      <formula>IF(RIGHT(TEXT(AM475,"0.#"),1)=".",FALSE,TRUE)</formula>
    </cfRule>
    <cfRule type="expression" dxfId="2222" priority="1728">
      <formula>IF(RIGHT(TEXT(AM475,"0.#"),1)=".",TRUE,FALSE)</formula>
    </cfRule>
  </conditionalFormatting>
  <conditionalFormatting sqref="AM473">
    <cfRule type="expression" dxfId="2221" priority="1731">
      <formula>IF(RIGHT(TEXT(AM473,"0.#"),1)=".",FALSE,TRUE)</formula>
    </cfRule>
    <cfRule type="expression" dxfId="2220" priority="1732">
      <formula>IF(RIGHT(TEXT(AM473,"0.#"),1)=".",TRUE,FALSE)</formula>
    </cfRule>
  </conditionalFormatting>
  <conditionalFormatting sqref="AM474">
    <cfRule type="expression" dxfId="2219" priority="1729">
      <formula>IF(RIGHT(TEXT(AM474,"0.#"),1)=".",FALSE,TRUE)</formula>
    </cfRule>
    <cfRule type="expression" dxfId="2218" priority="1730">
      <formula>IF(RIGHT(TEXT(AM474,"0.#"),1)=".",TRUE,FALSE)</formula>
    </cfRule>
  </conditionalFormatting>
  <conditionalFormatting sqref="AU475">
    <cfRule type="expression" dxfId="2217" priority="1721">
      <formula>IF(RIGHT(TEXT(AU475,"0.#"),1)=".",FALSE,TRUE)</formula>
    </cfRule>
    <cfRule type="expression" dxfId="2216" priority="1722">
      <formula>IF(RIGHT(TEXT(AU475,"0.#"),1)=".",TRUE,FALSE)</formula>
    </cfRule>
  </conditionalFormatting>
  <conditionalFormatting sqref="AU473">
    <cfRule type="expression" dxfId="2215" priority="1725">
      <formula>IF(RIGHT(TEXT(AU473,"0.#"),1)=".",FALSE,TRUE)</formula>
    </cfRule>
    <cfRule type="expression" dxfId="2214" priority="1726">
      <formula>IF(RIGHT(TEXT(AU473,"0.#"),1)=".",TRUE,FALSE)</formula>
    </cfRule>
  </conditionalFormatting>
  <conditionalFormatting sqref="AU474">
    <cfRule type="expression" dxfId="2213" priority="1723">
      <formula>IF(RIGHT(TEXT(AU474,"0.#"),1)=".",FALSE,TRUE)</formula>
    </cfRule>
    <cfRule type="expression" dxfId="2212" priority="1724">
      <formula>IF(RIGHT(TEXT(AU474,"0.#"),1)=".",TRUE,FALSE)</formula>
    </cfRule>
  </conditionalFormatting>
  <conditionalFormatting sqref="AI475">
    <cfRule type="expression" dxfId="2211" priority="1715">
      <formula>IF(RIGHT(TEXT(AI475,"0.#"),1)=".",FALSE,TRUE)</formula>
    </cfRule>
    <cfRule type="expression" dxfId="2210" priority="1716">
      <formula>IF(RIGHT(TEXT(AI475,"0.#"),1)=".",TRUE,FALSE)</formula>
    </cfRule>
  </conditionalFormatting>
  <conditionalFormatting sqref="AI473">
    <cfRule type="expression" dxfId="2209" priority="1719">
      <formula>IF(RIGHT(TEXT(AI473,"0.#"),1)=".",FALSE,TRUE)</formula>
    </cfRule>
    <cfRule type="expression" dxfId="2208" priority="1720">
      <formula>IF(RIGHT(TEXT(AI473,"0.#"),1)=".",TRUE,FALSE)</formula>
    </cfRule>
  </conditionalFormatting>
  <conditionalFormatting sqref="AI474">
    <cfRule type="expression" dxfId="2207" priority="1717">
      <formula>IF(RIGHT(TEXT(AI474,"0.#"),1)=".",FALSE,TRUE)</formula>
    </cfRule>
    <cfRule type="expression" dxfId="2206" priority="1718">
      <formula>IF(RIGHT(TEXT(AI474,"0.#"),1)=".",TRUE,FALSE)</formula>
    </cfRule>
  </conditionalFormatting>
  <conditionalFormatting sqref="AQ473">
    <cfRule type="expression" dxfId="2205" priority="1709">
      <formula>IF(RIGHT(TEXT(AQ473,"0.#"),1)=".",FALSE,TRUE)</formula>
    </cfRule>
    <cfRule type="expression" dxfId="2204" priority="1710">
      <formula>IF(RIGHT(TEXT(AQ473,"0.#"),1)=".",TRUE,FALSE)</formula>
    </cfRule>
  </conditionalFormatting>
  <conditionalFormatting sqref="AQ474">
    <cfRule type="expression" dxfId="2203" priority="1713">
      <formula>IF(RIGHT(TEXT(AQ474,"0.#"),1)=".",FALSE,TRUE)</formula>
    </cfRule>
    <cfRule type="expression" dxfId="2202" priority="1714">
      <formula>IF(RIGHT(TEXT(AQ474,"0.#"),1)=".",TRUE,FALSE)</formula>
    </cfRule>
  </conditionalFormatting>
  <conditionalFormatting sqref="AQ475">
    <cfRule type="expression" dxfId="2201" priority="1711">
      <formula>IF(RIGHT(TEXT(AQ475,"0.#"),1)=".",FALSE,TRUE)</formula>
    </cfRule>
    <cfRule type="expression" dxfId="2200" priority="1712">
      <formula>IF(RIGHT(TEXT(AQ475,"0.#"),1)=".",TRUE,FALSE)</formula>
    </cfRule>
  </conditionalFormatting>
  <conditionalFormatting sqref="AE480">
    <cfRule type="expression" dxfId="2199" priority="1703">
      <formula>IF(RIGHT(TEXT(AE480,"0.#"),1)=".",FALSE,TRUE)</formula>
    </cfRule>
    <cfRule type="expression" dxfId="2198" priority="1704">
      <formula>IF(RIGHT(TEXT(AE480,"0.#"),1)=".",TRUE,FALSE)</formula>
    </cfRule>
  </conditionalFormatting>
  <conditionalFormatting sqref="AE478">
    <cfRule type="expression" dxfId="2197" priority="1707">
      <formula>IF(RIGHT(TEXT(AE478,"0.#"),1)=".",FALSE,TRUE)</formula>
    </cfRule>
    <cfRule type="expression" dxfId="2196" priority="1708">
      <formula>IF(RIGHT(TEXT(AE478,"0.#"),1)=".",TRUE,FALSE)</formula>
    </cfRule>
  </conditionalFormatting>
  <conditionalFormatting sqref="AE479">
    <cfRule type="expression" dxfId="2195" priority="1705">
      <formula>IF(RIGHT(TEXT(AE479,"0.#"),1)=".",FALSE,TRUE)</formula>
    </cfRule>
    <cfRule type="expression" dxfId="2194" priority="1706">
      <formula>IF(RIGHT(TEXT(AE479,"0.#"),1)=".",TRUE,FALSE)</formula>
    </cfRule>
  </conditionalFormatting>
  <conditionalFormatting sqref="AM480">
    <cfRule type="expression" dxfId="2193" priority="1697">
      <formula>IF(RIGHT(TEXT(AM480,"0.#"),1)=".",FALSE,TRUE)</formula>
    </cfRule>
    <cfRule type="expression" dxfId="2192" priority="1698">
      <formula>IF(RIGHT(TEXT(AM480,"0.#"),1)=".",TRUE,FALSE)</formula>
    </cfRule>
  </conditionalFormatting>
  <conditionalFormatting sqref="AM478">
    <cfRule type="expression" dxfId="2191" priority="1701">
      <formula>IF(RIGHT(TEXT(AM478,"0.#"),1)=".",FALSE,TRUE)</formula>
    </cfRule>
    <cfRule type="expression" dxfId="2190" priority="1702">
      <formula>IF(RIGHT(TEXT(AM478,"0.#"),1)=".",TRUE,FALSE)</formula>
    </cfRule>
  </conditionalFormatting>
  <conditionalFormatting sqref="AM479">
    <cfRule type="expression" dxfId="2189" priority="1699">
      <formula>IF(RIGHT(TEXT(AM479,"0.#"),1)=".",FALSE,TRUE)</formula>
    </cfRule>
    <cfRule type="expression" dxfId="2188" priority="1700">
      <formula>IF(RIGHT(TEXT(AM479,"0.#"),1)=".",TRUE,FALSE)</formula>
    </cfRule>
  </conditionalFormatting>
  <conditionalFormatting sqref="AU480">
    <cfRule type="expression" dxfId="2187" priority="1691">
      <formula>IF(RIGHT(TEXT(AU480,"0.#"),1)=".",FALSE,TRUE)</formula>
    </cfRule>
    <cfRule type="expression" dxfId="2186" priority="1692">
      <formula>IF(RIGHT(TEXT(AU480,"0.#"),1)=".",TRUE,FALSE)</formula>
    </cfRule>
  </conditionalFormatting>
  <conditionalFormatting sqref="AU478">
    <cfRule type="expression" dxfId="2185" priority="1695">
      <formula>IF(RIGHT(TEXT(AU478,"0.#"),1)=".",FALSE,TRUE)</formula>
    </cfRule>
    <cfRule type="expression" dxfId="2184" priority="1696">
      <formula>IF(RIGHT(TEXT(AU478,"0.#"),1)=".",TRUE,FALSE)</formula>
    </cfRule>
  </conditionalFormatting>
  <conditionalFormatting sqref="AU479">
    <cfRule type="expression" dxfId="2183" priority="1693">
      <formula>IF(RIGHT(TEXT(AU479,"0.#"),1)=".",FALSE,TRUE)</formula>
    </cfRule>
    <cfRule type="expression" dxfId="2182" priority="1694">
      <formula>IF(RIGHT(TEXT(AU479,"0.#"),1)=".",TRUE,FALSE)</formula>
    </cfRule>
  </conditionalFormatting>
  <conditionalFormatting sqref="AI480">
    <cfRule type="expression" dxfId="2181" priority="1685">
      <formula>IF(RIGHT(TEXT(AI480,"0.#"),1)=".",FALSE,TRUE)</formula>
    </cfRule>
    <cfRule type="expression" dxfId="2180" priority="1686">
      <formula>IF(RIGHT(TEXT(AI480,"0.#"),1)=".",TRUE,FALSE)</formula>
    </cfRule>
  </conditionalFormatting>
  <conditionalFormatting sqref="AI478">
    <cfRule type="expression" dxfId="2179" priority="1689">
      <formula>IF(RIGHT(TEXT(AI478,"0.#"),1)=".",FALSE,TRUE)</formula>
    </cfRule>
    <cfRule type="expression" dxfId="2178" priority="1690">
      <formula>IF(RIGHT(TEXT(AI478,"0.#"),1)=".",TRUE,FALSE)</formula>
    </cfRule>
  </conditionalFormatting>
  <conditionalFormatting sqref="AI479">
    <cfRule type="expression" dxfId="2177" priority="1687">
      <formula>IF(RIGHT(TEXT(AI479,"0.#"),1)=".",FALSE,TRUE)</formula>
    </cfRule>
    <cfRule type="expression" dxfId="2176" priority="1688">
      <formula>IF(RIGHT(TEXT(AI479,"0.#"),1)=".",TRUE,FALSE)</formula>
    </cfRule>
  </conditionalFormatting>
  <conditionalFormatting sqref="AQ478">
    <cfRule type="expression" dxfId="2175" priority="1679">
      <formula>IF(RIGHT(TEXT(AQ478,"0.#"),1)=".",FALSE,TRUE)</formula>
    </cfRule>
    <cfRule type="expression" dxfId="2174" priority="1680">
      <formula>IF(RIGHT(TEXT(AQ478,"0.#"),1)=".",TRUE,FALSE)</formula>
    </cfRule>
  </conditionalFormatting>
  <conditionalFormatting sqref="AQ479">
    <cfRule type="expression" dxfId="2173" priority="1683">
      <formula>IF(RIGHT(TEXT(AQ479,"0.#"),1)=".",FALSE,TRUE)</formula>
    </cfRule>
    <cfRule type="expression" dxfId="2172" priority="1684">
      <formula>IF(RIGHT(TEXT(AQ479,"0.#"),1)=".",TRUE,FALSE)</formula>
    </cfRule>
  </conditionalFormatting>
  <conditionalFormatting sqref="AQ480">
    <cfRule type="expression" dxfId="2171" priority="1681">
      <formula>IF(RIGHT(TEXT(AQ480,"0.#"),1)=".",FALSE,TRUE)</formula>
    </cfRule>
    <cfRule type="expression" dxfId="2170" priority="1682">
      <formula>IF(RIGHT(TEXT(AQ480,"0.#"),1)=".",TRUE,FALSE)</formula>
    </cfRule>
  </conditionalFormatting>
  <conditionalFormatting sqref="AM47">
    <cfRule type="expression" dxfId="2169" priority="1973">
      <formula>IF(RIGHT(TEXT(AM47,"0.#"),1)=".",FALSE,TRUE)</formula>
    </cfRule>
    <cfRule type="expression" dxfId="2168" priority="1974">
      <formula>IF(RIGHT(TEXT(AM47,"0.#"),1)=".",TRUE,FALSE)</formula>
    </cfRule>
  </conditionalFormatting>
  <conditionalFormatting sqref="AI46">
    <cfRule type="expression" dxfId="2167" priority="1977">
      <formula>IF(RIGHT(TEXT(AI46,"0.#"),1)=".",FALSE,TRUE)</formula>
    </cfRule>
    <cfRule type="expression" dxfId="2166" priority="1978">
      <formula>IF(RIGHT(TEXT(AI46,"0.#"),1)=".",TRUE,FALSE)</formula>
    </cfRule>
  </conditionalFormatting>
  <conditionalFormatting sqref="AM46">
    <cfRule type="expression" dxfId="2165" priority="1975">
      <formula>IF(RIGHT(TEXT(AM46,"0.#"),1)=".",FALSE,TRUE)</formula>
    </cfRule>
    <cfRule type="expression" dxfId="2164" priority="1976">
      <formula>IF(RIGHT(TEXT(AM46,"0.#"),1)=".",TRUE,FALSE)</formula>
    </cfRule>
  </conditionalFormatting>
  <conditionalFormatting sqref="AU46:AU48">
    <cfRule type="expression" dxfId="2163" priority="1967">
      <formula>IF(RIGHT(TEXT(AU46,"0.#"),1)=".",FALSE,TRUE)</formula>
    </cfRule>
    <cfRule type="expression" dxfId="2162" priority="1968">
      <formula>IF(RIGHT(TEXT(AU46,"0.#"),1)=".",TRUE,FALSE)</formula>
    </cfRule>
  </conditionalFormatting>
  <conditionalFormatting sqref="AM48">
    <cfRule type="expression" dxfId="2161" priority="1971">
      <formula>IF(RIGHT(TEXT(AM48,"0.#"),1)=".",FALSE,TRUE)</formula>
    </cfRule>
    <cfRule type="expression" dxfId="2160" priority="1972">
      <formula>IF(RIGHT(TEXT(AM48,"0.#"),1)=".",TRUE,FALSE)</formula>
    </cfRule>
  </conditionalFormatting>
  <conditionalFormatting sqref="AQ46:AQ48">
    <cfRule type="expression" dxfId="2159" priority="1969">
      <formula>IF(RIGHT(TEXT(AQ46,"0.#"),1)=".",FALSE,TRUE)</formula>
    </cfRule>
    <cfRule type="expression" dxfId="2158" priority="1970">
      <formula>IF(RIGHT(TEXT(AQ46,"0.#"),1)=".",TRUE,FALSE)</formula>
    </cfRule>
  </conditionalFormatting>
  <conditionalFormatting sqref="AE146:AE147 AI146:AI147 AM146:AM147 AQ146:AQ147 AU146:AU147">
    <cfRule type="expression" dxfId="2157" priority="1961">
      <formula>IF(RIGHT(TEXT(AE146,"0.#"),1)=".",FALSE,TRUE)</formula>
    </cfRule>
    <cfRule type="expression" dxfId="2156" priority="1962">
      <formula>IF(RIGHT(TEXT(AE146,"0.#"),1)=".",TRUE,FALSE)</formula>
    </cfRule>
  </conditionalFormatting>
  <conditionalFormatting sqref="AE138:AE139 AI138:AI139 AM138:AM139">
    <cfRule type="expression" dxfId="2155" priority="1965">
      <formula>IF(RIGHT(TEXT(AE138,"0.#"),1)=".",FALSE,TRUE)</formula>
    </cfRule>
    <cfRule type="expression" dxfId="2154" priority="1966">
      <formula>IF(RIGHT(TEXT(AE138,"0.#"),1)=".",TRUE,FALSE)</formula>
    </cfRule>
  </conditionalFormatting>
  <conditionalFormatting sqref="AE142:AE143 AI142:AI143 AM142:AM143 AQ142:AQ143 AU142:AU143">
    <cfRule type="expression" dxfId="2153" priority="1963">
      <formula>IF(RIGHT(TEXT(AE142,"0.#"),1)=".",FALSE,TRUE)</formula>
    </cfRule>
    <cfRule type="expression" dxfId="2152" priority="1964">
      <formula>IF(RIGHT(TEXT(AE142,"0.#"),1)=".",TRUE,FALSE)</formula>
    </cfRule>
  </conditionalFormatting>
  <conditionalFormatting sqref="AE198:AE199 AI198:AI199 AM198:AM199 AQ198:AQ199 AU198:AU199">
    <cfRule type="expression" dxfId="2151" priority="1955">
      <formula>IF(RIGHT(TEXT(AE198,"0.#"),1)=".",FALSE,TRUE)</formula>
    </cfRule>
    <cfRule type="expression" dxfId="2150" priority="1956">
      <formula>IF(RIGHT(TEXT(AE198,"0.#"),1)=".",TRUE,FALSE)</formula>
    </cfRule>
  </conditionalFormatting>
  <conditionalFormatting sqref="AE150:AE151 AI150:AI151 AM150:AM151 AQ150:AQ151 AU150:AU151">
    <cfRule type="expression" dxfId="2149" priority="1959">
      <formula>IF(RIGHT(TEXT(AE150,"0.#"),1)=".",FALSE,TRUE)</formula>
    </cfRule>
    <cfRule type="expression" dxfId="2148" priority="1960">
      <formula>IF(RIGHT(TEXT(AE150,"0.#"),1)=".",TRUE,FALSE)</formula>
    </cfRule>
  </conditionalFormatting>
  <conditionalFormatting sqref="AE194:AE195 AI194:AI195 AM194:AM195 AQ194:AQ195 AU194:AU195">
    <cfRule type="expression" dxfId="2147" priority="1957">
      <formula>IF(RIGHT(TEXT(AE194,"0.#"),1)=".",FALSE,TRUE)</formula>
    </cfRule>
    <cfRule type="expression" dxfId="2146" priority="1958">
      <formula>IF(RIGHT(TEXT(AE194,"0.#"),1)=".",TRUE,FALSE)</formula>
    </cfRule>
  </conditionalFormatting>
  <conditionalFormatting sqref="AE210:AE211 AI210:AI211 AM210:AM211 AQ210:AQ211 AU210:AU211">
    <cfRule type="expression" dxfId="2145" priority="1949">
      <formula>IF(RIGHT(TEXT(AE210,"0.#"),1)=".",FALSE,TRUE)</formula>
    </cfRule>
    <cfRule type="expression" dxfId="2144" priority="1950">
      <formula>IF(RIGHT(TEXT(AE210,"0.#"),1)=".",TRUE,FALSE)</formula>
    </cfRule>
  </conditionalFormatting>
  <conditionalFormatting sqref="AE202:AE203 AI202:AI203 AM202:AM203 AQ202:AQ203 AU202:AU203">
    <cfRule type="expression" dxfId="2143" priority="1953">
      <formula>IF(RIGHT(TEXT(AE202,"0.#"),1)=".",FALSE,TRUE)</formula>
    </cfRule>
    <cfRule type="expression" dxfId="2142" priority="1954">
      <formula>IF(RIGHT(TEXT(AE202,"0.#"),1)=".",TRUE,FALSE)</formula>
    </cfRule>
  </conditionalFormatting>
  <conditionalFormatting sqref="AE206:AE207 AI206:AI207 AM206:AM207 AQ206:AQ207 AU206:AU207">
    <cfRule type="expression" dxfId="2141" priority="1951">
      <formula>IF(RIGHT(TEXT(AE206,"0.#"),1)=".",FALSE,TRUE)</formula>
    </cfRule>
    <cfRule type="expression" dxfId="2140" priority="1952">
      <formula>IF(RIGHT(TEXT(AE206,"0.#"),1)=".",TRUE,FALSE)</formula>
    </cfRule>
  </conditionalFormatting>
  <conditionalFormatting sqref="AE262:AE263 AI262:AI263 AM262:AM263 AQ262:AQ263 AU262:AU263">
    <cfRule type="expression" dxfId="2139" priority="1943">
      <formula>IF(RIGHT(TEXT(AE262,"0.#"),1)=".",FALSE,TRUE)</formula>
    </cfRule>
    <cfRule type="expression" dxfId="2138" priority="1944">
      <formula>IF(RIGHT(TEXT(AE262,"0.#"),1)=".",TRUE,FALSE)</formula>
    </cfRule>
  </conditionalFormatting>
  <conditionalFormatting sqref="AE254:AE255 AI254:AI255 AM254:AM255 AQ254:AQ255 AU254:AU255">
    <cfRule type="expression" dxfId="2137" priority="1947">
      <formula>IF(RIGHT(TEXT(AE254,"0.#"),1)=".",FALSE,TRUE)</formula>
    </cfRule>
    <cfRule type="expression" dxfId="2136" priority="1948">
      <formula>IF(RIGHT(TEXT(AE254,"0.#"),1)=".",TRUE,FALSE)</formula>
    </cfRule>
  </conditionalFormatting>
  <conditionalFormatting sqref="AE258:AE259 AI258:AI259 AM258:AM259 AQ258:AQ259 AU258:AU259">
    <cfRule type="expression" dxfId="2135" priority="1945">
      <formula>IF(RIGHT(TEXT(AE258,"0.#"),1)=".",FALSE,TRUE)</formula>
    </cfRule>
    <cfRule type="expression" dxfId="2134" priority="1946">
      <formula>IF(RIGHT(TEXT(AE258,"0.#"),1)=".",TRUE,FALSE)</formula>
    </cfRule>
  </conditionalFormatting>
  <conditionalFormatting sqref="AE314:AE315 AI314:AI315 AM314:AM315 AQ314:AQ315 AU314:AU315">
    <cfRule type="expression" dxfId="2133" priority="1937">
      <formula>IF(RIGHT(TEXT(AE314,"0.#"),1)=".",FALSE,TRUE)</formula>
    </cfRule>
    <cfRule type="expression" dxfId="2132" priority="1938">
      <formula>IF(RIGHT(TEXT(AE314,"0.#"),1)=".",TRUE,FALSE)</formula>
    </cfRule>
  </conditionalFormatting>
  <conditionalFormatting sqref="AE266:AE267 AI266:AI267 AM266:AM267 AQ266:AQ267 AU266:AU267">
    <cfRule type="expression" dxfId="2131" priority="1941">
      <formula>IF(RIGHT(TEXT(AE266,"0.#"),1)=".",FALSE,TRUE)</formula>
    </cfRule>
    <cfRule type="expression" dxfId="2130" priority="1942">
      <formula>IF(RIGHT(TEXT(AE266,"0.#"),1)=".",TRUE,FALSE)</formula>
    </cfRule>
  </conditionalFormatting>
  <conditionalFormatting sqref="AE270:AE271 AI270:AI271 AM270:AM271 AQ270:AQ271 AU270:AU271">
    <cfRule type="expression" dxfId="2129" priority="1939">
      <formula>IF(RIGHT(TEXT(AE270,"0.#"),1)=".",FALSE,TRUE)</formula>
    </cfRule>
    <cfRule type="expression" dxfId="2128" priority="1940">
      <formula>IF(RIGHT(TEXT(AE270,"0.#"),1)=".",TRUE,FALSE)</formula>
    </cfRule>
  </conditionalFormatting>
  <conditionalFormatting sqref="AE326:AE327 AI326:AI327 AM326:AM327 AQ326:AQ327 AU326:AU327">
    <cfRule type="expression" dxfId="2127" priority="1931">
      <formula>IF(RIGHT(TEXT(AE326,"0.#"),1)=".",FALSE,TRUE)</formula>
    </cfRule>
    <cfRule type="expression" dxfId="2126" priority="1932">
      <formula>IF(RIGHT(TEXT(AE326,"0.#"),1)=".",TRUE,FALSE)</formula>
    </cfRule>
  </conditionalFormatting>
  <conditionalFormatting sqref="AE318:AE319 AI318:AI319 AM318:AM319 AQ318:AQ319 AU318:AU319">
    <cfRule type="expression" dxfId="2125" priority="1935">
      <formula>IF(RIGHT(TEXT(AE318,"0.#"),1)=".",FALSE,TRUE)</formula>
    </cfRule>
    <cfRule type="expression" dxfId="2124" priority="1936">
      <formula>IF(RIGHT(TEXT(AE318,"0.#"),1)=".",TRUE,FALSE)</formula>
    </cfRule>
  </conditionalFormatting>
  <conditionalFormatting sqref="AE322:AE323 AI322:AI323 AM322:AM323 AQ322:AQ323 AU322:AU323">
    <cfRule type="expression" dxfId="2123" priority="1933">
      <formula>IF(RIGHT(TEXT(AE322,"0.#"),1)=".",FALSE,TRUE)</formula>
    </cfRule>
    <cfRule type="expression" dxfId="2122" priority="1934">
      <formula>IF(RIGHT(TEXT(AE322,"0.#"),1)=".",TRUE,FALSE)</formula>
    </cfRule>
  </conditionalFormatting>
  <conditionalFormatting sqref="AE378:AE379 AI378:AI379 AM378:AM379 AQ378:AQ379 AU378:AU379">
    <cfRule type="expression" dxfId="2121" priority="1925">
      <formula>IF(RIGHT(TEXT(AE378,"0.#"),1)=".",FALSE,TRUE)</formula>
    </cfRule>
    <cfRule type="expression" dxfId="2120" priority="1926">
      <formula>IF(RIGHT(TEXT(AE378,"0.#"),1)=".",TRUE,FALSE)</formula>
    </cfRule>
  </conditionalFormatting>
  <conditionalFormatting sqref="AE330:AE331 AI330:AI331 AM330:AM331 AQ330:AQ331 AU330:AU331">
    <cfRule type="expression" dxfId="2119" priority="1929">
      <formula>IF(RIGHT(TEXT(AE330,"0.#"),1)=".",FALSE,TRUE)</formula>
    </cfRule>
    <cfRule type="expression" dxfId="2118" priority="1930">
      <formula>IF(RIGHT(TEXT(AE330,"0.#"),1)=".",TRUE,FALSE)</formula>
    </cfRule>
  </conditionalFormatting>
  <conditionalFormatting sqref="AE374:AE375 AI374:AI375 AM374:AM375 AQ374:AQ375 AU374:AU375">
    <cfRule type="expression" dxfId="2117" priority="1927">
      <formula>IF(RIGHT(TEXT(AE374,"0.#"),1)=".",FALSE,TRUE)</formula>
    </cfRule>
    <cfRule type="expression" dxfId="2116" priority="1928">
      <formula>IF(RIGHT(TEXT(AE374,"0.#"),1)=".",TRUE,FALSE)</formula>
    </cfRule>
  </conditionalFormatting>
  <conditionalFormatting sqref="AE390:AE391 AI390:AI391 AM390:AM391 AQ390:AQ391 AU390:AU391">
    <cfRule type="expression" dxfId="2115" priority="1919">
      <formula>IF(RIGHT(TEXT(AE390,"0.#"),1)=".",FALSE,TRUE)</formula>
    </cfRule>
    <cfRule type="expression" dxfId="2114" priority="1920">
      <formula>IF(RIGHT(TEXT(AE390,"0.#"),1)=".",TRUE,FALSE)</formula>
    </cfRule>
  </conditionalFormatting>
  <conditionalFormatting sqref="AE382:AE383 AI382:AI383 AM382:AM383 AQ382:AQ383 AU382:AU383">
    <cfRule type="expression" dxfId="2113" priority="1923">
      <formula>IF(RIGHT(TEXT(AE382,"0.#"),1)=".",FALSE,TRUE)</formula>
    </cfRule>
    <cfRule type="expression" dxfId="2112" priority="1924">
      <formula>IF(RIGHT(TEXT(AE382,"0.#"),1)=".",TRUE,FALSE)</formula>
    </cfRule>
  </conditionalFormatting>
  <conditionalFormatting sqref="AE386:AE387 AI386:AI387 AM386:AM387 AQ386:AQ387 AU386:AU387">
    <cfRule type="expression" dxfId="2111" priority="1921">
      <formula>IF(RIGHT(TEXT(AE386,"0.#"),1)=".",FALSE,TRUE)</formula>
    </cfRule>
    <cfRule type="expression" dxfId="2110" priority="1922">
      <formula>IF(RIGHT(TEXT(AE386,"0.#"),1)=".",TRUE,FALSE)</formula>
    </cfRule>
  </conditionalFormatting>
  <conditionalFormatting sqref="AE440">
    <cfRule type="expression" dxfId="2109" priority="1913">
      <formula>IF(RIGHT(TEXT(AE440,"0.#"),1)=".",FALSE,TRUE)</formula>
    </cfRule>
    <cfRule type="expression" dxfId="2108" priority="1914">
      <formula>IF(RIGHT(TEXT(AE440,"0.#"),1)=".",TRUE,FALSE)</formula>
    </cfRule>
  </conditionalFormatting>
  <conditionalFormatting sqref="AE438">
    <cfRule type="expression" dxfId="2107" priority="1917">
      <formula>IF(RIGHT(TEXT(AE438,"0.#"),1)=".",FALSE,TRUE)</formula>
    </cfRule>
    <cfRule type="expression" dxfId="2106" priority="1918">
      <formula>IF(RIGHT(TEXT(AE438,"0.#"),1)=".",TRUE,FALSE)</formula>
    </cfRule>
  </conditionalFormatting>
  <conditionalFormatting sqref="AE439">
    <cfRule type="expression" dxfId="2105" priority="1915">
      <formula>IF(RIGHT(TEXT(AE439,"0.#"),1)=".",FALSE,TRUE)</formula>
    </cfRule>
    <cfRule type="expression" dxfId="2104" priority="1916">
      <formula>IF(RIGHT(TEXT(AE439,"0.#"),1)=".",TRUE,FALSE)</formula>
    </cfRule>
  </conditionalFormatting>
  <conditionalFormatting sqref="AM440">
    <cfRule type="expression" dxfId="2103" priority="1907">
      <formula>IF(RIGHT(TEXT(AM440,"0.#"),1)=".",FALSE,TRUE)</formula>
    </cfRule>
    <cfRule type="expression" dxfId="2102" priority="1908">
      <formula>IF(RIGHT(TEXT(AM440,"0.#"),1)=".",TRUE,FALSE)</formula>
    </cfRule>
  </conditionalFormatting>
  <conditionalFormatting sqref="AM438">
    <cfRule type="expression" dxfId="2101" priority="1911">
      <formula>IF(RIGHT(TEXT(AM438,"0.#"),1)=".",FALSE,TRUE)</formula>
    </cfRule>
    <cfRule type="expression" dxfId="2100" priority="1912">
      <formula>IF(RIGHT(TEXT(AM438,"0.#"),1)=".",TRUE,FALSE)</formula>
    </cfRule>
  </conditionalFormatting>
  <conditionalFormatting sqref="AM439">
    <cfRule type="expression" dxfId="2099" priority="1909">
      <formula>IF(RIGHT(TEXT(AM439,"0.#"),1)=".",FALSE,TRUE)</formula>
    </cfRule>
    <cfRule type="expression" dxfId="2098" priority="1910">
      <formula>IF(RIGHT(TEXT(AM439,"0.#"),1)=".",TRUE,FALSE)</formula>
    </cfRule>
  </conditionalFormatting>
  <conditionalFormatting sqref="AU440">
    <cfRule type="expression" dxfId="2097" priority="1901">
      <formula>IF(RIGHT(TEXT(AU440,"0.#"),1)=".",FALSE,TRUE)</formula>
    </cfRule>
    <cfRule type="expression" dxfId="2096" priority="1902">
      <formula>IF(RIGHT(TEXT(AU440,"0.#"),1)=".",TRUE,FALSE)</formula>
    </cfRule>
  </conditionalFormatting>
  <conditionalFormatting sqref="AU438">
    <cfRule type="expression" dxfId="2095" priority="1905">
      <formula>IF(RIGHT(TEXT(AU438,"0.#"),1)=".",FALSE,TRUE)</formula>
    </cfRule>
    <cfRule type="expression" dxfId="2094" priority="1906">
      <formula>IF(RIGHT(TEXT(AU438,"0.#"),1)=".",TRUE,FALSE)</formula>
    </cfRule>
  </conditionalFormatting>
  <conditionalFormatting sqref="AU439">
    <cfRule type="expression" dxfId="2093" priority="1903">
      <formula>IF(RIGHT(TEXT(AU439,"0.#"),1)=".",FALSE,TRUE)</formula>
    </cfRule>
    <cfRule type="expression" dxfId="2092" priority="1904">
      <formula>IF(RIGHT(TEXT(AU439,"0.#"),1)=".",TRUE,FALSE)</formula>
    </cfRule>
  </conditionalFormatting>
  <conditionalFormatting sqref="AI440">
    <cfRule type="expression" dxfId="2091" priority="1895">
      <formula>IF(RIGHT(TEXT(AI440,"0.#"),1)=".",FALSE,TRUE)</formula>
    </cfRule>
    <cfRule type="expression" dxfId="2090" priority="1896">
      <formula>IF(RIGHT(TEXT(AI440,"0.#"),1)=".",TRUE,FALSE)</formula>
    </cfRule>
  </conditionalFormatting>
  <conditionalFormatting sqref="AI438">
    <cfRule type="expression" dxfId="2089" priority="1899">
      <formula>IF(RIGHT(TEXT(AI438,"0.#"),1)=".",FALSE,TRUE)</formula>
    </cfRule>
    <cfRule type="expression" dxfId="2088" priority="1900">
      <formula>IF(RIGHT(TEXT(AI438,"0.#"),1)=".",TRUE,FALSE)</formula>
    </cfRule>
  </conditionalFormatting>
  <conditionalFormatting sqref="AI439">
    <cfRule type="expression" dxfId="2087" priority="1897">
      <formula>IF(RIGHT(TEXT(AI439,"0.#"),1)=".",FALSE,TRUE)</formula>
    </cfRule>
    <cfRule type="expression" dxfId="2086" priority="1898">
      <formula>IF(RIGHT(TEXT(AI439,"0.#"),1)=".",TRUE,FALSE)</formula>
    </cfRule>
  </conditionalFormatting>
  <conditionalFormatting sqref="AQ438">
    <cfRule type="expression" dxfId="2085" priority="1889">
      <formula>IF(RIGHT(TEXT(AQ438,"0.#"),1)=".",FALSE,TRUE)</formula>
    </cfRule>
    <cfRule type="expression" dxfId="2084" priority="1890">
      <formula>IF(RIGHT(TEXT(AQ438,"0.#"),1)=".",TRUE,FALSE)</formula>
    </cfRule>
  </conditionalFormatting>
  <conditionalFormatting sqref="AQ439">
    <cfRule type="expression" dxfId="2083" priority="1893">
      <formula>IF(RIGHT(TEXT(AQ439,"0.#"),1)=".",FALSE,TRUE)</formula>
    </cfRule>
    <cfRule type="expression" dxfId="2082" priority="1894">
      <formula>IF(RIGHT(TEXT(AQ439,"0.#"),1)=".",TRUE,FALSE)</formula>
    </cfRule>
  </conditionalFormatting>
  <conditionalFormatting sqref="AQ440">
    <cfRule type="expression" dxfId="2081" priority="1891">
      <formula>IF(RIGHT(TEXT(AQ440,"0.#"),1)=".",FALSE,TRUE)</formula>
    </cfRule>
    <cfRule type="expression" dxfId="2080" priority="1892">
      <formula>IF(RIGHT(TEXT(AQ440,"0.#"),1)=".",TRUE,FALSE)</formula>
    </cfRule>
  </conditionalFormatting>
  <conditionalFormatting sqref="AE445">
    <cfRule type="expression" dxfId="2079" priority="1883">
      <formula>IF(RIGHT(TEXT(AE445,"0.#"),1)=".",FALSE,TRUE)</formula>
    </cfRule>
    <cfRule type="expression" dxfId="2078" priority="1884">
      <formula>IF(RIGHT(TEXT(AE445,"0.#"),1)=".",TRUE,FALSE)</formula>
    </cfRule>
  </conditionalFormatting>
  <conditionalFormatting sqref="AE443">
    <cfRule type="expression" dxfId="2077" priority="1887">
      <formula>IF(RIGHT(TEXT(AE443,"0.#"),1)=".",FALSE,TRUE)</formula>
    </cfRule>
    <cfRule type="expression" dxfId="2076" priority="1888">
      <formula>IF(RIGHT(TEXT(AE443,"0.#"),1)=".",TRUE,FALSE)</formula>
    </cfRule>
  </conditionalFormatting>
  <conditionalFormatting sqref="AE444">
    <cfRule type="expression" dxfId="2075" priority="1885">
      <formula>IF(RIGHT(TEXT(AE444,"0.#"),1)=".",FALSE,TRUE)</formula>
    </cfRule>
    <cfRule type="expression" dxfId="2074" priority="1886">
      <formula>IF(RIGHT(TEXT(AE444,"0.#"),1)=".",TRUE,FALSE)</formula>
    </cfRule>
  </conditionalFormatting>
  <conditionalFormatting sqref="AM445">
    <cfRule type="expression" dxfId="2073" priority="1877">
      <formula>IF(RIGHT(TEXT(AM445,"0.#"),1)=".",FALSE,TRUE)</formula>
    </cfRule>
    <cfRule type="expression" dxfId="2072" priority="1878">
      <formula>IF(RIGHT(TEXT(AM445,"0.#"),1)=".",TRUE,FALSE)</formula>
    </cfRule>
  </conditionalFormatting>
  <conditionalFormatting sqref="AM443">
    <cfRule type="expression" dxfId="2071" priority="1881">
      <formula>IF(RIGHT(TEXT(AM443,"0.#"),1)=".",FALSE,TRUE)</formula>
    </cfRule>
    <cfRule type="expression" dxfId="2070" priority="1882">
      <formula>IF(RIGHT(TEXT(AM443,"0.#"),1)=".",TRUE,FALSE)</formula>
    </cfRule>
  </conditionalFormatting>
  <conditionalFormatting sqref="AM444">
    <cfRule type="expression" dxfId="2069" priority="1879">
      <formula>IF(RIGHT(TEXT(AM444,"0.#"),1)=".",FALSE,TRUE)</formula>
    </cfRule>
    <cfRule type="expression" dxfId="2068" priority="1880">
      <formula>IF(RIGHT(TEXT(AM444,"0.#"),1)=".",TRUE,FALSE)</formula>
    </cfRule>
  </conditionalFormatting>
  <conditionalFormatting sqref="AU445">
    <cfRule type="expression" dxfId="2067" priority="1871">
      <formula>IF(RIGHT(TEXT(AU445,"0.#"),1)=".",FALSE,TRUE)</formula>
    </cfRule>
    <cfRule type="expression" dxfId="2066" priority="1872">
      <formula>IF(RIGHT(TEXT(AU445,"0.#"),1)=".",TRUE,FALSE)</formula>
    </cfRule>
  </conditionalFormatting>
  <conditionalFormatting sqref="AU443">
    <cfRule type="expression" dxfId="2065" priority="1875">
      <formula>IF(RIGHT(TEXT(AU443,"0.#"),1)=".",FALSE,TRUE)</formula>
    </cfRule>
    <cfRule type="expression" dxfId="2064" priority="1876">
      <formula>IF(RIGHT(TEXT(AU443,"0.#"),1)=".",TRUE,FALSE)</formula>
    </cfRule>
  </conditionalFormatting>
  <conditionalFormatting sqref="AU444">
    <cfRule type="expression" dxfId="2063" priority="1873">
      <formula>IF(RIGHT(TEXT(AU444,"0.#"),1)=".",FALSE,TRUE)</formula>
    </cfRule>
    <cfRule type="expression" dxfId="2062" priority="1874">
      <formula>IF(RIGHT(TEXT(AU444,"0.#"),1)=".",TRUE,FALSE)</formula>
    </cfRule>
  </conditionalFormatting>
  <conditionalFormatting sqref="AI445">
    <cfRule type="expression" dxfId="2061" priority="1865">
      <formula>IF(RIGHT(TEXT(AI445,"0.#"),1)=".",FALSE,TRUE)</formula>
    </cfRule>
    <cfRule type="expression" dxfId="2060" priority="1866">
      <formula>IF(RIGHT(TEXT(AI445,"0.#"),1)=".",TRUE,FALSE)</formula>
    </cfRule>
  </conditionalFormatting>
  <conditionalFormatting sqref="AI443">
    <cfRule type="expression" dxfId="2059" priority="1869">
      <formula>IF(RIGHT(TEXT(AI443,"0.#"),1)=".",FALSE,TRUE)</formula>
    </cfRule>
    <cfRule type="expression" dxfId="2058" priority="1870">
      <formula>IF(RIGHT(TEXT(AI443,"0.#"),1)=".",TRUE,FALSE)</formula>
    </cfRule>
  </conditionalFormatting>
  <conditionalFormatting sqref="AI444">
    <cfRule type="expression" dxfId="2057" priority="1867">
      <formula>IF(RIGHT(TEXT(AI444,"0.#"),1)=".",FALSE,TRUE)</formula>
    </cfRule>
    <cfRule type="expression" dxfId="2056" priority="1868">
      <formula>IF(RIGHT(TEXT(AI444,"0.#"),1)=".",TRUE,FALSE)</formula>
    </cfRule>
  </conditionalFormatting>
  <conditionalFormatting sqref="AQ443">
    <cfRule type="expression" dxfId="2055" priority="1859">
      <formula>IF(RIGHT(TEXT(AQ443,"0.#"),1)=".",FALSE,TRUE)</formula>
    </cfRule>
    <cfRule type="expression" dxfId="2054" priority="1860">
      <formula>IF(RIGHT(TEXT(AQ443,"0.#"),1)=".",TRUE,FALSE)</formula>
    </cfRule>
  </conditionalFormatting>
  <conditionalFormatting sqref="AQ444">
    <cfRule type="expression" dxfId="2053" priority="1863">
      <formula>IF(RIGHT(TEXT(AQ444,"0.#"),1)=".",FALSE,TRUE)</formula>
    </cfRule>
    <cfRule type="expression" dxfId="2052" priority="1864">
      <formula>IF(RIGHT(TEXT(AQ444,"0.#"),1)=".",TRUE,FALSE)</formula>
    </cfRule>
  </conditionalFormatting>
  <conditionalFormatting sqref="AQ445">
    <cfRule type="expression" dxfId="2051" priority="1861">
      <formula>IF(RIGHT(TEXT(AQ445,"0.#"),1)=".",FALSE,TRUE)</formula>
    </cfRule>
    <cfRule type="expression" dxfId="2050" priority="1862">
      <formula>IF(RIGHT(TEXT(AQ445,"0.#"),1)=".",TRUE,FALSE)</formula>
    </cfRule>
  </conditionalFormatting>
  <conditionalFormatting sqref="Y872:Y899">
    <cfRule type="expression" dxfId="2049" priority="2089">
      <formula>IF(RIGHT(TEXT(Y872,"0.#"),1)=".",FALSE,TRUE)</formula>
    </cfRule>
    <cfRule type="expression" dxfId="2048" priority="2090">
      <formula>IF(RIGHT(TEXT(Y872,"0.#"),1)=".",TRUE,FALSE)</formula>
    </cfRule>
  </conditionalFormatting>
  <conditionalFormatting sqref="Y870:Y871">
    <cfRule type="expression" dxfId="2047" priority="2083">
      <formula>IF(RIGHT(TEXT(Y870,"0.#"),1)=".",FALSE,TRUE)</formula>
    </cfRule>
    <cfRule type="expression" dxfId="2046" priority="2084">
      <formula>IF(RIGHT(TEXT(Y870,"0.#"),1)=".",TRUE,FALSE)</formula>
    </cfRule>
  </conditionalFormatting>
  <conditionalFormatting sqref="Y905:Y932">
    <cfRule type="expression" dxfId="2045" priority="2077">
      <formula>IF(RIGHT(TEXT(Y905,"0.#"),1)=".",FALSE,TRUE)</formula>
    </cfRule>
    <cfRule type="expression" dxfId="2044" priority="2078">
      <formula>IF(RIGHT(TEXT(Y905,"0.#"),1)=".",TRUE,FALSE)</formula>
    </cfRule>
  </conditionalFormatting>
  <conditionalFormatting sqref="Y903:Y904">
    <cfRule type="expression" dxfId="2043" priority="2071">
      <formula>IF(RIGHT(TEXT(Y903,"0.#"),1)=".",FALSE,TRUE)</formula>
    </cfRule>
    <cfRule type="expression" dxfId="2042" priority="2072">
      <formula>IF(RIGHT(TEXT(Y903,"0.#"),1)=".",TRUE,FALSE)</formula>
    </cfRule>
  </conditionalFormatting>
  <conditionalFormatting sqref="Y938:Y965">
    <cfRule type="expression" dxfId="2041" priority="2065">
      <formula>IF(RIGHT(TEXT(Y938,"0.#"),1)=".",FALSE,TRUE)</formula>
    </cfRule>
    <cfRule type="expression" dxfId="2040" priority="2066">
      <formula>IF(RIGHT(TEXT(Y938,"0.#"),1)=".",TRUE,FALSE)</formula>
    </cfRule>
  </conditionalFormatting>
  <conditionalFormatting sqref="Y936:Y937">
    <cfRule type="expression" dxfId="2039" priority="2059">
      <formula>IF(RIGHT(TEXT(Y936,"0.#"),1)=".",FALSE,TRUE)</formula>
    </cfRule>
    <cfRule type="expression" dxfId="2038" priority="2060">
      <formula>IF(RIGHT(TEXT(Y936,"0.#"),1)=".",TRUE,FALSE)</formula>
    </cfRule>
  </conditionalFormatting>
  <conditionalFormatting sqref="Y971:Y998">
    <cfRule type="expression" dxfId="2037" priority="2053">
      <formula>IF(RIGHT(TEXT(Y971,"0.#"),1)=".",FALSE,TRUE)</formula>
    </cfRule>
    <cfRule type="expression" dxfId="2036" priority="2054">
      <formula>IF(RIGHT(TEXT(Y971,"0.#"),1)=".",TRUE,FALSE)</formula>
    </cfRule>
  </conditionalFormatting>
  <conditionalFormatting sqref="Y969:Y970">
    <cfRule type="expression" dxfId="2035" priority="2047">
      <formula>IF(RIGHT(TEXT(Y969,"0.#"),1)=".",FALSE,TRUE)</formula>
    </cfRule>
    <cfRule type="expression" dxfId="2034" priority="2048">
      <formula>IF(RIGHT(TEXT(Y969,"0.#"),1)=".",TRUE,FALSE)</formula>
    </cfRule>
  </conditionalFormatting>
  <conditionalFormatting sqref="Y1004:Y1031">
    <cfRule type="expression" dxfId="2033" priority="2041">
      <formula>IF(RIGHT(TEXT(Y1004,"0.#"),1)=".",FALSE,TRUE)</formula>
    </cfRule>
    <cfRule type="expression" dxfId="2032" priority="2042">
      <formula>IF(RIGHT(TEXT(Y1004,"0.#"),1)=".",TRUE,FALSE)</formula>
    </cfRule>
  </conditionalFormatting>
  <conditionalFormatting sqref="W23">
    <cfRule type="expression" dxfId="2031" priority="2325">
      <formula>IF(RIGHT(TEXT(W23,"0.#"),1)=".",FALSE,TRUE)</formula>
    </cfRule>
    <cfRule type="expression" dxfId="2030" priority="2326">
      <formula>IF(RIGHT(TEXT(W23,"0.#"),1)=".",TRUE,FALSE)</formula>
    </cfRule>
  </conditionalFormatting>
  <conditionalFormatting sqref="W24:W27">
    <cfRule type="expression" dxfId="2029" priority="2323">
      <formula>IF(RIGHT(TEXT(W24,"0.#"),1)=".",FALSE,TRUE)</formula>
    </cfRule>
    <cfRule type="expression" dxfId="2028" priority="2324">
      <formula>IF(RIGHT(TEXT(W24,"0.#"),1)=".",TRUE,FALSE)</formula>
    </cfRule>
  </conditionalFormatting>
  <conditionalFormatting sqref="W28">
    <cfRule type="expression" dxfId="2027" priority="2315">
      <formula>IF(RIGHT(TEXT(W28,"0.#"),1)=".",FALSE,TRUE)</formula>
    </cfRule>
    <cfRule type="expression" dxfId="2026" priority="2316">
      <formula>IF(RIGHT(TEXT(W28,"0.#"),1)=".",TRUE,FALSE)</formula>
    </cfRule>
  </conditionalFormatting>
  <conditionalFormatting sqref="P23">
    <cfRule type="expression" dxfId="2025" priority="2313">
      <formula>IF(RIGHT(TEXT(P23,"0.#"),1)=".",FALSE,TRUE)</formula>
    </cfRule>
    <cfRule type="expression" dxfId="2024" priority="2314">
      <formula>IF(RIGHT(TEXT(P23,"0.#"),1)=".",TRUE,FALSE)</formula>
    </cfRule>
  </conditionalFormatting>
  <conditionalFormatting sqref="P24:P27">
    <cfRule type="expression" dxfId="2023" priority="2311">
      <formula>IF(RIGHT(TEXT(P24,"0.#"),1)=".",FALSE,TRUE)</formula>
    </cfRule>
    <cfRule type="expression" dxfId="2022" priority="2312">
      <formula>IF(RIGHT(TEXT(P24,"0.#"),1)=".",TRUE,FALSE)</formula>
    </cfRule>
  </conditionalFormatting>
  <conditionalFormatting sqref="P28">
    <cfRule type="expression" dxfId="2021" priority="2309">
      <formula>IF(RIGHT(TEXT(P28,"0.#"),1)=".",FALSE,TRUE)</formula>
    </cfRule>
    <cfRule type="expression" dxfId="2020" priority="2310">
      <formula>IF(RIGHT(TEXT(P28,"0.#"),1)=".",TRUE,FALSE)</formula>
    </cfRule>
  </conditionalFormatting>
  <conditionalFormatting sqref="AQ114">
    <cfRule type="expression" dxfId="2019" priority="2293">
      <formula>IF(RIGHT(TEXT(AQ114,"0.#"),1)=".",FALSE,TRUE)</formula>
    </cfRule>
    <cfRule type="expression" dxfId="2018" priority="2294">
      <formula>IF(RIGHT(TEXT(AQ114,"0.#"),1)=".",TRUE,FALSE)</formula>
    </cfRule>
  </conditionalFormatting>
  <conditionalFormatting sqref="AQ104">
    <cfRule type="expression" dxfId="2017" priority="2307">
      <formula>IF(RIGHT(TEXT(AQ104,"0.#"),1)=".",FALSE,TRUE)</formula>
    </cfRule>
    <cfRule type="expression" dxfId="2016" priority="2308">
      <formula>IF(RIGHT(TEXT(AQ104,"0.#"),1)=".",TRUE,FALSE)</formula>
    </cfRule>
  </conditionalFormatting>
  <conditionalFormatting sqref="AQ105">
    <cfRule type="expression" dxfId="2015" priority="2305">
      <formula>IF(RIGHT(TEXT(AQ105,"0.#"),1)=".",FALSE,TRUE)</formula>
    </cfRule>
    <cfRule type="expression" dxfId="2014" priority="2306">
      <formula>IF(RIGHT(TEXT(AQ105,"0.#"),1)=".",TRUE,FALSE)</formula>
    </cfRule>
  </conditionalFormatting>
  <conditionalFormatting sqref="AQ107">
    <cfRule type="expression" dxfId="2013" priority="2303">
      <formula>IF(RIGHT(TEXT(AQ107,"0.#"),1)=".",FALSE,TRUE)</formula>
    </cfRule>
    <cfRule type="expression" dxfId="2012" priority="2304">
      <formula>IF(RIGHT(TEXT(AQ107,"0.#"),1)=".",TRUE,FALSE)</formula>
    </cfRule>
  </conditionalFormatting>
  <conditionalFormatting sqref="AQ108">
    <cfRule type="expression" dxfId="2011" priority="2301">
      <formula>IF(RIGHT(TEXT(AQ108,"0.#"),1)=".",FALSE,TRUE)</formula>
    </cfRule>
    <cfRule type="expression" dxfId="2010" priority="2302">
      <formula>IF(RIGHT(TEXT(AQ108,"0.#"),1)=".",TRUE,FALSE)</formula>
    </cfRule>
  </conditionalFormatting>
  <conditionalFormatting sqref="AQ110">
    <cfRule type="expression" dxfId="2009" priority="2299">
      <formula>IF(RIGHT(TEXT(AQ110,"0.#"),1)=".",FALSE,TRUE)</formula>
    </cfRule>
    <cfRule type="expression" dxfId="2008" priority="2300">
      <formula>IF(RIGHT(TEXT(AQ110,"0.#"),1)=".",TRUE,FALSE)</formula>
    </cfRule>
  </conditionalFormatting>
  <conditionalFormatting sqref="AQ111">
    <cfRule type="expression" dxfId="2007" priority="2297">
      <formula>IF(RIGHT(TEXT(AQ111,"0.#"),1)=".",FALSE,TRUE)</formula>
    </cfRule>
    <cfRule type="expression" dxfId="2006" priority="2298">
      <formula>IF(RIGHT(TEXT(AQ111,"0.#"),1)=".",TRUE,FALSE)</formula>
    </cfRule>
  </conditionalFormatting>
  <conditionalFormatting sqref="AQ113">
    <cfRule type="expression" dxfId="2005" priority="2295">
      <formula>IF(RIGHT(TEXT(AQ113,"0.#"),1)=".",FALSE,TRUE)</formula>
    </cfRule>
    <cfRule type="expression" dxfId="2004" priority="2296">
      <formula>IF(RIGHT(TEXT(AQ113,"0.#"),1)=".",TRUE,FALSE)</formula>
    </cfRule>
  </conditionalFormatting>
  <conditionalFormatting sqref="AE67 AI67 AM67 AQ67">
    <cfRule type="expression" dxfId="2003" priority="2225">
      <formula>IF(RIGHT(TEXT(AE67,"0.#"),1)=".",FALSE,TRUE)</formula>
    </cfRule>
    <cfRule type="expression" dxfId="2002" priority="2226">
      <formula>IF(RIGHT(TEXT(AE67,"0.#"),1)=".",TRUE,FALSE)</formula>
    </cfRule>
  </conditionalFormatting>
  <conditionalFormatting sqref="AE68 AI68 AM68 AQ68">
    <cfRule type="expression" dxfId="2001" priority="2223">
      <formula>IF(RIGHT(TEXT(AE68,"0.#"),1)=".",FALSE,TRUE)</formula>
    </cfRule>
    <cfRule type="expression" dxfId="2000" priority="2224">
      <formula>IF(RIGHT(TEXT(AE68,"0.#"),1)=".",TRUE,FALSE)</formula>
    </cfRule>
  </conditionalFormatting>
  <conditionalFormatting sqref="AE69 AI69 AM69 AQ69">
    <cfRule type="expression" dxfId="1999" priority="2221">
      <formula>IF(RIGHT(TEXT(AE69,"0.#"),1)=".",FALSE,TRUE)</formula>
    </cfRule>
    <cfRule type="expression" dxfId="1998" priority="2222">
      <formula>IF(RIGHT(TEXT(AE69,"0.#"),1)=".",TRUE,FALSE)</formula>
    </cfRule>
  </conditionalFormatting>
  <conditionalFormatting sqref="AU67:AU69">
    <cfRule type="expression" dxfId="1997" priority="2205">
      <formula>IF(RIGHT(TEXT(AU67,"0.#"),1)=".",FALSE,TRUE)</formula>
    </cfRule>
    <cfRule type="expression" dxfId="1996" priority="2206">
      <formula>IF(RIGHT(TEXT(AU67,"0.#"),1)=".",TRUE,FALSE)</formula>
    </cfRule>
  </conditionalFormatting>
  <conditionalFormatting sqref="AE70 AI70 AM70 AQ70">
    <cfRule type="expression" dxfId="1995" priority="2203">
      <formula>IF(RIGHT(TEXT(AE70,"0.#"),1)=".",FALSE,TRUE)</formula>
    </cfRule>
    <cfRule type="expression" dxfId="1994" priority="2204">
      <formula>IF(RIGHT(TEXT(AE70,"0.#"),1)=".",TRUE,FALSE)</formula>
    </cfRule>
  </conditionalFormatting>
  <conditionalFormatting sqref="AE71 AI71 AM71 AQ71">
    <cfRule type="expression" dxfId="1993" priority="2201">
      <formula>IF(RIGHT(TEXT(AE71,"0.#"),1)=".",FALSE,TRUE)</formula>
    </cfRule>
    <cfRule type="expression" dxfId="1992" priority="2202">
      <formula>IF(RIGHT(TEXT(AE71,"0.#"),1)=".",TRUE,FALSE)</formula>
    </cfRule>
  </conditionalFormatting>
  <conditionalFormatting sqref="AE72 AI72 AM72 AQ72">
    <cfRule type="expression" dxfId="1991" priority="2199">
      <formula>IF(RIGHT(TEXT(AE72,"0.#"),1)=".",FALSE,TRUE)</formula>
    </cfRule>
    <cfRule type="expression" dxfId="1990" priority="2200">
      <formula>IF(RIGHT(TEXT(AE72,"0.#"),1)=".",TRUE,FALSE)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Q138:AQ139 AU138:AU139">
    <cfRule type="expression" dxfId="705" priority="5">
      <formula>IF(RIGHT(TEXT(AQ138,"0.#"),1)=".",FALSE,TRUE)</formula>
    </cfRule>
    <cfRule type="expression" dxfId="704" priority="6">
      <formula>IF(RIGHT(TEXT(AQ138,"0.#"),1)=".",TRUE,FALSE)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9" max="49" man="1"/>
    <brk id="704" max="49" man="1"/>
    <brk id="735" max="49" man="1"/>
    <brk id="770" max="49" man="1"/>
    <brk id="8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子ども・若者育成支援</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445</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9" t="s">
        <v>265</v>
      </c>
      <c r="H2" s="429"/>
      <c r="I2" s="429"/>
      <c r="J2" s="429"/>
      <c r="K2" s="429"/>
      <c r="L2" s="429"/>
      <c r="M2" s="429"/>
      <c r="N2" s="429"/>
      <c r="O2" s="510"/>
      <c r="P2" s="428" t="s">
        <v>59</v>
      </c>
      <c r="Q2" s="429"/>
      <c r="R2" s="429"/>
      <c r="S2" s="429"/>
      <c r="T2" s="429"/>
      <c r="U2" s="429"/>
      <c r="V2" s="429"/>
      <c r="W2" s="429"/>
      <c r="X2" s="510"/>
      <c r="Y2" s="1028"/>
      <c r="Z2" s="830"/>
      <c r="AA2" s="831"/>
      <c r="AB2" s="1032" t="s">
        <v>11</v>
      </c>
      <c r="AC2" s="1033"/>
      <c r="AD2" s="1034"/>
      <c r="AE2" s="1038" t="s">
        <v>356</v>
      </c>
      <c r="AF2" s="1038"/>
      <c r="AG2" s="1038"/>
      <c r="AH2" s="1038"/>
      <c r="AI2" s="1038" t="s">
        <v>362</v>
      </c>
      <c r="AJ2" s="1038"/>
      <c r="AK2" s="1038"/>
      <c r="AL2" s="1038"/>
      <c r="AM2" s="1038" t="s">
        <v>469</v>
      </c>
      <c r="AN2" s="1038"/>
      <c r="AO2" s="1038"/>
      <c r="AP2" s="555"/>
      <c r="AQ2" s="152" t="s">
        <v>354</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3"/>
      <c r="AF3" s="243"/>
      <c r="AG3" s="243"/>
      <c r="AH3" s="243"/>
      <c r="AI3" s="243"/>
      <c r="AJ3" s="243"/>
      <c r="AK3" s="243"/>
      <c r="AL3" s="243"/>
      <c r="AM3" s="243"/>
      <c r="AN3" s="243"/>
      <c r="AO3" s="243"/>
      <c r="AP3" s="239"/>
      <c r="AQ3" s="191"/>
      <c r="AR3" s="192"/>
      <c r="AS3" s="126" t="s">
        <v>355</v>
      </c>
      <c r="AT3" s="127"/>
      <c r="AU3" s="192"/>
      <c r="AV3" s="192"/>
      <c r="AW3" s="394" t="s">
        <v>300</v>
      </c>
      <c r="AX3" s="395"/>
    </row>
    <row r="4" spans="1:50" ht="22.5" customHeight="1" x14ac:dyDescent="0.15">
      <c r="A4" s="399"/>
      <c r="B4" s="397"/>
      <c r="C4" s="397"/>
      <c r="D4" s="397"/>
      <c r="E4" s="397"/>
      <c r="F4" s="398"/>
      <c r="G4" s="562"/>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1"/>
      <c r="AF4" s="212"/>
      <c r="AG4" s="212"/>
      <c r="AH4" s="212"/>
      <c r="AI4" s="211"/>
      <c r="AJ4" s="212"/>
      <c r="AK4" s="212"/>
      <c r="AL4" s="212"/>
      <c r="AM4" s="211"/>
      <c r="AN4" s="212"/>
      <c r="AO4" s="212"/>
      <c r="AP4" s="212"/>
      <c r="AQ4" s="333"/>
      <c r="AR4" s="200"/>
      <c r="AS4" s="200"/>
      <c r="AT4" s="334"/>
      <c r="AU4" s="212"/>
      <c r="AV4" s="212"/>
      <c r="AW4" s="212"/>
      <c r="AX4" s="213"/>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20"/>
      <c r="AC5" s="1026"/>
      <c r="AD5" s="1026"/>
      <c r="AE5" s="211"/>
      <c r="AF5" s="212"/>
      <c r="AG5" s="212"/>
      <c r="AH5" s="212"/>
      <c r="AI5" s="211"/>
      <c r="AJ5" s="212"/>
      <c r="AK5" s="212"/>
      <c r="AL5" s="212"/>
      <c r="AM5" s="211"/>
      <c r="AN5" s="212"/>
      <c r="AO5" s="212"/>
      <c r="AP5" s="212"/>
      <c r="AQ5" s="333"/>
      <c r="AR5" s="200"/>
      <c r="AS5" s="200"/>
      <c r="AT5" s="334"/>
      <c r="AU5" s="212"/>
      <c r="AV5" s="212"/>
      <c r="AW5" s="212"/>
      <c r="AX5" s="213"/>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3"/>
      <c r="AR6" s="200"/>
      <c r="AS6" s="200"/>
      <c r="AT6" s="334"/>
      <c r="AU6" s="212"/>
      <c r="AV6" s="212"/>
      <c r="AW6" s="212"/>
      <c r="AX6" s="213"/>
    </row>
    <row r="7" spans="1:50" customFormat="1" ht="23.25" customHeight="1" x14ac:dyDescent="0.15">
      <c r="A7" s="218" t="s">
        <v>523</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6" t="s">
        <v>488</v>
      </c>
      <c r="B9" s="397"/>
      <c r="C9" s="397"/>
      <c r="D9" s="397"/>
      <c r="E9" s="397"/>
      <c r="F9" s="398"/>
      <c r="G9" s="509" t="s">
        <v>265</v>
      </c>
      <c r="H9" s="429"/>
      <c r="I9" s="429"/>
      <c r="J9" s="429"/>
      <c r="K9" s="429"/>
      <c r="L9" s="429"/>
      <c r="M9" s="429"/>
      <c r="N9" s="429"/>
      <c r="O9" s="510"/>
      <c r="P9" s="428" t="s">
        <v>59</v>
      </c>
      <c r="Q9" s="429"/>
      <c r="R9" s="429"/>
      <c r="S9" s="429"/>
      <c r="T9" s="429"/>
      <c r="U9" s="429"/>
      <c r="V9" s="429"/>
      <c r="W9" s="429"/>
      <c r="X9" s="510"/>
      <c r="Y9" s="1028"/>
      <c r="Z9" s="830"/>
      <c r="AA9" s="831"/>
      <c r="AB9" s="1032" t="s">
        <v>11</v>
      </c>
      <c r="AC9" s="1033"/>
      <c r="AD9" s="1034"/>
      <c r="AE9" s="1038" t="s">
        <v>356</v>
      </c>
      <c r="AF9" s="1038"/>
      <c r="AG9" s="1038"/>
      <c r="AH9" s="1038"/>
      <c r="AI9" s="1038" t="s">
        <v>362</v>
      </c>
      <c r="AJ9" s="1038"/>
      <c r="AK9" s="1038"/>
      <c r="AL9" s="1038"/>
      <c r="AM9" s="1038" t="s">
        <v>469</v>
      </c>
      <c r="AN9" s="1038"/>
      <c r="AO9" s="1038"/>
      <c r="AP9" s="555"/>
      <c r="AQ9" s="152" t="s">
        <v>354</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3"/>
      <c r="AF10" s="243"/>
      <c r="AG10" s="243"/>
      <c r="AH10" s="243"/>
      <c r="AI10" s="243"/>
      <c r="AJ10" s="243"/>
      <c r="AK10" s="243"/>
      <c r="AL10" s="243"/>
      <c r="AM10" s="243"/>
      <c r="AN10" s="243"/>
      <c r="AO10" s="243"/>
      <c r="AP10" s="239"/>
      <c r="AQ10" s="191"/>
      <c r="AR10" s="192"/>
      <c r="AS10" s="126" t="s">
        <v>355</v>
      </c>
      <c r="AT10" s="127"/>
      <c r="AU10" s="192"/>
      <c r="AV10" s="192"/>
      <c r="AW10" s="394" t="s">
        <v>300</v>
      </c>
      <c r="AX10" s="395"/>
    </row>
    <row r="11" spans="1:50" ht="22.5" customHeight="1" x14ac:dyDescent="0.15">
      <c r="A11" s="399"/>
      <c r="B11" s="397"/>
      <c r="C11" s="397"/>
      <c r="D11" s="397"/>
      <c r="E11" s="397"/>
      <c r="F11" s="398"/>
      <c r="G11" s="56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3"/>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20"/>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3"/>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3"/>
    </row>
    <row r="14" spans="1:50" customFormat="1" ht="23.25" customHeight="1" x14ac:dyDescent="0.15">
      <c r="A14" s="218" t="s">
        <v>523</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6" t="s">
        <v>488</v>
      </c>
      <c r="B16" s="397"/>
      <c r="C16" s="397"/>
      <c r="D16" s="397"/>
      <c r="E16" s="397"/>
      <c r="F16" s="398"/>
      <c r="G16" s="509" t="s">
        <v>265</v>
      </c>
      <c r="H16" s="429"/>
      <c r="I16" s="429"/>
      <c r="J16" s="429"/>
      <c r="K16" s="429"/>
      <c r="L16" s="429"/>
      <c r="M16" s="429"/>
      <c r="N16" s="429"/>
      <c r="O16" s="510"/>
      <c r="P16" s="428" t="s">
        <v>59</v>
      </c>
      <c r="Q16" s="429"/>
      <c r="R16" s="429"/>
      <c r="S16" s="429"/>
      <c r="T16" s="429"/>
      <c r="U16" s="429"/>
      <c r="V16" s="429"/>
      <c r="W16" s="429"/>
      <c r="X16" s="510"/>
      <c r="Y16" s="1028"/>
      <c r="Z16" s="830"/>
      <c r="AA16" s="831"/>
      <c r="AB16" s="1032" t="s">
        <v>11</v>
      </c>
      <c r="AC16" s="1033"/>
      <c r="AD16" s="1034"/>
      <c r="AE16" s="1038" t="s">
        <v>356</v>
      </c>
      <c r="AF16" s="1038"/>
      <c r="AG16" s="1038"/>
      <c r="AH16" s="1038"/>
      <c r="AI16" s="1038" t="s">
        <v>362</v>
      </c>
      <c r="AJ16" s="1038"/>
      <c r="AK16" s="1038"/>
      <c r="AL16" s="1038"/>
      <c r="AM16" s="1038" t="s">
        <v>469</v>
      </c>
      <c r="AN16" s="1038"/>
      <c r="AO16" s="1038"/>
      <c r="AP16" s="555"/>
      <c r="AQ16" s="152" t="s">
        <v>354</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3"/>
      <c r="AF17" s="243"/>
      <c r="AG17" s="243"/>
      <c r="AH17" s="243"/>
      <c r="AI17" s="243"/>
      <c r="AJ17" s="243"/>
      <c r="AK17" s="243"/>
      <c r="AL17" s="243"/>
      <c r="AM17" s="243"/>
      <c r="AN17" s="243"/>
      <c r="AO17" s="243"/>
      <c r="AP17" s="239"/>
      <c r="AQ17" s="191"/>
      <c r="AR17" s="192"/>
      <c r="AS17" s="126" t="s">
        <v>355</v>
      </c>
      <c r="AT17" s="127"/>
      <c r="AU17" s="192"/>
      <c r="AV17" s="192"/>
      <c r="AW17" s="394" t="s">
        <v>300</v>
      </c>
      <c r="AX17" s="395"/>
    </row>
    <row r="18" spans="1:50" ht="22.5" customHeight="1" x14ac:dyDescent="0.15">
      <c r="A18" s="399"/>
      <c r="B18" s="397"/>
      <c r="C18" s="397"/>
      <c r="D18" s="397"/>
      <c r="E18" s="397"/>
      <c r="F18" s="398"/>
      <c r="G18" s="56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3"/>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20"/>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3"/>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3"/>
    </row>
    <row r="21" spans="1:50" customFormat="1" ht="23.25" customHeight="1" x14ac:dyDescent="0.15">
      <c r="A21" s="218" t="s">
        <v>523</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6" t="s">
        <v>488</v>
      </c>
      <c r="B23" s="397"/>
      <c r="C23" s="397"/>
      <c r="D23" s="397"/>
      <c r="E23" s="397"/>
      <c r="F23" s="398"/>
      <c r="G23" s="509" t="s">
        <v>265</v>
      </c>
      <c r="H23" s="429"/>
      <c r="I23" s="429"/>
      <c r="J23" s="429"/>
      <c r="K23" s="429"/>
      <c r="L23" s="429"/>
      <c r="M23" s="429"/>
      <c r="N23" s="429"/>
      <c r="O23" s="510"/>
      <c r="P23" s="428" t="s">
        <v>59</v>
      </c>
      <c r="Q23" s="429"/>
      <c r="R23" s="429"/>
      <c r="S23" s="429"/>
      <c r="T23" s="429"/>
      <c r="U23" s="429"/>
      <c r="V23" s="429"/>
      <c r="W23" s="429"/>
      <c r="X23" s="510"/>
      <c r="Y23" s="1028"/>
      <c r="Z23" s="830"/>
      <c r="AA23" s="831"/>
      <c r="AB23" s="1032" t="s">
        <v>11</v>
      </c>
      <c r="AC23" s="1033"/>
      <c r="AD23" s="1034"/>
      <c r="AE23" s="1038" t="s">
        <v>356</v>
      </c>
      <c r="AF23" s="1038"/>
      <c r="AG23" s="1038"/>
      <c r="AH23" s="1038"/>
      <c r="AI23" s="1038" t="s">
        <v>362</v>
      </c>
      <c r="AJ23" s="1038"/>
      <c r="AK23" s="1038"/>
      <c r="AL23" s="1038"/>
      <c r="AM23" s="1038" t="s">
        <v>469</v>
      </c>
      <c r="AN23" s="1038"/>
      <c r="AO23" s="1038"/>
      <c r="AP23" s="555"/>
      <c r="AQ23" s="152" t="s">
        <v>354</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3"/>
      <c r="AF24" s="243"/>
      <c r="AG24" s="243"/>
      <c r="AH24" s="243"/>
      <c r="AI24" s="243"/>
      <c r="AJ24" s="243"/>
      <c r="AK24" s="243"/>
      <c r="AL24" s="243"/>
      <c r="AM24" s="243"/>
      <c r="AN24" s="243"/>
      <c r="AO24" s="243"/>
      <c r="AP24" s="239"/>
      <c r="AQ24" s="191"/>
      <c r="AR24" s="192"/>
      <c r="AS24" s="126" t="s">
        <v>355</v>
      </c>
      <c r="AT24" s="127"/>
      <c r="AU24" s="192"/>
      <c r="AV24" s="192"/>
      <c r="AW24" s="394" t="s">
        <v>300</v>
      </c>
      <c r="AX24" s="395"/>
    </row>
    <row r="25" spans="1:50" ht="22.5" customHeight="1" x14ac:dyDescent="0.15">
      <c r="A25" s="399"/>
      <c r="B25" s="397"/>
      <c r="C25" s="397"/>
      <c r="D25" s="397"/>
      <c r="E25" s="397"/>
      <c r="F25" s="398"/>
      <c r="G25" s="56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3"/>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20"/>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3"/>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3"/>
    </row>
    <row r="28" spans="1:50" customFormat="1" ht="23.25" customHeight="1" x14ac:dyDescent="0.15">
      <c r="A28" s="218" t="s">
        <v>523</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6" t="s">
        <v>488</v>
      </c>
      <c r="B30" s="397"/>
      <c r="C30" s="397"/>
      <c r="D30" s="397"/>
      <c r="E30" s="397"/>
      <c r="F30" s="398"/>
      <c r="G30" s="509" t="s">
        <v>265</v>
      </c>
      <c r="H30" s="429"/>
      <c r="I30" s="429"/>
      <c r="J30" s="429"/>
      <c r="K30" s="429"/>
      <c r="L30" s="429"/>
      <c r="M30" s="429"/>
      <c r="N30" s="429"/>
      <c r="O30" s="510"/>
      <c r="P30" s="428" t="s">
        <v>59</v>
      </c>
      <c r="Q30" s="429"/>
      <c r="R30" s="429"/>
      <c r="S30" s="429"/>
      <c r="T30" s="429"/>
      <c r="U30" s="429"/>
      <c r="V30" s="429"/>
      <c r="W30" s="429"/>
      <c r="X30" s="510"/>
      <c r="Y30" s="1028"/>
      <c r="Z30" s="830"/>
      <c r="AA30" s="831"/>
      <c r="AB30" s="1032" t="s">
        <v>11</v>
      </c>
      <c r="AC30" s="1033"/>
      <c r="AD30" s="1034"/>
      <c r="AE30" s="1038" t="s">
        <v>356</v>
      </c>
      <c r="AF30" s="1038"/>
      <c r="AG30" s="1038"/>
      <c r="AH30" s="1038"/>
      <c r="AI30" s="1038" t="s">
        <v>362</v>
      </c>
      <c r="AJ30" s="1038"/>
      <c r="AK30" s="1038"/>
      <c r="AL30" s="1038"/>
      <c r="AM30" s="1038" t="s">
        <v>469</v>
      </c>
      <c r="AN30" s="1038"/>
      <c r="AO30" s="1038"/>
      <c r="AP30" s="555"/>
      <c r="AQ30" s="152" t="s">
        <v>354</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3"/>
      <c r="AF31" s="243"/>
      <c r="AG31" s="243"/>
      <c r="AH31" s="243"/>
      <c r="AI31" s="243"/>
      <c r="AJ31" s="243"/>
      <c r="AK31" s="243"/>
      <c r="AL31" s="243"/>
      <c r="AM31" s="243"/>
      <c r="AN31" s="243"/>
      <c r="AO31" s="243"/>
      <c r="AP31" s="239"/>
      <c r="AQ31" s="191"/>
      <c r="AR31" s="192"/>
      <c r="AS31" s="126" t="s">
        <v>355</v>
      </c>
      <c r="AT31" s="127"/>
      <c r="AU31" s="192"/>
      <c r="AV31" s="192"/>
      <c r="AW31" s="394" t="s">
        <v>300</v>
      </c>
      <c r="AX31" s="395"/>
    </row>
    <row r="32" spans="1:50" ht="22.5" customHeight="1" x14ac:dyDescent="0.15">
      <c r="A32" s="399"/>
      <c r="B32" s="397"/>
      <c r="C32" s="397"/>
      <c r="D32" s="397"/>
      <c r="E32" s="397"/>
      <c r="F32" s="398"/>
      <c r="G32" s="56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3"/>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20"/>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3"/>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3"/>
    </row>
    <row r="35" spans="1:50" customFormat="1" ht="23.25" customHeight="1" x14ac:dyDescent="0.15">
      <c r="A35" s="218" t="s">
        <v>523</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6" t="s">
        <v>488</v>
      </c>
      <c r="B37" s="397"/>
      <c r="C37" s="397"/>
      <c r="D37" s="397"/>
      <c r="E37" s="397"/>
      <c r="F37" s="398"/>
      <c r="G37" s="509" t="s">
        <v>265</v>
      </c>
      <c r="H37" s="429"/>
      <c r="I37" s="429"/>
      <c r="J37" s="429"/>
      <c r="K37" s="429"/>
      <c r="L37" s="429"/>
      <c r="M37" s="429"/>
      <c r="N37" s="429"/>
      <c r="O37" s="510"/>
      <c r="P37" s="428" t="s">
        <v>59</v>
      </c>
      <c r="Q37" s="429"/>
      <c r="R37" s="429"/>
      <c r="S37" s="429"/>
      <c r="T37" s="429"/>
      <c r="U37" s="429"/>
      <c r="V37" s="429"/>
      <c r="W37" s="429"/>
      <c r="X37" s="510"/>
      <c r="Y37" s="1028"/>
      <c r="Z37" s="830"/>
      <c r="AA37" s="831"/>
      <c r="AB37" s="1032" t="s">
        <v>11</v>
      </c>
      <c r="AC37" s="1033"/>
      <c r="AD37" s="1034"/>
      <c r="AE37" s="1038" t="s">
        <v>356</v>
      </c>
      <c r="AF37" s="1038"/>
      <c r="AG37" s="1038"/>
      <c r="AH37" s="1038"/>
      <c r="AI37" s="1038" t="s">
        <v>362</v>
      </c>
      <c r="AJ37" s="1038"/>
      <c r="AK37" s="1038"/>
      <c r="AL37" s="1038"/>
      <c r="AM37" s="1038" t="s">
        <v>469</v>
      </c>
      <c r="AN37" s="1038"/>
      <c r="AO37" s="1038"/>
      <c r="AP37" s="555"/>
      <c r="AQ37" s="152" t="s">
        <v>354</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3"/>
      <c r="AF38" s="243"/>
      <c r="AG38" s="243"/>
      <c r="AH38" s="243"/>
      <c r="AI38" s="243"/>
      <c r="AJ38" s="243"/>
      <c r="AK38" s="243"/>
      <c r="AL38" s="243"/>
      <c r="AM38" s="243"/>
      <c r="AN38" s="243"/>
      <c r="AO38" s="243"/>
      <c r="AP38" s="239"/>
      <c r="AQ38" s="191"/>
      <c r="AR38" s="192"/>
      <c r="AS38" s="126" t="s">
        <v>355</v>
      </c>
      <c r="AT38" s="127"/>
      <c r="AU38" s="192"/>
      <c r="AV38" s="192"/>
      <c r="AW38" s="394" t="s">
        <v>300</v>
      </c>
      <c r="AX38" s="395"/>
    </row>
    <row r="39" spans="1:50" ht="22.5" customHeight="1" x14ac:dyDescent="0.15">
      <c r="A39" s="399"/>
      <c r="B39" s="397"/>
      <c r="C39" s="397"/>
      <c r="D39" s="397"/>
      <c r="E39" s="397"/>
      <c r="F39" s="398"/>
      <c r="G39" s="56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3"/>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20"/>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3"/>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3"/>
    </row>
    <row r="42" spans="1:50" customFormat="1" ht="23.25" customHeight="1" x14ac:dyDescent="0.15">
      <c r="A42" s="218" t="s">
        <v>523</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6" t="s">
        <v>488</v>
      </c>
      <c r="B44" s="397"/>
      <c r="C44" s="397"/>
      <c r="D44" s="397"/>
      <c r="E44" s="397"/>
      <c r="F44" s="398"/>
      <c r="G44" s="509" t="s">
        <v>265</v>
      </c>
      <c r="H44" s="429"/>
      <c r="I44" s="429"/>
      <c r="J44" s="429"/>
      <c r="K44" s="429"/>
      <c r="L44" s="429"/>
      <c r="M44" s="429"/>
      <c r="N44" s="429"/>
      <c r="O44" s="510"/>
      <c r="P44" s="428" t="s">
        <v>59</v>
      </c>
      <c r="Q44" s="429"/>
      <c r="R44" s="429"/>
      <c r="S44" s="429"/>
      <c r="T44" s="429"/>
      <c r="U44" s="429"/>
      <c r="V44" s="429"/>
      <c r="W44" s="429"/>
      <c r="X44" s="510"/>
      <c r="Y44" s="1028"/>
      <c r="Z44" s="830"/>
      <c r="AA44" s="831"/>
      <c r="AB44" s="1032" t="s">
        <v>11</v>
      </c>
      <c r="AC44" s="1033"/>
      <c r="AD44" s="1034"/>
      <c r="AE44" s="1038" t="s">
        <v>356</v>
      </c>
      <c r="AF44" s="1038"/>
      <c r="AG44" s="1038"/>
      <c r="AH44" s="1038"/>
      <c r="AI44" s="1038" t="s">
        <v>362</v>
      </c>
      <c r="AJ44" s="1038"/>
      <c r="AK44" s="1038"/>
      <c r="AL44" s="1038"/>
      <c r="AM44" s="1038" t="s">
        <v>469</v>
      </c>
      <c r="AN44" s="1038"/>
      <c r="AO44" s="1038"/>
      <c r="AP44" s="555"/>
      <c r="AQ44" s="152" t="s">
        <v>354</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3"/>
      <c r="AF45" s="243"/>
      <c r="AG45" s="243"/>
      <c r="AH45" s="243"/>
      <c r="AI45" s="243"/>
      <c r="AJ45" s="243"/>
      <c r="AK45" s="243"/>
      <c r="AL45" s="243"/>
      <c r="AM45" s="243"/>
      <c r="AN45" s="243"/>
      <c r="AO45" s="243"/>
      <c r="AP45" s="239"/>
      <c r="AQ45" s="191"/>
      <c r="AR45" s="192"/>
      <c r="AS45" s="126" t="s">
        <v>355</v>
      </c>
      <c r="AT45" s="127"/>
      <c r="AU45" s="192"/>
      <c r="AV45" s="192"/>
      <c r="AW45" s="394" t="s">
        <v>300</v>
      </c>
      <c r="AX45" s="395"/>
    </row>
    <row r="46" spans="1:50" ht="22.5" customHeight="1" x14ac:dyDescent="0.15">
      <c r="A46" s="399"/>
      <c r="B46" s="397"/>
      <c r="C46" s="397"/>
      <c r="D46" s="397"/>
      <c r="E46" s="397"/>
      <c r="F46" s="398"/>
      <c r="G46" s="56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3"/>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20"/>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3"/>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3"/>
    </row>
    <row r="49" spans="1:50" customFormat="1" ht="23.25" customHeight="1" x14ac:dyDescent="0.15">
      <c r="A49" s="218" t="s">
        <v>523</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6" t="s">
        <v>488</v>
      </c>
      <c r="B51" s="397"/>
      <c r="C51" s="397"/>
      <c r="D51" s="397"/>
      <c r="E51" s="397"/>
      <c r="F51" s="398"/>
      <c r="G51" s="509" t="s">
        <v>265</v>
      </c>
      <c r="H51" s="429"/>
      <c r="I51" s="429"/>
      <c r="J51" s="429"/>
      <c r="K51" s="429"/>
      <c r="L51" s="429"/>
      <c r="M51" s="429"/>
      <c r="N51" s="429"/>
      <c r="O51" s="510"/>
      <c r="P51" s="428" t="s">
        <v>59</v>
      </c>
      <c r="Q51" s="429"/>
      <c r="R51" s="429"/>
      <c r="S51" s="429"/>
      <c r="T51" s="429"/>
      <c r="U51" s="429"/>
      <c r="V51" s="429"/>
      <c r="W51" s="429"/>
      <c r="X51" s="510"/>
      <c r="Y51" s="1028"/>
      <c r="Z51" s="830"/>
      <c r="AA51" s="831"/>
      <c r="AB51" s="555" t="s">
        <v>11</v>
      </c>
      <c r="AC51" s="1033"/>
      <c r="AD51" s="1034"/>
      <c r="AE51" s="1038" t="s">
        <v>356</v>
      </c>
      <c r="AF51" s="1038"/>
      <c r="AG51" s="1038"/>
      <c r="AH51" s="1038"/>
      <c r="AI51" s="1038" t="s">
        <v>362</v>
      </c>
      <c r="AJ51" s="1038"/>
      <c r="AK51" s="1038"/>
      <c r="AL51" s="1038"/>
      <c r="AM51" s="1038" t="s">
        <v>469</v>
      </c>
      <c r="AN51" s="1038"/>
      <c r="AO51" s="1038"/>
      <c r="AP51" s="555"/>
      <c r="AQ51" s="152" t="s">
        <v>354</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3"/>
      <c r="AF52" s="243"/>
      <c r="AG52" s="243"/>
      <c r="AH52" s="243"/>
      <c r="AI52" s="243"/>
      <c r="AJ52" s="243"/>
      <c r="AK52" s="243"/>
      <c r="AL52" s="243"/>
      <c r="AM52" s="243"/>
      <c r="AN52" s="243"/>
      <c r="AO52" s="243"/>
      <c r="AP52" s="239"/>
      <c r="AQ52" s="191"/>
      <c r="AR52" s="192"/>
      <c r="AS52" s="126" t="s">
        <v>355</v>
      </c>
      <c r="AT52" s="127"/>
      <c r="AU52" s="192"/>
      <c r="AV52" s="192"/>
      <c r="AW52" s="394" t="s">
        <v>300</v>
      </c>
      <c r="AX52" s="395"/>
    </row>
    <row r="53" spans="1:50" ht="22.5" customHeight="1" x14ac:dyDescent="0.15">
      <c r="A53" s="399"/>
      <c r="B53" s="397"/>
      <c r="C53" s="397"/>
      <c r="D53" s="397"/>
      <c r="E53" s="397"/>
      <c r="F53" s="398"/>
      <c r="G53" s="56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3"/>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20"/>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3"/>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3"/>
    </row>
    <row r="56" spans="1:50" customFormat="1" ht="23.25" customHeight="1" x14ac:dyDescent="0.15">
      <c r="A56" s="218" t="s">
        <v>523</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6" t="s">
        <v>488</v>
      </c>
      <c r="B58" s="397"/>
      <c r="C58" s="397"/>
      <c r="D58" s="397"/>
      <c r="E58" s="397"/>
      <c r="F58" s="398"/>
      <c r="G58" s="509" t="s">
        <v>265</v>
      </c>
      <c r="H58" s="429"/>
      <c r="I58" s="429"/>
      <c r="J58" s="429"/>
      <c r="K58" s="429"/>
      <c r="L58" s="429"/>
      <c r="M58" s="429"/>
      <c r="N58" s="429"/>
      <c r="O58" s="510"/>
      <c r="P58" s="428" t="s">
        <v>59</v>
      </c>
      <c r="Q58" s="429"/>
      <c r="R58" s="429"/>
      <c r="S58" s="429"/>
      <c r="T58" s="429"/>
      <c r="U58" s="429"/>
      <c r="V58" s="429"/>
      <c r="W58" s="429"/>
      <c r="X58" s="510"/>
      <c r="Y58" s="1028"/>
      <c r="Z58" s="830"/>
      <c r="AA58" s="831"/>
      <c r="AB58" s="1032" t="s">
        <v>11</v>
      </c>
      <c r="AC58" s="1033"/>
      <c r="AD58" s="1034"/>
      <c r="AE58" s="1038" t="s">
        <v>356</v>
      </c>
      <c r="AF58" s="1038"/>
      <c r="AG58" s="1038"/>
      <c r="AH58" s="1038"/>
      <c r="AI58" s="1038" t="s">
        <v>362</v>
      </c>
      <c r="AJ58" s="1038"/>
      <c r="AK58" s="1038"/>
      <c r="AL58" s="1038"/>
      <c r="AM58" s="1038" t="s">
        <v>469</v>
      </c>
      <c r="AN58" s="1038"/>
      <c r="AO58" s="1038"/>
      <c r="AP58" s="555"/>
      <c r="AQ58" s="152" t="s">
        <v>354</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3"/>
      <c r="AF59" s="243"/>
      <c r="AG59" s="243"/>
      <c r="AH59" s="243"/>
      <c r="AI59" s="243"/>
      <c r="AJ59" s="243"/>
      <c r="AK59" s="243"/>
      <c r="AL59" s="243"/>
      <c r="AM59" s="243"/>
      <c r="AN59" s="243"/>
      <c r="AO59" s="243"/>
      <c r="AP59" s="239"/>
      <c r="AQ59" s="191"/>
      <c r="AR59" s="192"/>
      <c r="AS59" s="126" t="s">
        <v>355</v>
      </c>
      <c r="AT59" s="127"/>
      <c r="AU59" s="192"/>
      <c r="AV59" s="192"/>
      <c r="AW59" s="394" t="s">
        <v>300</v>
      </c>
      <c r="AX59" s="395"/>
    </row>
    <row r="60" spans="1:50" ht="22.5" customHeight="1" x14ac:dyDescent="0.15">
      <c r="A60" s="399"/>
      <c r="B60" s="397"/>
      <c r="C60" s="397"/>
      <c r="D60" s="397"/>
      <c r="E60" s="397"/>
      <c r="F60" s="398"/>
      <c r="G60" s="56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3"/>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20"/>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3"/>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3"/>
    </row>
    <row r="63" spans="1:50" customFormat="1" ht="23.25" customHeight="1" x14ac:dyDescent="0.15">
      <c r="A63" s="218" t="s">
        <v>523</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6" t="s">
        <v>488</v>
      </c>
      <c r="B65" s="397"/>
      <c r="C65" s="397"/>
      <c r="D65" s="397"/>
      <c r="E65" s="397"/>
      <c r="F65" s="398"/>
      <c r="G65" s="509" t="s">
        <v>265</v>
      </c>
      <c r="H65" s="429"/>
      <c r="I65" s="429"/>
      <c r="J65" s="429"/>
      <c r="K65" s="429"/>
      <c r="L65" s="429"/>
      <c r="M65" s="429"/>
      <c r="N65" s="429"/>
      <c r="O65" s="510"/>
      <c r="P65" s="428" t="s">
        <v>59</v>
      </c>
      <c r="Q65" s="429"/>
      <c r="R65" s="429"/>
      <c r="S65" s="429"/>
      <c r="T65" s="429"/>
      <c r="U65" s="429"/>
      <c r="V65" s="429"/>
      <c r="W65" s="429"/>
      <c r="X65" s="510"/>
      <c r="Y65" s="1028"/>
      <c r="Z65" s="830"/>
      <c r="AA65" s="831"/>
      <c r="AB65" s="1032" t="s">
        <v>11</v>
      </c>
      <c r="AC65" s="1033"/>
      <c r="AD65" s="1034"/>
      <c r="AE65" s="1038" t="s">
        <v>356</v>
      </c>
      <c r="AF65" s="1038"/>
      <c r="AG65" s="1038"/>
      <c r="AH65" s="1038"/>
      <c r="AI65" s="1038" t="s">
        <v>362</v>
      </c>
      <c r="AJ65" s="1038"/>
      <c r="AK65" s="1038"/>
      <c r="AL65" s="1038"/>
      <c r="AM65" s="1038" t="s">
        <v>469</v>
      </c>
      <c r="AN65" s="1038"/>
      <c r="AO65" s="1038"/>
      <c r="AP65" s="555"/>
      <c r="AQ65" s="152" t="s">
        <v>354</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3"/>
      <c r="AF66" s="243"/>
      <c r="AG66" s="243"/>
      <c r="AH66" s="243"/>
      <c r="AI66" s="243"/>
      <c r="AJ66" s="243"/>
      <c r="AK66" s="243"/>
      <c r="AL66" s="243"/>
      <c r="AM66" s="243"/>
      <c r="AN66" s="243"/>
      <c r="AO66" s="243"/>
      <c r="AP66" s="239"/>
      <c r="AQ66" s="191"/>
      <c r="AR66" s="192"/>
      <c r="AS66" s="126" t="s">
        <v>355</v>
      </c>
      <c r="AT66" s="127"/>
      <c r="AU66" s="192"/>
      <c r="AV66" s="192"/>
      <c r="AW66" s="394" t="s">
        <v>300</v>
      </c>
      <c r="AX66" s="395"/>
    </row>
    <row r="67" spans="1:50" ht="22.5" customHeight="1" x14ac:dyDescent="0.15">
      <c r="A67" s="399"/>
      <c r="B67" s="397"/>
      <c r="C67" s="397"/>
      <c r="D67" s="397"/>
      <c r="E67" s="397"/>
      <c r="F67" s="398"/>
      <c r="G67" s="56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3"/>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20"/>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3"/>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3"/>
    </row>
    <row r="70" spans="1:50" customFormat="1" ht="23.25" customHeight="1" x14ac:dyDescent="0.15">
      <c r="A70" s="218" t="s">
        <v>523</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509</v>
      </c>
      <c r="H2" s="597"/>
      <c r="I2" s="597"/>
      <c r="J2" s="597"/>
      <c r="K2" s="597"/>
      <c r="L2" s="597"/>
      <c r="M2" s="597"/>
      <c r="N2" s="597"/>
      <c r="O2" s="597"/>
      <c r="P2" s="597"/>
      <c r="Q2" s="597"/>
      <c r="R2" s="597"/>
      <c r="S2" s="597"/>
      <c r="T2" s="597"/>
      <c r="U2" s="597"/>
      <c r="V2" s="597"/>
      <c r="W2" s="597"/>
      <c r="X2" s="597"/>
      <c r="Y2" s="597"/>
      <c r="Z2" s="597"/>
      <c r="AA2" s="597"/>
      <c r="AB2" s="598"/>
      <c r="AC2" s="596" t="s">
        <v>511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6" t="s">
        <v>401</v>
      </c>
      <c r="H15" s="597"/>
      <c r="I15" s="597"/>
      <c r="J15" s="597"/>
      <c r="K15" s="597"/>
      <c r="L15" s="597"/>
      <c r="M15" s="597"/>
      <c r="N15" s="597"/>
      <c r="O15" s="597"/>
      <c r="P15" s="597"/>
      <c r="Q15" s="597"/>
      <c r="R15" s="597"/>
      <c r="S15" s="597"/>
      <c r="T15" s="597"/>
      <c r="U15" s="597"/>
      <c r="V15" s="597"/>
      <c r="W15" s="597"/>
      <c r="X15" s="597"/>
      <c r="Y15" s="597"/>
      <c r="Z15" s="597"/>
      <c r="AA15" s="597"/>
      <c r="AB15" s="598"/>
      <c r="AC15" s="596" t="s">
        <v>402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1"/>
      <c r="B16" s="1052"/>
      <c r="C16" s="1052"/>
      <c r="D16" s="1052"/>
      <c r="E16" s="1052"/>
      <c r="F16" s="1053"/>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6" t="s">
        <v>400</v>
      </c>
      <c r="H28" s="597"/>
      <c r="I28" s="597"/>
      <c r="J28" s="597"/>
      <c r="K28" s="597"/>
      <c r="L28" s="597"/>
      <c r="M28" s="597"/>
      <c r="N28" s="597"/>
      <c r="O28" s="597"/>
      <c r="P28" s="597"/>
      <c r="Q28" s="597"/>
      <c r="R28" s="597"/>
      <c r="S28" s="597"/>
      <c r="T28" s="597"/>
      <c r="U28" s="597"/>
      <c r="V28" s="597"/>
      <c r="W28" s="597"/>
      <c r="X28" s="597"/>
      <c r="Y28" s="597"/>
      <c r="Z28" s="597"/>
      <c r="AA28" s="597"/>
      <c r="AB28" s="598"/>
      <c r="AC28" s="596" t="s">
        <v>403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1"/>
      <c r="B29" s="1052"/>
      <c r="C29" s="1052"/>
      <c r="D29" s="1052"/>
      <c r="E29" s="1052"/>
      <c r="F29" s="1053"/>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6" t="s">
        <v>450</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1"/>
      <c r="B42" s="1052"/>
      <c r="C42" s="1052"/>
      <c r="D42" s="1052"/>
      <c r="E42" s="1052"/>
      <c r="F42" s="1053"/>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1"/>
      <c r="B56" s="1052"/>
      <c r="C56" s="1052"/>
      <c r="D56" s="1052"/>
      <c r="E56" s="1052"/>
      <c r="F56" s="1053"/>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6" t="s">
        <v>405</v>
      </c>
      <c r="H68" s="597"/>
      <c r="I68" s="597"/>
      <c r="J68" s="597"/>
      <c r="K68" s="597"/>
      <c r="L68" s="597"/>
      <c r="M68" s="597"/>
      <c r="N68" s="597"/>
      <c r="O68" s="597"/>
      <c r="P68" s="597"/>
      <c r="Q68" s="597"/>
      <c r="R68" s="597"/>
      <c r="S68" s="597"/>
      <c r="T68" s="597"/>
      <c r="U68" s="597"/>
      <c r="V68" s="597"/>
      <c r="W68" s="597"/>
      <c r="X68" s="597"/>
      <c r="Y68" s="597"/>
      <c r="Z68" s="597"/>
      <c r="AA68" s="597"/>
      <c r="AB68" s="598"/>
      <c r="AC68" s="596" t="s">
        <v>406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1"/>
      <c r="B69" s="1052"/>
      <c r="C69" s="1052"/>
      <c r="D69" s="1052"/>
      <c r="E69" s="1052"/>
      <c r="F69" s="1053"/>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6" t="s">
        <v>407</v>
      </c>
      <c r="H81" s="597"/>
      <c r="I81" s="597"/>
      <c r="J81" s="597"/>
      <c r="K81" s="597"/>
      <c r="L81" s="597"/>
      <c r="M81" s="597"/>
      <c r="N81" s="597"/>
      <c r="O81" s="597"/>
      <c r="P81" s="597"/>
      <c r="Q81" s="597"/>
      <c r="R81" s="597"/>
      <c r="S81" s="597"/>
      <c r="T81" s="597"/>
      <c r="U81" s="597"/>
      <c r="V81" s="597"/>
      <c r="W81" s="597"/>
      <c r="X81" s="597"/>
      <c r="Y81" s="597"/>
      <c r="Z81" s="597"/>
      <c r="AA81" s="597"/>
      <c r="AB81" s="598"/>
      <c r="AC81" s="596" t="s">
        <v>408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1"/>
      <c r="B82" s="1052"/>
      <c r="C82" s="1052"/>
      <c r="D82" s="1052"/>
      <c r="E82" s="1052"/>
      <c r="F82" s="1053"/>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6" t="s">
        <v>409</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1"/>
      <c r="B95" s="1052"/>
      <c r="C95" s="1052"/>
      <c r="D95" s="1052"/>
      <c r="E95" s="1052"/>
      <c r="F95" s="1053"/>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1"/>
      <c r="B109" s="1052"/>
      <c r="C109" s="1052"/>
      <c r="D109" s="1052"/>
      <c r="E109" s="1052"/>
      <c r="F109" s="1053"/>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6" t="s">
        <v>411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1"/>
      <c r="B122" s="1052"/>
      <c r="C122" s="1052"/>
      <c r="D122" s="1052"/>
      <c r="E122" s="1052"/>
      <c r="F122" s="1053"/>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6" t="s">
        <v>413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1"/>
      <c r="B135" s="1052"/>
      <c r="C135" s="1052"/>
      <c r="D135" s="1052"/>
      <c r="E135" s="1052"/>
      <c r="F135" s="1053"/>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6" t="s">
        <v>415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1"/>
      <c r="B148" s="1052"/>
      <c r="C148" s="1052"/>
      <c r="D148" s="1052"/>
      <c r="E148" s="1052"/>
      <c r="F148" s="1053"/>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1"/>
      <c r="B162" s="1052"/>
      <c r="C162" s="1052"/>
      <c r="D162" s="1052"/>
      <c r="E162" s="1052"/>
      <c r="F162" s="1053"/>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6" t="s">
        <v>417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1"/>
      <c r="B175" s="1052"/>
      <c r="C175" s="1052"/>
      <c r="D175" s="1052"/>
      <c r="E175" s="1052"/>
      <c r="F175" s="1053"/>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6" t="s">
        <v>420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1"/>
      <c r="B188" s="1052"/>
      <c r="C188" s="1052"/>
      <c r="D188" s="1052"/>
      <c r="E188" s="1052"/>
      <c r="F188" s="1053"/>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6" t="s">
        <v>421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1"/>
      <c r="B201" s="1052"/>
      <c r="C201" s="1052"/>
      <c r="D201" s="1052"/>
      <c r="E201" s="1052"/>
      <c r="F201" s="1053"/>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1"/>
      <c r="B215" s="1052"/>
      <c r="C215" s="1052"/>
      <c r="D215" s="1052"/>
      <c r="E215" s="1052"/>
      <c r="F215" s="1053"/>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6" t="s">
        <v>423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1"/>
      <c r="B228" s="1052"/>
      <c r="C228" s="1052"/>
      <c r="D228" s="1052"/>
      <c r="E228" s="1052"/>
      <c r="F228" s="1053"/>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6" t="s">
        <v>425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1"/>
      <c r="B241" s="1052"/>
      <c r="C241" s="1052"/>
      <c r="D241" s="1052"/>
      <c r="E241" s="1052"/>
      <c r="F241" s="1053"/>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6" t="s">
        <v>427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1"/>
      <c r="B254" s="1052"/>
      <c r="C254" s="1052"/>
      <c r="D254" s="1052"/>
      <c r="E254" s="1052"/>
      <c r="F254" s="1053"/>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2018-06-18T10:02:37Z</cp:lastPrinted>
  <dcterms:created xsi:type="dcterms:W3CDTF">2012-03-13T00:50:25Z</dcterms:created>
  <dcterms:modified xsi:type="dcterms:W3CDTF">2018-07-06T02:20:04Z</dcterms:modified>
</cp:coreProperties>
</file>