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<sst xmlns="http://schemas.openxmlformats.org/spreadsheetml/2006/main" count="3096" uniqueCount="740">
  <si>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</si>
  <si>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</si>
  <si>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</si>
  <si>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</si>
  <si>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</si>
  <si>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</si>
  <si>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</si>
  <si>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</si>
  <si>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</si>
  <si>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</si>
  <si>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</si>
  <si>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</si>
  <si>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</si>
  <si>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</si>
  <si>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</si>
  <si>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</si>
  <si>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</si>
  <si>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</si>
  <si>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</si>
  <si>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</si>
  <si>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</si>
  <si>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</si>
  <si>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</si>
  <si>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</si>
  <si>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</si>
  <si>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</si>
  <si>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</si>
  <si>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</si>
  <si>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</si>
  <si>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</si>
  <si>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</si>
  <si>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</si>
  <si>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</si>
  <si>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</si>
  <si>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</si>
  <si>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</si>
  <si>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</si>
  <si>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</si>
  <si>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</si>
  <si>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</si>
  <si>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</si>
  <si>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</si>
  <si>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</si>
  <si>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</si>
  <si>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</si>
  <si>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</si>
  <si>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</si>
  <si>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</si>
  <si>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</si>
  <si>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</si>
  <si>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</si>
  <si>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</si>
  <si>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</si>
  <si>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</si>
  <si>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</si>
  <si>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</si>
  <si>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</si>
  <si>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</si>
  <si>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</si>
  <si>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</si>
  <si>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</si>
  <si>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</si>
  <si>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</si>
  <si>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</si>
  <si>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</si>
  <si>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</si>
  <si>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</si>
  <si>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</si>
  <si>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</si>
  <si>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</si>
  <si>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</si>
  <si>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</si>
  <si>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</si>
  <si>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</si>
  <si>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</si>
  <si>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</si>
  <si>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</si>
  <si>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</si>
  <si>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</si>
  <si>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</si>
  <si>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</si>
  <si>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</si>
  <si>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</si>
  <si>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</si>
  <si>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</si>
  <si>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</si>
  <si>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</si>
  <si>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</si>
  <si>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</si>
  <si>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</si>
  <si>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</si>
  <si>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</si>
  <si>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</si>
  <si>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</si>
  <si>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</si>
  <si>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</si>
  <si>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</si>
  <si>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</si>
  <si>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</si>
  <si>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</si>
  <si>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</si>
  <si>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</si>
  <si>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</si>
  <si>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</si>
  <si>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</si>
  <si>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</si>
  <si>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</si>
  <si>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</si>
  <si>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</si>
  <si>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</si>
  <si>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</si>
  <si>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</si>
  <si>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</si>
  <si>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</si>
  <si>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</si>
  <si>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</si>
  <si>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</si>
  <si>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</si>
  <si>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</si>
  <si>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</si>
  <si>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</si>
  <si>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</si>
  <si>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</si>
  <si>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</si>
  <si>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</si>
  <si>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</si>
  <si>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</si>
  <si>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</si>
  <si>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</si>
  <si>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</si>
  <si>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</si>
  <si>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</si>
  <si>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</si>
  <si>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</si>
  <si>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</si>
  <si>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</si>
  <si>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</si>
  <si>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</si>
  <si>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</si>
  <si>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</si>
  <si>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</si>
  <si>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</si>
  <si>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</si>
  <si>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</si>
  <si>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</si>
  <si>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</si>
  <si>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</si>
  <si>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</si>
  <si>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</si>
  <si>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</si>
  <si>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</si>
  <si>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</si>
  <si>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</si>
  <si>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</si>
  <si>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</si>
  <si>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</si>
  <si>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</si>
  <si>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</si>
  <si>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</si>
  <si>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</si>
  <si>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</si>
  <si>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</si>
  <si>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</si>
  <si>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</si>
  <si>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</si>
  <si>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</si>
  <si>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</si>
  <si>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</si>
  <si>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</si>
  <si>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</si>
  <si>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</si>
  <si>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</si>
  <si>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</si>
  <si>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</si>
  <si>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</si>
  <si>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</si>
  <si>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</si>
  <si>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</si>
  <si>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</si>
  <si>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</si>
  <si>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</si>
  <si>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</si>
  <si>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</si>
  <si>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</si>
  <si>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</si>
  <si>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</si>
  <si>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</si>
  <si>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</si>
  <si>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</si>
  <si>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</si>
  <si>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</si>
  <si>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</si>
  <si>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</si>
  <si>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</si>
  <si>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</si>
  <si>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</si>
  <si>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</si>
  <si>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</si>
  <si>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</si>
  <si>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</si>
  <si>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</si>
  <si>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</si>
  <si>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</si>
  <si>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</si>
  <si>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</si>
  <si>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</si>
  <si>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</si>
  <si>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</si>
  <si>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</si>
  <si>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</si>
  <si>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</si>
  <si>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</si>
  <si>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</si>
  <si>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</si>
  <si>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</si>
  <si>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</si>
  <si>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</si>
  <si>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</si>
  <si>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</si>
  <si>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</si>
  <si>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</si>
  <si>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</si>
  <si>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</si>
  <si>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</si>
  <si>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</si>
  <si>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</si>
  <si>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</si>
  <si>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</si>
  <si>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</si>
  <si>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</si>
  <si>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</si>
  <si>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</si>
  <si>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</si>
  <si>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</si>
  <si>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</si>
  <si>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</si>
  <si>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</si>
  <si>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</si>
  <si>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</si>
  <si>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</si>
  <si>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</si>
  <si>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</si>
  <si>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</si>
  <si>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</si>
  <si>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</si>
  <si>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</si>
  <si>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</si>
  <si>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</si>
  <si>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</si>
  <si>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</si>
  <si>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</si>
  <si>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</si>
  <si>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</si>
  <si>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</si>
  <si>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</si>
  <si>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</si>
  <si>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</si>
  <si>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</si>
  <si>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</si>
  <si>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</si>
  <si>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</si>
  <si>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</si>
  <si>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</si>
  <si>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</si>
  <si>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</si>
  <si>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</si>
  <si>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</si>
  <si>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</si>
  <si>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</si>
  <si>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</si>
  <si>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</si>
  <si>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</si>
  <si>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</si>
  <si>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</si>
  <si>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</si>
  <si>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</si>
  <si>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</si>
  <si>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</si>
  <si>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</si>
  <si>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</si>
  <si>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</si>
  <si>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</si>
  <si>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</si>
  <si>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</si>
  <si>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</si>
  <si>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</si>
  <si>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</si>
  <si>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</si>
  <si>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</si>
  <si>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</si>
  <si>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</si>
  <si>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</si>
  <si>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</si>
  <si>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</si>
  <si>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</si>
  <si>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</si>
  <si>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</si>
  <si>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</si>
  <si>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</si>
  <si>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</si>
  <si>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</si>
  <si>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</si>
  <si>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</si>
  <si>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</si>
  <si>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</si>
  <si>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</si>
  <si>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</si>
  <si>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</si>
  <si>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</si>
  <si>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</si>
  <si>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</si>
  <si>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</si>
  <si>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</si>
  <si>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</si>
  <si>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</si>
  <si>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</si>
  <si>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</si>
  <si>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</si>
  <si>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</si>
  <si>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</si>
  <si>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</si>
  <si>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</si>
  <si>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</si>
  <si>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</si>
  <si>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</si>
  <si>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</si>
  <si>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</si>
  <si>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</si>
  <si>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</si>
  <si>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</si>
  <si>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</si>
  <si>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</si>
  <si>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</si>
  <si>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</si>
  <si>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</si>
  <si>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</si>
  <si>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</si>
  <si>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</si>
  <si>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</si>
  <si>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</si>
  <si>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</si>
  <si>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</si>
  <si>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</si>
  <si>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</si>
  <si>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</si>
  <si>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</si>
  <si>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</si>
  <si>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</si>
  <si>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</si>
  <si>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</si>
  <si>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</si>
  <si>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</si>
  <si>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</si>
  <si>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</si>
  <si>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</si>
  <si>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</si>
  <si>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</si>
  <si>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</si>
  <si>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</si>
  <si>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</si>
  <si>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</si>
  <si>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</si>
  <si>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</si>
  <si>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</si>
  <si>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</si>
  <si>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</si>
  <si>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</si>
  <si>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</si>
  <si>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</si>
  <si>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</si>
  <si>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</si>
  <si>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</si>
  <si>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</si>
  <si>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</si>
  <si>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</si>
  <si>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</si>
  <si>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</si>
  <si>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</si>
  <si>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</si>
  <si>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</si>
  <si>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</si>
  <si>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</si>
  <si>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</si>
  <si>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</si>
  <si>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</si>
  <si>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</si>
  <si>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</si>
  <si>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</si>
  <si>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</si>
  <si>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</si>
  <si>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</si>
  <si>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</si>
  <si>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</si>
  <si>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</si>
  <si>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</si>
  <si>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</si>
  <si>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</si>
  <si>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</si>
  <si>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</si>
  <si>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</si>
  <si>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</si>
  <si>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</si>
  <si>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</si>
  <si>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</si>
  <si>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</si>
  <si>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</si>
  <si>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</si>
  <si>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</si>
  <si>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</si>
  <si>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</si>
  <si>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</si>
  <si>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</si>
  <si>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</si>
  <si>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</si>
  <si>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</si>
  <si>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</si>
  <si>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</si>
  <si>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</si>
  <si>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</si>
  <si>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</si>
  <si>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</si>
  <si>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</si>
  <si>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</si>
  <si>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</si>
  <si>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</si>
  <si>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</si>
  <si>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</si>
  <si>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</si>
  <si>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</si>
  <si>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</si>
  <si>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</si>
  <si>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</si>
  <si>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</si>
  <si>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</si>
  <si>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</si>
  <si>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</si>
  <si>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</si>
  <si>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</si>
  <si>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</si>
  <si>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</si>
  <si>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</si>
  <si>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</si>
  <si>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</si>
  <si>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</si>
  <si>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</si>
  <si>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</si>
  <si>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</si>
  <si>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</si>
  <si>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</si>
  <si>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</si>
  <si>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</si>
  <si>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</si>
  <si>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</si>
  <si>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</si>
  <si>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</si>
  <si>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</si>
  <si>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</si>
  <si>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</si>
  <si>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</si>
  <si>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</si>
  <si>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</si>
  <si>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</si>
  <si>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</si>
  <si>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</si>
  <si>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</si>
  <si>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</si>
  <si>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</si>
  <si>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</si>
  <si>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</si>
  <si>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</si>
  <si>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</si>
  <si>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</si>
  <si>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</si>
  <si>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</si>
  <si>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</si>
  <si>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</si>
  <si>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</si>
  <si>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</si>
  <si>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</si>
  <si>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</si>
  <si>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</si>
  <si>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</si>
  <si>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</si>
  <si>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</si>
  <si>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</si>
  <si>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</si>
  <si>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</si>
  <si>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</si>
  <si>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</si>
  <si>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</si>
  <si>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</si>
  <si>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</si>
  <si>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</si>
  <si>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</si>
  <si>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</si>
  <si>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</si>
  <si>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</si>
  <si>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</si>
  <si>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</si>
  <si>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</si>
  <si>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</si>
  <si>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</si>
  <si>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</si>
  <si>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</si>
  <si>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</si>
  <si>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</si>
  <si>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</si>
  <si>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</si>
  <si>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</si>
  <si>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</si>
  <si>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</si>
  <si>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</si>
  <si>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</si>
  <si>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</si>
  <si>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</si>
  <si>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</si>
  <si>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</si>
  <si>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</si>
  <si>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</si>
  <si>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</si>
  <si>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</si>
  <si>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</si>
  <si>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</si>
  <si>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</si>
  <si>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</si>
  <si>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</si>
  <si>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</si>
  <si>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</si>
  <si>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</si>
  <si>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</si>
  <si>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</si>
  <si>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</si>
  <si>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</si>
  <si>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</si>
  <si>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</si>
  <si>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</si>
  <si>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</si>
  <si>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</si>
  <si>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若者職業的自立支援推進事業</t>
    <rPh sb="0" eb="2">
      <t>ワカモノ</t>
    </rPh>
    <rPh sb="2" eb="5">
      <t>ショクギョウテキ</t>
    </rPh>
    <rPh sb="5" eb="7">
      <t>ジリツ</t>
    </rPh>
    <rPh sb="7" eb="9">
      <t>シエン</t>
    </rPh>
    <rPh sb="9" eb="11">
      <t>スイシン</t>
    </rPh>
    <rPh sb="11" eb="13">
      <t>ジギョウ</t>
    </rPh>
    <phoneticPr fontId="5"/>
  </si>
  <si>
    <t>○</t>
  </si>
  <si>
    <t>人材開発統括官</t>
    <rPh sb="0" eb="2">
      <t>ジンザイ</t>
    </rPh>
    <rPh sb="2" eb="4">
      <t>カイハツ</t>
    </rPh>
    <rPh sb="4" eb="7">
      <t>トウカツカン</t>
    </rPh>
    <phoneticPr fontId="5"/>
  </si>
  <si>
    <t>若年者・キャリア形成支援担当参事官室</t>
    <rPh sb="0" eb="3">
      <t>ジャクネンシャ</t>
    </rPh>
    <rPh sb="8" eb="10">
      <t>ケイセイ</t>
    </rPh>
    <rPh sb="10" eb="12">
      <t>シエン</t>
    </rPh>
    <rPh sb="12" eb="14">
      <t>タントウ</t>
    </rPh>
    <rPh sb="14" eb="17">
      <t>サンジカン</t>
    </rPh>
    <rPh sb="17" eb="18">
      <t>シツ</t>
    </rPh>
    <phoneticPr fontId="5"/>
  </si>
  <si>
    <t>若年者・キャリア形成支援担当参事官　伊藤正史</t>
    <rPh sb="0" eb="3">
      <t>ジャクネンシャ</t>
    </rPh>
    <rPh sb="8" eb="10">
      <t>ケイセイ</t>
    </rPh>
    <rPh sb="10" eb="12">
      <t>シエン</t>
    </rPh>
    <rPh sb="12" eb="14">
      <t>タントウ</t>
    </rPh>
    <rPh sb="14" eb="17">
      <t>サンジカン</t>
    </rPh>
    <rPh sb="18" eb="20">
      <t>イトウ</t>
    </rPh>
    <rPh sb="20" eb="22">
      <t>マサシ</t>
    </rPh>
    <phoneticPr fontId="5"/>
  </si>
  <si>
    <t>-</t>
    <phoneticPr fontId="5"/>
  </si>
  <si>
    <t>-</t>
    <phoneticPr fontId="5"/>
  </si>
  <si>
    <t>-</t>
    <phoneticPr fontId="5"/>
  </si>
  <si>
    <t>（目）若年者等職業能力開発支援事業委託費
（雇用勘定）</t>
    <rPh sb="1" eb="2">
      <t>モク</t>
    </rPh>
    <rPh sb="3" eb="6">
      <t>ジャクネンシャ</t>
    </rPh>
    <rPh sb="6" eb="7">
      <t>トウ</t>
    </rPh>
    <rPh sb="7" eb="9">
      <t>ショクギョウ</t>
    </rPh>
    <rPh sb="9" eb="11">
      <t>ノウリョク</t>
    </rPh>
    <rPh sb="11" eb="13">
      <t>カイハツ</t>
    </rPh>
    <rPh sb="13" eb="15">
      <t>シエン</t>
    </rPh>
    <rPh sb="15" eb="17">
      <t>ジギョウ</t>
    </rPh>
    <rPh sb="17" eb="20">
      <t>イタクヒ</t>
    </rPh>
    <rPh sb="22" eb="24">
      <t>コヨウ</t>
    </rPh>
    <rPh sb="24" eb="26">
      <t>カンジョウ</t>
    </rPh>
    <phoneticPr fontId="5"/>
  </si>
  <si>
    <t>（目）職業能力開発支援事業委託費
（一般会計）</t>
    <rPh sb="1" eb="2">
      <t>モク</t>
    </rPh>
    <rPh sb="3" eb="5">
      <t>ショクギョウ</t>
    </rPh>
    <rPh sb="5" eb="7">
      <t>ノウリョク</t>
    </rPh>
    <rPh sb="7" eb="9">
      <t>カイハツ</t>
    </rPh>
    <rPh sb="9" eb="11">
      <t>シエン</t>
    </rPh>
    <rPh sb="11" eb="13">
      <t>ジギョウ</t>
    </rPh>
    <rPh sb="13" eb="16">
      <t>イタクヒ</t>
    </rPh>
    <rPh sb="18" eb="20">
      <t>イッパン</t>
    </rPh>
    <rPh sb="20" eb="22">
      <t>カイケイ</t>
    </rPh>
    <phoneticPr fontId="5"/>
  </si>
  <si>
    <t>新成長戦略（平成22年6月18日閣議決定）
若者雇用戦略（平成24年6月12日合意）
日本再生戦略（平成24年7月31日閣議決定）
日本経済再生に向けた緊急経済対策（平成25年1月11日閣議決定）
今後の我が国の成長を支える若者・女性・高齢者の就業の在り方に関する提言（平成25年4月19日自民党雇用問題調査会）
日本再興戦略（平成25年6月14日閣議決定）
骨太の方針（平成25年6月14日閣議決定）
ニッポン一億総活躍プラン（平成28年6月2日閣議決定）
働き方改革実行計画（平成29年3月28日働き方改革実現会議決定）</t>
    <phoneticPr fontId="5"/>
  </si>
  <si>
    <t>ニート状態にある若者の数は、依然として高水準で推移し（平成29年54万人）、これらの者の就労支援、職業的自立を図る上での課題は多岐にわたることから、地域の若者自立支援ネットワークを活用するとともに、キャリアコンサルタントによる専門的な相談等を行うことにより、ニート等の若者の職業的自立を支援することを目的とするもの。</t>
    <phoneticPr fontId="5"/>
  </si>
  <si>
    <t>若年無業者等の若者が充実した職業生活を送り、我が国の将来を支える人材となるよう「地域若者サポートステーション」において、地方自治体と協働し、職業的自立に向けての専門的相談支援、就職後の定着・ステップアップ支援、若年無業者等集中訓練プログラム等を実施。
また、これら「地域若者若者サポートステーション」全体の取組が効果的かつ効率的に運営されるよう、「若者自立支援中央センター」を設置し、スタッフ個々人及び組織的な能力向上のための研修、より効果的な運営のため支援に関する情報発信等を行う。</t>
    <phoneticPr fontId="5"/>
  </si>
  <si>
    <t>-</t>
  </si>
  <si>
    <t>-</t>
    <phoneticPr fontId="5"/>
  </si>
  <si>
    <t>-</t>
    <phoneticPr fontId="5"/>
  </si>
  <si>
    <t>-</t>
    <phoneticPr fontId="5"/>
  </si>
  <si>
    <t>-</t>
    <phoneticPr fontId="5"/>
  </si>
  <si>
    <t>947</t>
    <phoneticPr fontId="5"/>
  </si>
  <si>
    <t>818</t>
    <phoneticPr fontId="5"/>
  </si>
  <si>
    <t>719、新25-071</t>
    <rPh sb="4" eb="5">
      <t>シン</t>
    </rPh>
    <phoneticPr fontId="5"/>
  </si>
  <si>
    <t>605</t>
    <phoneticPr fontId="5"/>
  </si>
  <si>
    <t>608、612、新26-046</t>
    <rPh sb="8" eb="9">
      <t>シン</t>
    </rPh>
    <phoneticPr fontId="5"/>
  </si>
  <si>
    <t>553、613、620</t>
    <phoneticPr fontId="5"/>
  </si>
  <si>
    <t>613</t>
    <phoneticPr fontId="5"/>
  </si>
  <si>
    <t>☑</t>
  </si>
  <si>
    <t>（目）職員旅費
（一般会計・雇用勘定）</t>
    <rPh sb="1" eb="2">
      <t>モク</t>
    </rPh>
    <rPh sb="3" eb="5">
      <t>ショクイン</t>
    </rPh>
    <rPh sb="5" eb="7">
      <t>リョヒ</t>
    </rPh>
    <rPh sb="9" eb="11">
      <t>イッパン</t>
    </rPh>
    <rPh sb="11" eb="13">
      <t>カイケイ</t>
    </rPh>
    <rPh sb="14" eb="16">
      <t>コヨウ</t>
    </rPh>
    <rPh sb="16" eb="18">
      <t>カンジョウ</t>
    </rPh>
    <phoneticPr fontId="5"/>
  </si>
  <si>
    <t>（目）庁費
（一般会計・雇用勘定）</t>
    <rPh sb="1" eb="2">
      <t>モク</t>
    </rPh>
    <rPh sb="3" eb="5">
      <t>チョウヒ</t>
    </rPh>
    <rPh sb="7" eb="9">
      <t>イッパン</t>
    </rPh>
    <rPh sb="9" eb="11">
      <t>カイケイ</t>
    </rPh>
    <rPh sb="12" eb="14">
      <t>コヨウ</t>
    </rPh>
    <rPh sb="14" eb="16">
      <t>カンジョウ</t>
    </rPh>
    <phoneticPr fontId="5"/>
  </si>
  <si>
    <t>（目）諸謝金
（一般会計・雇用勘定）</t>
    <rPh sb="1" eb="2">
      <t>モク</t>
    </rPh>
    <rPh sb="3" eb="4">
      <t>ショ</t>
    </rPh>
    <rPh sb="4" eb="6">
      <t>シャキン</t>
    </rPh>
    <rPh sb="8" eb="10">
      <t>イッパン</t>
    </rPh>
    <rPh sb="10" eb="12">
      <t>カイケイ</t>
    </rPh>
    <rPh sb="13" eb="15">
      <t>コヨウ</t>
    </rPh>
    <rPh sb="15" eb="17">
      <t>カンジョウ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</si>
  <si>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</si>
  <si>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</si>
  <si>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</si>
  <si>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</si>
  <si>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</si>
  <si>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</si>
  <si>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</si>
  <si>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</si>
  <si>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</si>
  <si>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ヒト</t>
    </rPh>
    <phoneticPr fontId="5"/>
  </si>
  <si>
    <t>-</t>
    <phoneticPr fontId="5"/>
  </si>
  <si>
    <t>-</t>
    <phoneticPr fontId="5"/>
  </si>
  <si>
    <t>地域若者サポートステーションの就職等進路決定者数</t>
    <rPh sb="0" eb="2">
      <t>チイキ</t>
    </rPh>
    <rPh sb="2" eb="4">
      <t>ワカモノ</t>
    </rPh>
    <rPh sb="15" eb="17">
      <t>シュウショク</t>
    </rPh>
    <rPh sb="17" eb="18">
      <t>トウ</t>
    </rPh>
    <rPh sb="18" eb="20">
      <t>シンロ</t>
    </rPh>
    <rPh sb="20" eb="22">
      <t>ケッテイ</t>
    </rPh>
    <rPh sb="22" eb="23">
      <t>シャ</t>
    </rPh>
    <rPh sb="23" eb="24">
      <t>スウ</t>
    </rPh>
    <phoneticPr fontId="5"/>
  </si>
  <si>
    <t>％</t>
    <phoneticPr fontId="5"/>
  </si>
  <si>
    <t>％</t>
    <phoneticPr fontId="5"/>
  </si>
  <si>
    <t>地域若者サポートステーションにおける就職率
（就職者数／登録者数）</t>
    <rPh sb="0" eb="2">
      <t>チイキ</t>
    </rPh>
    <rPh sb="2" eb="4">
      <t>ワカモノ</t>
    </rPh>
    <rPh sb="18" eb="20">
      <t>シュウショク</t>
    </rPh>
    <rPh sb="20" eb="21">
      <t>リツ</t>
    </rPh>
    <rPh sb="23" eb="26">
      <t>シュウショクシャ</t>
    </rPh>
    <rPh sb="26" eb="27">
      <t>スウ</t>
    </rPh>
    <rPh sb="28" eb="31">
      <t>トウロクシャ</t>
    </rPh>
    <rPh sb="31" eb="32">
      <t>スウ</t>
    </rPh>
    <phoneticPr fontId="5"/>
  </si>
  <si>
    <t>-</t>
    <phoneticPr fontId="5"/>
  </si>
  <si>
    <t>「新成長戦略」において、2020年までの目標として「地域若者サポートステーション事業」によるニートの進路決者数10万人」が掲げられており、国から民間団体への委託により「地域若者サポートステーション」を設置し、一人一人に応じた専門的な相談やコミュニケーション訓練、サポステを経て就職した者等の就労後の定着やステップアップに向けた支援を行うとともに、職場体験等により就労に向けた支援を実施し、就職等進路決定者数の増加を図ることにより、若年者等に対して段階に応じた職業的キャリア支援を講ずることに寄与する。</t>
    <rPh sb="1" eb="2">
      <t>シン</t>
    </rPh>
    <rPh sb="2" eb="4">
      <t>セイチョウ</t>
    </rPh>
    <rPh sb="4" eb="6">
      <t>センリャク</t>
    </rPh>
    <rPh sb="16" eb="17">
      <t>ネン</t>
    </rPh>
    <rPh sb="20" eb="22">
      <t>モクヒョウ</t>
    </rPh>
    <rPh sb="26" eb="28">
      <t>チイキ</t>
    </rPh>
    <rPh sb="28" eb="30">
      <t>ワカモノ</t>
    </rPh>
    <rPh sb="40" eb="42">
      <t>ジギョウ</t>
    </rPh>
    <rPh sb="50" eb="52">
      <t>シンロ</t>
    </rPh>
    <rPh sb="104" eb="106">
      <t>ヒトリ</t>
    </rPh>
    <rPh sb="106" eb="108">
      <t>ヒトリ</t>
    </rPh>
    <rPh sb="109" eb="110">
      <t>オウ</t>
    </rPh>
    <rPh sb="112" eb="115">
      <t>センモンテキ</t>
    </rPh>
    <rPh sb="116" eb="118">
      <t>ソウダン</t>
    </rPh>
    <rPh sb="128" eb="130">
      <t>クンレン</t>
    </rPh>
    <rPh sb="136" eb="137">
      <t>ヘ</t>
    </rPh>
    <rPh sb="138" eb="140">
      <t>シュウショク</t>
    </rPh>
    <rPh sb="142" eb="143">
      <t>モノ</t>
    </rPh>
    <rPh sb="143" eb="144">
      <t>トウ</t>
    </rPh>
    <rPh sb="145" eb="147">
      <t>シュウロウ</t>
    </rPh>
    <rPh sb="147" eb="148">
      <t>アト</t>
    </rPh>
    <rPh sb="149" eb="151">
      <t>テイチャク</t>
    </rPh>
    <rPh sb="160" eb="161">
      <t>ム</t>
    </rPh>
    <rPh sb="163" eb="165">
      <t>シエン</t>
    </rPh>
    <rPh sb="166" eb="167">
      <t>オコナ</t>
    </rPh>
    <rPh sb="173" eb="175">
      <t>ショクバ</t>
    </rPh>
    <rPh sb="175" eb="177">
      <t>タイケン</t>
    </rPh>
    <rPh sb="177" eb="178">
      <t>トウ</t>
    </rPh>
    <rPh sb="181" eb="183">
      <t>シュウロウ</t>
    </rPh>
    <rPh sb="184" eb="185">
      <t>ム</t>
    </rPh>
    <rPh sb="187" eb="189">
      <t>シエン</t>
    </rPh>
    <rPh sb="190" eb="192">
      <t>ジッシ</t>
    </rPh>
    <rPh sb="194" eb="196">
      <t>シュウショク</t>
    </rPh>
    <rPh sb="196" eb="197">
      <t>トウ</t>
    </rPh>
    <rPh sb="197" eb="199">
      <t>シンロ</t>
    </rPh>
    <rPh sb="199" eb="201">
      <t>ケッテイ</t>
    </rPh>
    <rPh sb="201" eb="202">
      <t>シャ</t>
    </rPh>
    <rPh sb="202" eb="203">
      <t>スウ</t>
    </rPh>
    <rPh sb="204" eb="206">
      <t>ゾウカ</t>
    </rPh>
    <rPh sb="207" eb="208">
      <t>ハカ</t>
    </rPh>
    <rPh sb="215" eb="218">
      <t>ジャクネンシャ</t>
    </rPh>
    <rPh sb="218" eb="219">
      <t>トウ</t>
    </rPh>
    <rPh sb="220" eb="221">
      <t>タイ</t>
    </rPh>
    <rPh sb="223" eb="225">
      <t>ダンカイ</t>
    </rPh>
    <rPh sb="226" eb="227">
      <t>オウ</t>
    </rPh>
    <rPh sb="229" eb="231">
      <t>ショクギョウ</t>
    </rPh>
    <rPh sb="231" eb="232">
      <t>テキ</t>
    </rPh>
    <rPh sb="236" eb="238">
      <t>シエン</t>
    </rPh>
    <rPh sb="239" eb="240">
      <t>コウ</t>
    </rPh>
    <rPh sb="245" eb="247">
      <t>キヨ</t>
    </rPh>
    <phoneticPr fontId="5"/>
  </si>
  <si>
    <t>「地域若者サポートステーション」による就職等進路決定者数（新成長戦略：2020年までの目標）10万人
（2011年度（平成23）～2020年度（平成32））</t>
    <rPh sb="1" eb="3">
      <t>チイキ</t>
    </rPh>
    <rPh sb="3" eb="5">
      <t>ワカモノ</t>
    </rPh>
    <rPh sb="19" eb="21">
      <t>シュウショク</t>
    </rPh>
    <rPh sb="21" eb="22">
      <t>トウ</t>
    </rPh>
    <rPh sb="22" eb="24">
      <t>シンロ</t>
    </rPh>
    <rPh sb="24" eb="26">
      <t>ケッテイ</t>
    </rPh>
    <rPh sb="26" eb="27">
      <t>シャ</t>
    </rPh>
    <rPh sb="27" eb="28">
      <t>スウ</t>
    </rPh>
    <rPh sb="29" eb="30">
      <t>シン</t>
    </rPh>
    <rPh sb="30" eb="32">
      <t>セイチョウ</t>
    </rPh>
    <rPh sb="32" eb="34">
      <t>センリャク</t>
    </rPh>
    <rPh sb="39" eb="40">
      <t>ネン</t>
    </rPh>
    <rPh sb="43" eb="45">
      <t>モクヒョウ</t>
    </rPh>
    <rPh sb="48" eb="50">
      <t>マンニン</t>
    </rPh>
    <rPh sb="56" eb="58">
      <t>ネンド</t>
    </rPh>
    <rPh sb="59" eb="61">
      <t>ヘイセイ</t>
    </rPh>
    <rPh sb="69" eb="71">
      <t>ネンド</t>
    </rPh>
    <rPh sb="72" eb="74">
      <t>ヘイセイ</t>
    </rPh>
    <phoneticPr fontId="5"/>
  </si>
  <si>
    <t>就職等進路決定者数
※平成27年度からは雇用対策として重点化を図るため支援対象者を雇用保険被保険者になり得る就職者に限定</t>
    <rPh sb="0" eb="2">
      <t>シュウショク</t>
    </rPh>
    <rPh sb="2" eb="3">
      <t>トウ</t>
    </rPh>
    <rPh sb="3" eb="5">
      <t>シンロ</t>
    </rPh>
    <rPh sb="5" eb="8">
      <t>ケッテイシャ</t>
    </rPh>
    <rPh sb="8" eb="9">
      <t>スウ</t>
    </rPh>
    <rPh sb="11" eb="13">
      <t>ヘイセイ</t>
    </rPh>
    <rPh sb="15" eb="17">
      <t>ネンド</t>
    </rPh>
    <rPh sb="20" eb="22">
      <t>コヨウ</t>
    </rPh>
    <rPh sb="22" eb="24">
      <t>タイサク</t>
    </rPh>
    <rPh sb="27" eb="30">
      <t>ジュウテンカ</t>
    </rPh>
    <rPh sb="31" eb="32">
      <t>ハカ</t>
    </rPh>
    <rPh sb="35" eb="37">
      <t>シエン</t>
    </rPh>
    <rPh sb="37" eb="40">
      <t>タイショウシャ</t>
    </rPh>
    <rPh sb="41" eb="43">
      <t>コヨウ</t>
    </rPh>
    <rPh sb="43" eb="45">
      <t>ホケン</t>
    </rPh>
    <rPh sb="45" eb="49">
      <t>ヒホケンシャ</t>
    </rPh>
    <rPh sb="52" eb="53">
      <t>ウ</t>
    </rPh>
    <rPh sb="54" eb="56">
      <t>シュウショク</t>
    </rPh>
    <rPh sb="56" eb="57">
      <t>シャ</t>
    </rPh>
    <rPh sb="58" eb="60">
      <t>ゲンテイ</t>
    </rPh>
    <phoneticPr fontId="5"/>
  </si>
  <si>
    <t>サポステ設置数</t>
    <rPh sb="4" eb="6">
      <t>セッチ</t>
    </rPh>
    <rPh sb="6" eb="7">
      <t>スウ</t>
    </rPh>
    <phoneticPr fontId="5"/>
  </si>
  <si>
    <t>総利用件数（相談支援＋セミナー）</t>
    <rPh sb="0" eb="1">
      <t>ソウ</t>
    </rPh>
    <rPh sb="1" eb="3">
      <t>リヨウ</t>
    </rPh>
    <rPh sb="3" eb="5">
      <t>ケンスウ</t>
    </rPh>
    <rPh sb="6" eb="8">
      <t>ソウダン</t>
    </rPh>
    <rPh sb="8" eb="10">
      <t>シエン</t>
    </rPh>
    <phoneticPr fontId="5"/>
  </si>
  <si>
    <t>円</t>
    <rPh sb="0" eb="1">
      <t>エン</t>
    </rPh>
    <phoneticPr fontId="5"/>
  </si>
  <si>
    <t>箇所</t>
    <rPh sb="0" eb="2">
      <t>カショ</t>
    </rPh>
    <phoneticPr fontId="5"/>
  </si>
  <si>
    <t>-</t>
    <phoneticPr fontId="5"/>
  </si>
  <si>
    <t>新成長戦略（平成22年6月18日閣議決定）
厚生労働省人材開発統括官調べ</t>
    <rPh sb="0" eb="1">
      <t>シン</t>
    </rPh>
    <rPh sb="1" eb="3">
      <t>セイチョウ</t>
    </rPh>
    <rPh sb="3" eb="5">
      <t>センリャク</t>
    </rPh>
    <rPh sb="6" eb="8">
      <t>ヘイセイ</t>
    </rPh>
    <rPh sb="10" eb="11">
      <t>ネン</t>
    </rPh>
    <rPh sb="12" eb="13">
      <t>ガツ</t>
    </rPh>
    <rPh sb="15" eb="16">
      <t>ニチ</t>
    </rPh>
    <rPh sb="16" eb="18">
      <t>カクギ</t>
    </rPh>
    <rPh sb="18" eb="20">
      <t>ケッテイ</t>
    </rPh>
    <rPh sb="22" eb="24">
      <t>コウセイ</t>
    </rPh>
    <rPh sb="24" eb="27">
      <t>ロウドウショウ</t>
    </rPh>
    <rPh sb="27" eb="29">
      <t>ジンザイ</t>
    </rPh>
    <rPh sb="29" eb="31">
      <t>カイハツ</t>
    </rPh>
    <rPh sb="31" eb="34">
      <t>トウカツカン</t>
    </rPh>
    <rPh sb="34" eb="35">
      <t>シラ</t>
    </rPh>
    <phoneticPr fontId="5"/>
  </si>
  <si>
    <t>厚生労働省人材開発統括官調べ</t>
    <rPh sb="0" eb="2">
      <t>コウセイ</t>
    </rPh>
    <rPh sb="2" eb="5">
      <t>ロウドウショウ</t>
    </rPh>
    <rPh sb="5" eb="7">
      <t>ジンザイ</t>
    </rPh>
    <rPh sb="7" eb="9">
      <t>カイハツ</t>
    </rPh>
    <rPh sb="9" eb="11">
      <t>トウカツ</t>
    </rPh>
    <rPh sb="11" eb="12">
      <t>カン</t>
    </rPh>
    <rPh sb="12" eb="13">
      <t>シラ</t>
    </rPh>
    <phoneticPr fontId="5"/>
  </si>
  <si>
    <t>-</t>
    <phoneticPr fontId="5"/>
  </si>
  <si>
    <t>-</t>
    <phoneticPr fontId="5"/>
  </si>
  <si>
    <t>-</t>
    <phoneticPr fontId="5"/>
  </si>
  <si>
    <t>就職率（登録者のうち就職に至った者の割合）60％以上</t>
    <phoneticPr fontId="5"/>
  </si>
  <si>
    <t>登録者のうち就職に至った者の割合（就職者数／登録者数）</t>
    <rPh sb="17" eb="19">
      <t>シュウショク</t>
    </rPh>
    <rPh sb="19" eb="20">
      <t>シャ</t>
    </rPh>
    <rPh sb="20" eb="21">
      <t>スウ</t>
    </rPh>
    <rPh sb="22" eb="25">
      <t>トウロクシャ</t>
    </rPh>
    <rPh sb="25" eb="26">
      <t>スウ</t>
    </rPh>
    <phoneticPr fontId="5"/>
  </si>
  <si>
    <t>-</t>
    <phoneticPr fontId="5"/>
  </si>
  <si>
    <t>-</t>
    <phoneticPr fontId="5"/>
  </si>
  <si>
    <t>-</t>
    <phoneticPr fontId="5"/>
  </si>
  <si>
    <t>％</t>
    <phoneticPr fontId="5"/>
  </si>
  <si>
    <t>％</t>
    <phoneticPr fontId="5"/>
  </si>
  <si>
    <t>-</t>
    <phoneticPr fontId="5"/>
  </si>
  <si>
    <t>件</t>
    <rPh sb="0" eb="1">
      <t>ケン</t>
    </rPh>
    <phoneticPr fontId="5"/>
  </si>
  <si>
    <t>3332百万
／526,481</t>
    <rPh sb="4" eb="5">
      <t>ヒャク</t>
    </rPh>
    <rPh sb="5" eb="6">
      <t>マン</t>
    </rPh>
    <phoneticPr fontId="5"/>
  </si>
  <si>
    <t>3350百万
／533,192</t>
    <rPh sb="4" eb="5">
      <t>ヒャク</t>
    </rPh>
    <rPh sb="5" eb="6">
      <t>マン</t>
    </rPh>
    <phoneticPr fontId="5"/>
  </si>
  <si>
    <t>単位当たりコスト＝Ｘ／Ｙ
Ｘ：「執行額」
Ｙ：「総利用件数」</t>
    <rPh sb="0" eb="2">
      <t>タンイ</t>
    </rPh>
    <rPh sb="2" eb="3">
      <t>ア</t>
    </rPh>
    <rPh sb="16" eb="18">
      <t>シッコウ</t>
    </rPh>
    <rPh sb="18" eb="19">
      <t>ガク</t>
    </rPh>
    <rPh sb="24" eb="27">
      <t>ソウリヨウ</t>
    </rPh>
    <rPh sb="27" eb="29">
      <t>ケンスウ</t>
    </rPh>
    <phoneticPr fontId="5"/>
  </si>
  <si>
    <t>　X/Y</t>
    <phoneticPr fontId="5"/>
  </si>
  <si>
    <t>若年者地域連携事業</t>
    <rPh sb="0" eb="3">
      <t>ジャクネンシャ</t>
    </rPh>
    <rPh sb="3" eb="5">
      <t>チイキ</t>
    </rPh>
    <rPh sb="5" eb="7">
      <t>レンケイ</t>
    </rPh>
    <rPh sb="7" eb="9">
      <t>ジギョウ</t>
    </rPh>
    <phoneticPr fontId="5"/>
  </si>
  <si>
    <t>-</t>
    <phoneticPr fontId="5"/>
  </si>
  <si>
    <t>-</t>
    <phoneticPr fontId="5"/>
  </si>
  <si>
    <t>就職実績17,000人以上
（雇用保険被保険者となり得る者が対象）</t>
    <rPh sb="0" eb="2">
      <t>シュウショク</t>
    </rPh>
    <rPh sb="2" eb="4">
      <t>ジッセキ</t>
    </rPh>
    <rPh sb="10" eb="11">
      <t>ニン</t>
    </rPh>
    <rPh sb="11" eb="13">
      <t>イジョウ</t>
    </rPh>
    <rPh sb="15" eb="17">
      <t>コヨウ</t>
    </rPh>
    <rPh sb="17" eb="19">
      <t>ホケン</t>
    </rPh>
    <rPh sb="19" eb="23">
      <t>ヒホケンシャ</t>
    </rPh>
    <rPh sb="26" eb="27">
      <t>ウ</t>
    </rPh>
    <rPh sb="28" eb="29">
      <t>モノ</t>
    </rPh>
    <rPh sb="30" eb="32">
      <t>タイショウ</t>
    </rPh>
    <phoneticPr fontId="5"/>
  </si>
  <si>
    <t>就職者数</t>
    <rPh sb="0" eb="3">
      <t>シュウショクシャ</t>
    </rPh>
    <rPh sb="3" eb="4">
      <t>スウ</t>
    </rPh>
    <phoneticPr fontId="5"/>
  </si>
  <si>
    <t>人</t>
    <rPh sb="0" eb="1">
      <t>ニン</t>
    </rPh>
    <phoneticPr fontId="5"/>
  </si>
  <si>
    <t>定着・ステップアップ支援を受けた者のうち、就職後6ヶ月経過時点で就労している者の割合65％以上</t>
    <rPh sb="0" eb="2">
      <t>テイチャク</t>
    </rPh>
    <rPh sb="10" eb="12">
      <t>シエン</t>
    </rPh>
    <rPh sb="13" eb="14">
      <t>ウ</t>
    </rPh>
    <rPh sb="16" eb="17">
      <t>モノ</t>
    </rPh>
    <rPh sb="21" eb="24">
      <t>シュウショクゴ</t>
    </rPh>
    <rPh sb="26" eb="27">
      <t>ゲツ</t>
    </rPh>
    <rPh sb="27" eb="29">
      <t>ケイカ</t>
    </rPh>
    <rPh sb="29" eb="31">
      <t>ジテン</t>
    </rPh>
    <rPh sb="32" eb="34">
      <t>シュウロウ</t>
    </rPh>
    <rPh sb="38" eb="39">
      <t>モノ</t>
    </rPh>
    <rPh sb="40" eb="42">
      <t>ワリアイ</t>
    </rPh>
    <rPh sb="45" eb="47">
      <t>イジョウ</t>
    </rPh>
    <phoneticPr fontId="5"/>
  </si>
  <si>
    <t>％</t>
    <phoneticPr fontId="5"/>
  </si>
  <si>
    <t>-</t>
    <phoneticPr fontId="5"/>
  </si>
  <si>
    <t>定着・ステップアップ支援を受けた者のうち、就職後6ヶ月経過時点で就労している者の割合（就職後6ヶ月後に同一の雇用主の下で就労中又は転職して就労中の者／当該年度に就職後6ヶ月後が到来する者で定着・ステップアップ支援を開始した者）</t>
    <rPh sb="0" eb="2">
      <t>テイチャク</t>
    </rPh>
    <rPh sb="10" eb="12">
      <t>シエン</t>
    </rPh>
    <rPh sb="13" eb="14">
      <t>ウ</t>
    </rPh>
    <rPh sb="16" eb="17">
      <t>モノ</t>
    </rPh>
    <rPh sb="21" eb="23">
      <t>シュウショク</t>
    </rPh>
    <rPh sb="23" eb="24">
      <t>ゴ</t>
    </rPh>
    <rPh sb="26" eb="27">
      <t>ゲツ</t>
    </rPh>
    <rPh sb="27" eb="29">
      <t>ケイカ</t>
    </rPh>
    <rPh sb="29" eb="31">
      <t>ジテン</t>
    </rPh>
    <rPh sb="32" eb="34">
      <t>シュウロウ</t>
    </rPh>
    <rPh sb="38" eb="39">
      <t>モノ</t>
    </rPh>
    <rPh sb="40" eb="42">
      <t>ワリアイ</t>
    </rPh>
    <rPh sb="43" eb="45">
      <t>シュウショク</t>
    </rPh>
    <rPh sb="45" eb="46">
      <t>アト</t>
    </rPh>
    <rPh sb="48" eb="49">
      <t>ゲツ</t>
    </rPh>
    <rPh sb="49" eb="50">
      <t>アト</t>
    </rPh>
    <rPh sb="51" eb="53">
      <t>ドウイツ</t>
    </rPh>
    <rPh sb="54" eb="57">
      <t>コヨウヌシ</t>
    </rPh>
    <rPh sb="58" eb="59">
      <t>モト</t>
    </rPh>
    <rPh sb="60" eb="63">
      <t>シュウロウチュウ</t>
    </rPh>
    <rPh sb="63" eb="64">
      <t>マタ</t>
    </rPh>
    <rPh sb="65" eb="67">
      <t>テンショク</t>
    </rPh>
    <rPh sb="69" eb="71">
      <t>シュウロウ</t>
    </rPh>
    <rPh sb="71" eb="72">
      <t>チュウ</t>
    </rPh>
    <rPh sb="73" eb="74">
      <t>モノ</t>
    </rPh>
    <rPh sb="75" eb="77">
      <t>トウガイ</t>
    </rPh>
    <rPh sb="77" eb="79">
      <t>ネンド</t>
    </rPh>
    <rPh sb="80" eb="82">
      <t>シュウショク</t>
    </rPh>
    <rPh sb="82" eb="83">
      <t>アト</t>
    </rPh>
    <rPh sb="85" eb="86">
      <t>ゲツ</t>
    </rPh>
    <rPh sb="86" eb="87">
      <t>アト</t>
    </rPh>
    <rPh sb="88" eb="90">
      <t>トウライ</t>
    </rPh>
    <rPh sb="92" eb="93">
      <t>モノ</t>
    </rPh>
    <rPh sb="94" eb="96">
      <t>テイチャク</t>
    </rPh>
    <rPh sb="104" eb="106">
      <t>シエン</t>
    </rPh>
    <rPh sb="107" eb="109">
      <t>カイシ</t>
    </rPh>
    <rPh sb="111" eb="112">
      <t>モノ</t>
    </rPh>
    <phoneticPr fontId="5"/>
  </si>
  <si>
    <t>成長戦略をはじめ、政府の重要な計画等に位置付けられており、優先度は高い。</t>
    <rPh sb="0" eb="2">
      <t>セイチョウ</t>
    </rPh>
    <rPh sb="2" eb="4">
      <t>センリャク</t>
    </rPh>
    <rPh sb="9" eb="11">
      <t>セイフ</t>
    </rPh>
    <rPh sb="12" eb="14">
      <t>ジュウヨウ</t>
    </rPh>
    <rPh sb="15" eb="17">
      <t>ケイカク</t>
    </rPh>
    <rPh sb="17" eb="18">
      <t>トウ</t>
    </rPh>
    <rPh sb="19" eb="21">
      <t>イチ</t>
    </rPh>
    <rPh sb="21" eb="22">
      <t>ツ</t>
    </rPh>
    <rPh sb="29" eb="32">
      <t>ユウセンド</t>
    </rPh>
    <rPh sb="33" eb="34">
      <t>タカ</t>
    </rPh>
    <phoneticPr fontId="5"/>
  </si>
  <si>
    <t>有</t>
  </si>
  <si>
    <t>無</t>
  </si>
  <si>
    <t>△</t>
  </si>
  <si>
    <t>‐</t>
  </si>
  <si>
    <t>受益者（支援対象者）の利用料は無料である（一部実費負担）。</t>
    <rPh sb="0" eb="3">
      <t>ジュエキシャ</t>
    </rPh>
    <rPh sb="4" eb="6">
      <t>シエン</t>
    </rPh>
    <rPh sb="6" eb="9">
      <t>タイショウシャ</t>
    </rPh>
    <rPh sb="11" eb="14">
      <t>リヨウリョウ</t>
    </rPh>
    <rPh sb="15" eb="17">
      <t>ムリョウ</t>
    </rPh>
    <rPh sb="21" eb="23">
      <t>イチブ</t>
    </rPh>
    <rPh sb="23" eb="25">
      <t>ジッピ</t>
    </rPh>
    <rPh sb="25" eb="27">
      <t>フタン</t>
    </rPh>
    <phoneticPr fontId="5"/>
  </si>
  <si>
    <t>当室及び都道府県労働局において、所要経費の申請内容の精査を行っており、合理的な内容になっている。</t>
    <rPh sb="0" eb="1">
      <t>トウ</t>
    </rPh>
    <rPh sb="1" eb="2">
      <t>シツ</t>
    </rPh>
    <rPh sb="2" eb="3">
      <t>オヨ</t>
    </rPh>
    <rPh sb="4" eb="8">
      <t>トドウフケン</t>
    </rPh>
    <rPh sb="8" eb="10">
      <t>ロウドウ</t>
    </rPh>
    <rPh sb="10" eb="11">
      <t>キョク</t>
    </rPh>
    <rPh sb="16" eb="18">
      <t>ショヨウ</t>
    </rPh>
    <rPh sb="18" eb="20">
      <t>ケイヒ</t>
    </rPh>
    <rPh sb="21" eb="23">
      <t>シンセイ</t>
    </rPh>
    <rPh sb="23" eb="25">
      <t>ナイヨウ</t>
    </rPh>
    <rPh sb="26" eb="28">
      <t>セイサ</t>
    </rPh>
    <rPh sb="29" eb="30">
      <t>オコナ</t>
    </rPh>
    <rPh sb="35" eb="38">
      <t>ゴウリテキ</t>
    </rPh>
    <rPh sb="39" eb="41">
      <t>ナイヨウ</t>
    </rPh>
    <phoneticPr fontId="5"/>
  </si>
  <si>
    <t>支出科目、使途については、事業遂行に当たって必要最低限のものに限定している。</t>
    <rPh sb="0" eb="2">
      <t>シシュツ</t>
    </rPh>
    <rPh sb="2" eb="4">
      <t>カモク</t>
    </rPh>
    <rPh sb="5" eb="7">
      <t>シト</t>
    </rPh>
    <rPh sb="13" eb="15">
      <t>ジギョウ</t>
    </rPh>
    <rPh sb="15" eb="17">
      <t>スイコウ</t>
    </rPh>
    <rPh sb="18" eb="19">
      <t>ア</t>
    </rPh>
    <rPh sb="22" eb="24">
      <t>ヒツヨウ</t>
    </rPh>
    <rPh sb="24" eb="27">
      <t>サイテイゲン</t>
    </rPh>
    <rPh sb="31" eb="33">
      <t>ゲンテイ</t>
    </rPh>
    <phoneticPr fontId="5"/>
  </si>
  <si>
    <t>-</t>
    <phoneticPr fontId="5"/>
  </si>
  <si>
    <t>-</t>
    <phoneticPr fontId="5"/>
  </si>
  <si>
    <t>①サポステ設置箇所については目標と同等の成果を挙げている。
②総利用件数については精査中。</t>
    <rPh sb="5" eb="7">
      <t>セッチ</t>
    </rPh>
    <rPh sb="7" eb="9">
      <t>カショ</t>
    </rPh>
    <rPh sb="14" eb="16">
      <t>モクヒョウ</t>
    </rPh>
    <rPh sb="17" eb="19">
      <t>ドウトウ</t>
    </rPh>
    <rPh sb="20" eb="22">
      <t>セイカ</t>
    </rPh>
    <rPh sb="23" eb="24">
      <t>ア</t>
    </rPh>
    <rPh sb="31" eb="32">
      <t>ソウ</t>
    </rPh>
    <rPh sb="32" eb="34">
      <t>リヨウ</t>
    </rPh>
    <rPh sb="34" eb="36">
      <t>ケンスウ</t>
    </rPh>
    <rPh sb="41" eb="43">
      <t>セイサ</t>
    </rPh>
    <rPh sb="43" eb="44">
      <t>チュウ</t>
    </rPh>
    <phoneticPr fontId="5"/>
  </si>
  <si>
    <t>B.公益財団法人日本生産性本部</t>
    <rPh sb="2" eb="4">
      <t>コウエキ</t>
    </rPh>
    <rPh sb="4" eb="6">
      <t>ザイダン</t>
    </rPh>
    <rPh sb="6" eb="8">
      <t>ホウジン</t>
    </rPh>
    <rPh sb="8" eb="10">
      <t>ニホン</t>
    </rPh>
    <rPh sb="10" eb="12">
      <t>セイサン</t>
    </rPh>
    <rPh sb="12" eb="13">
      <t>セイ</t>
    </rPh>
    <rPh sb="13" eb="15">
      <t>ホンブ</t>
    </rPh>
    <phoneticPr fontId="5"/>
  </si>
  <si>
    <t>人件費</t>
    <rPh sb="0" eb="3">
      <t>ジンケンヒ</t>
    </rPh>
    <phoneticPr fontId="5"/>
  </si>
  <si>
    <t>団体事務経費</t>
    <rPh sb="0" eb="2">
      <t>ダンタイ</t>
    </rPh>
    <rPh sb="2" eb="4">
      <t>ジム</t>
    </rPh>
    <rPh sb="4" eb="6">
      <t>ケイヒ</t>
    </rPh>
    <phoneticPr fontId="5"/>
  </si>
  <si>
    <t>一般管理費</t>
    <rPh sb="0" eb="2">
      <t>イッパン</t>
    </rPh>
    <rPh sb="2" eb="5">
      <t>カンリヒ</t>
    </rPh>
    <phoneticPr fontId="5"/>
  </si>
  <si>
    <t>消費税</t>
    <rPh sb="0" eb="3">
      <t>ショウヒゼイ</t>
    </rPh>
    <phoneticPr fontId="5"/>
  </si>
  <si>
    <t>ＯＡ機器借料、損料等</t>
    <rPh sb="2" eb="4">
      <t>キキ</t>
    </rPh>
    <rPh sb="4" eb="6">
      <t>シャクリョウ</t>
    </rPh>
    <rPh sb="7" eb="9">
      <t>ソンリョウ</t>
    </rPh>
    <rPh sb="9" eb="10">
      <t>トウ</t>
    </rPh>
    <phoneticPr fontId="5"/>
  </si>
  <si>
    <t>研修に関する旅費、ＳＮＡＣＫＳ関連経費等</t>
    <rPh sb="0" eb="2">
      <t>ケンシュウ</t>
    </rPh>
    <rPh sb="3" eb="4">
      <t>カン</t>
    </rPh>
    <rPh sb="6" eb="8">
      <t>リョヒ</t>
    </rPh>
    <rPh sb="15" eb="17">
      <t>カンレン</t>
    </rPh>
    <rPh sb="17" eb="19">
      <t>ケイヒ</t>
    </rPh>
    <rPh sb="19" eb="20">
      <t>トウ</t>
    </rPh>
    <phoneticPr fontId="5"/>
  </si>
  <si>
    <t>体制費</t>
    <rPh sb="0" eb="2">
      <t>タイセイ</t>
    </rPh>
    <rPh sb="2" eb="3">
      <t>ヒ</t>
    </rPh>
    <phoneticPr fontId="5"/>
  </si>
  <si>
    <t>活動事務費</t>
    <rPh sb="0" eb="2">
      <t>カツドウ</t>
    </rPh>
    <rPh sb="2" eb="5">
      <t>ジムヒ</t>
    </rPh>
    <phoneticPr fontId="5"/>
  </si>
  <si>
    <t>集中訓練プログラム事業費</t>
    <rPh sb="0" eb="2">
      <t>シュウチュウ</t>
    </rPh>
    <rPh sb="2" eb="4">
      <t>クンレン</t>
    </rPh>
    <rPh sb="9" eb="11">
      <t>ジギョウ</t>
    </rPh>
    <rPh sb="11" eb="12">
      <t>ヒ</t>
    </rPh>
    <phoneticPr fontId="5"/>
  </si>
  <si>
    <t>C.株式会社読売連合広告社</t>
    <rPh sb="2" eb="4">
      <t>カブシキ</t>
    </rPh>
    <rPh sb="4" eb="6">
      <t>カイシャ</t>
    </rPh>
    <rPh sb="6" eb="8">
      <t>ヨミウリ</t>
    </rPh>
    <rPh sb="8" eb="10">
      <t>レンゴウ</t>
    </rPh>
    <rPh sb="10" eb="13">
      <t>コウコクシャ</t>
    </rPh>
    <phoneticPr fontId="5"/>
  </si>
  <si>
    <t>公益財団法人
日本生産性本部</t>
    <rPh sb="0" eb="2">
      <t>コウエキ</t>
    </rPh>
    <rPh sb="2" eb="6">
      <t>ザイダンホウジン</t>
    </rPh>
    <rPh sb="7" eb="9">
      <t>ニホン</t>
    </rPh>
    <rPh sb="9" eb="12">
      <t>セイサンセイ</t>
    </rPh>
    <rPh sb="12" eb="14">
      <t>ホンブ</t>
    </rPh>
    <phoneticPr fontId="5"/>
  </si>
  <si>
    <t>地域若者サポートステーション事業の運営状況管理、研修の実施等</t>
    <rPh sb="0" eb="2">
      <t>チイキ</t>
    </rPh>
    <rPh sb="2" eb="4">
      <t>ワカモノ</t>
    </rPh>
    <rPh sb="14" eb="16">
      <t>ジギョウ</t>
    </rPh>
    <rPh sb="17" eb="19">
      <t>ウンエイ</t>
    </rPh>
    <rPh sb="19" eb="21">
      <t>ジョウキョウ</t>
    </rPh>
    <rPh sb="21" eb="23">
      <t>カンリ</t>
    </rPh>
    <rPh sb="24" eb="26">
      <t>ケンシュウ</t>
    </rPh>
    <rPh sb="27" eb="29">
      <t>ジッシ</t>
    </rPh>
    <rPh sb="29" eb="30">
      <t>トウ</t>
    </rPh>
    <phoneticPr fontId="5"/>
  </si>
  <si>
    <t>地域若者サポートステーション事業の広報</t>
    <rPh sb="0" eb="2">
      <t>チイキ</t>
    </rPh>
    <rPh sb="2" eb="4">
      <t>ワカモノ</t>
    </rPh>
    <rPh sb="14" eb="16">
      <t>ジギョウ</t>
    </rPh>
    <rPh sb="17" eb="19">
      <t>コウホウ</t>
    </rPh>
    <phoneticPr fontId="5"/>
  </si>
  <si>
    <t>-</t>
    <phoneticPr fontId="5"/>
  </si>
  <si>
    <t>事業費</t>
    <rPh sb="0" eb="3">
      <t>ジギョウヒ</t>
    </rPh>
    <phoneticPr fontId="5"/>
  </si>
  <si>
    <t>地域若者サポートステーション事業の広報（ポスター、パンフレット作成等）</t>
    <rPh sb="0" eb="2">
      <t>チイキ</t>
    </rPh>
    <rPh sb="2" eb="4">
      <t>ワカモノ</t>
    </rPh>
    <rPh sb="14" eb="16">
      <t>ジギョウ</t>
    </rPh>
    <rPh sb="17" eb="19">
      <t>コウホウ</t>
    </rPh>
    <rPh sb="31" eb="33">
      <t>サクセイ</t>
    </rPh>
    <rPh sb="33" eb="34">
      <t>トウ</t>
    </rPh>
    <phoneticPr fontId="5"/>
  </si>
  <si>
    <t>D.株式会社エンタープライズ</t>
    <rPh sb="2" eb="4">
      <t>カブシキ</t>
    </rPh>
    <rPh sb="4" eb="6">
      <t>カイシャ</t>
    </rPh>
    <phoneticPr fontId="5"/>
  </si>
  <si>
    <t>イベント「ＮＨＫニッポンのジレンマ」運営経費</t>
    <rPh sb="18" eb="20">
      <t>ウンエイ</t>
    </rPh>
    <rPh sb="20" eb="22">
      <t>ケイヒ</t>
    </rPh>
    <phoneticPr fontId="5"/>
  </si>
  <si>
    <t>株式会社
読売連合広告社</t>
    <rPh sb="0" eb="2">
      <t>カブシキ</t>
    </rPh>
    <rPh sb="2" eb="4">
      <t>カイシャ</t>
    </rPh>
    <rPh sb="5" eb="7">
      <t>ヨミウリ</t>
    </rPh>
    <rPh sb="7" eb="9">
      <t>レンゴウ</t>
    </rPh>
    <rPh sb="9" eb="12">
      <t>コウコクシャ</t>
    </rPh>
    <phoneticPr fontId="5"/>
  </si>
  <si>
    <t>株式会社
ＮＨＫエンタープライズ</t>
    <rPh sb="0" eb="2">
      <t>カブシキ</t>
    </rPh>
    <rPh sb="2" eb="4">
      <t>カイシャ</t>
    </rPh>
    <phoneticPr fontId="5"/>
  </si>
  <si>
    <t>E.パンタグラフ</t>
    <phoneticPr fontId="5"/>
  </si>
  <si>
    <t>パンタグラフ</t>
    <phoneticPr fontId="5"/>
  </si>
  <si>
    <t>-</t>
    <phoneticPr fontId="5"/>
  </si>
  <si>
    <t>デザイン制作業務</t>
    <rPh sb="4" eb="6">
      <t>セイサク</t>
    </rPh>
    <rPh sb="6" eb="8">
      <t>ギョウム</t>
    </rPh>
    <phoneticPr fontId="5"/>
  </si>
  <si>
    <t>制作費</t>
    <rPh sb="0" eb="3">
      <t>セイサクヒ</t>
    </rPh>
    <phoneticPr fontId="5"/>
  </si>
  <si>
    <t>イベント「ニッポンのジレンマ」企画・運営</t>
    <rPh sb="15" eb="17">
      <t>キカク</t>
    </rPh>
    <rPh sb="18" eb="20">
      <t>ウンエイ</t>
    </rPh>
    <phoneticPr fontId="5"/>
  </si>
  <si>
    <t>職員旅費</t>
    <rPh sb="0" eb="2">
      <t>ショクイン</t>
    </rPh>
    <rPh sb="2" eb="4">
      <t>リョヒ</t>
    </rPh>
    <phoneticPr fontId="5"/>
  </si>
  <si>
    <t>庁費</t>
    <rPh sb="0" eb="2">
      <t>チョウヒ</t>
    </rPh>
    <phoneticPr fontId="5"/>
  </si>
  <si>
    <t>F. 本省事務経費</t>
    <rPh sb="3" eb="5">
      <t>ホンショウ</t>
    </rPh>
    <rPh sb="5" eb="7">
      <t>ジム</t>
    </rPh>
    <rPh sb="7" eb="9">
      <t>ケイヒ</t>
    </rPh>
    <phoneticPr fontId="5"/>
  </si>
  <si>
    <t>地域若者サポートステーションの業務指導等に係る経費</t>
    <rPh sb="0" eb="2">
      <t>チイキ</t>
    </rPh>
    <rPh sb="2" eb="4">
      <t>ワカモノ</t>
    </rPh>
    <rPh sb="15" eb="17">
      <t>ギョウム</t>
    </rPh>
    <rPh sb="17" eb="19">
      <t>シドウ</t>
    </rPh>
    <rPh sb="19" eb="20">
      <t>トウ</t>
    </rPh>
    <rPh sb="21" eb="22">
      <t>カカ</t>
    </rPh>
    <rPh sb="23" eb="25">
      <t>ケイヒ</t>
    </rPh>
    <phoneticPr fontId="5"/>
  </si>
  <si>
    <t>本省事務経費</t>
    <rPh sb="0" eb="2">
      <t>ホンショウ</t>
    </rPh>
    <rPh sb="2" eb="4">
      <t>ジム</t>
    </rPh>
    <rPh sb="4" eb="6">
      <t>ケイヒ</t>
    </rPh>
    <phoneticPr fontId="5"/>
  </si>
  <si>
    <t>-</t>
    <phoneticPr fontId="5"/>
  </si>
  <si>
    <t>-</t>
    <phoneticPr fontId="5"/>
  </si>
  <si>
    <t>-</t>
    <phoneticPr fontId="5"/>
  </si>
  <si>
    <t>地域若者サポートステーションの業務指導等に係る出張旅費等</t>
    <rPh sb="0" eb="2">
      <t>チイキ</t>
    </rPh>
    <rPh sb="2" eb="4">
      <t>ワカモノ</t>
    </rPh>
    <rPh sb="15" eb="17">
      <t>ギョウム</t>
    </rPh>
    <rPh sb="17" eb="19">
      <t>シドウ</t>
    </rPh>
    <rPh sb="19" eb="20">
      <t>トウ</t>
    </rPh>
    <rPh sb="21" eb="22">
      <t>カカ</t>
    </rPh>
    <rPh sb="23" eb="25">
      <t>シュッチョウ</t>
    </rPh>
    <rPh sb="25" eb="27">
      <t>リョヒ</t>
    </rPh>
    <rPh sb="27" eb="28">
      <t>トウ</t>
    </rPh>
    <phoneticPr fontId="5"/>
  </si>
  <si>
    <t>G.株式会社イー・スピリット</t>
    <rPh sb="2" eb="4">
      <t>カブシキ</t>
    </rPh>
    <rPh sb="4" eb="6">
      <t>カイシャ</t>
    </rPh>
    <phoneticPr fontId="5"/>
  </si>
  <si>
    <t>広報キャラクター契約業務</t>
    <rPh sb="0" eb="2">
      <t>コウホウ</t>
    </rPh>
    <rPh sb="8" eb="10">
      <t>ケイヤク</t>
    </rPh>
    <rPh sb="10" eb="12">
      <t>ギョウム</t>
    </rPh>
    <phoneticPr fontId="5"/>
  </si>
  <si>
    <t>H.room402</t>
    <phoneticPr fontId="5"/>
  </si>
  <si>
    <t>特別WEBページ制作業務</t>
    <rPh sb="0" eb="2">
      <t>トクベツ</t>
    </rPh>
    <rPh sb="8" eb="10">
      <t>セイサク</t>
    </rPh>
    <rPh sb="10" eb="12">
      <t>ギョウム</t>
    </rPh>
    <phoneticPr fontId="5"/>
  </si>
  <si>
    <t>株式会社イー・スピリット</t>
    <rPh sb="0" eb="2">
      <t>カブシキ</t>
    </rPh>
    <rPh sb="2" eb="4">
      <t>カイシャ</t>
    </rPh>
    <phoneticPr fontId="5"/>
  </si>
  <si>
    <r>
      <t>r</t>
    </r>
    <r>
      <rPr>
        <sz val="11"/>
        <rFont val="ＭＳ Ｐゴシック"/>
        <family val="3"/>
        <charset val="128"/>
      </rPr>
      <t>oom402</t>
    </r>
    <phoneticPr fontId="5"/>
  </si>
  <si>
    <r>
      <t>特別W</t>
    </r>
    <r>
      <rPr>
        <sz val="11"/>
        <rFont val="ＭＳ Ｐゴシック"/>
        <family val="3"/>
        <charset val="128"/>
      </rPr>
      <t>EBページ制作業務</t>
    </r>
    <rPh sb="0" eb="2">
      <t>トクベツ</t>
    </rPh>
    <rPh sb="8" eb="10">
      <t>セイサク</t>
    </rPh>
    <rPh sb="10" eb="12">
      <t>ギョウム</t>
    </rPh>
    <phoneticPr fontId="5"/>
  </si>
  <si>
    <t>-</t>
    <phoneticPr fontId="5"/>
  </si>
  <si>
    <t>-</t>
    <phoneticPr fontId="5"/>
  </si>
  <si>
    <t>I.株式会社ベル・マーケティング・サービス</t>
    <rPh sb="2" eb="4">
      <t>カブシキ</t>
    </rPh>
    <rPh sb="4" eb="6">
      <t>カイシャ</t>
    </rPh>
    <phoneticPr fontId="5"/>
  </si>
  <si>
    <t>J.フェイス・ソリューション・テクノロジーズ株式会社</t>
    <rPh sb="22" eb="24">
      <t>カブシキ</t>
    </rPh>
    <rPh sb="24" eb="26">
      <t>カイシャ</t>
    </rPh>
    <phoneticPr fontId="5"/>
  </si>
  <si>
    <t>事業経費</t>
    <rPh sb="0" eb="2">
      <t>ジギョウ</t>
    </rPh>
    <rPh sb="2" eb="4">
      <t>ケイヒ</t>
    </rPh>
    <phoneticPr fontId="5"/>
  </si>
  <si>
    <t>地域若者サポートステーション事業に係る満足度調査</t>
    <rPh sb="0" eb="2">
      <t>チイキ</t>
    </rPh>
    <rPh sb="2" eb="4">
      <t>ワカモノ</t>
    </rPh>
    <rPh sb="14" eb="16">
      <t>ジギョウ</t>
    </rPh>
    <rPh sb="17" eb="18">
      <t>カカ</t>
    </rPh>
    <rPh sb="19" eb="22">
      <t>マンゾクド</t>
    </rPh>
    <rPh sb="22" eb="24">
      <t>チョウサ</t>
    </rPh>
    <phoneticPr fontId="5"/>
  </si>
  <si>
    <t>「サポステネット」の運用・保守業務</t>
    <rPh sb="10" eb="12">
      <t>ウンヨウ</t>
    </rPh>
    <rPh sb="13" eb="15">
      <t>ホシュ</t>
    </rPh>
    <rPh sb="15" eb="17">
      <t>ギョウム</t>
    </rPh>
    <phoneticPr fontId="5"/>
  </si>
  <si>
    <t>K.株式会社マーケティング・アプリケーションズ</t>
    <rPh sb="2" eb="4">
      <t>カブシキ</t>
    </rPh>
    <rPh sb="4" eb="6">
      <t>カイシャ</t>
    </rPh>
    <phoneticPr fontId="5"/>
  </si>
  <si>
    <t>L.株式会社ウイル</t>
    <rPh sb="2" eb="4">
      <t>カブシキ</t>
    </rPh>
    <rPh sb="4" eb="6">
      <t>カイシャ</t>
    </rPh>
    <phoneticPr fontId="5"/>
  </si>
  <si>
    <t>「SNACKS」の通年保守業務、通年運用サポート業務</t>
    <rPh sb="9" eb="11">
      <t>ツウネン</t>
    </rPh>
    <rPh sb="11" eb="13">
      <t>ホシュ</t>
    </rPh>
    <rPh sb="13" eb="15">
      <t>ギョウム</t>
    </rPh>
    <rPh sb="16" eb="18">
      <t>ツウネン</t>
    </rPh>
    <rPh sb="18" eb="20">
      <t>ウンヨウ</t>
    </rPh>
    <rPh sb="24" eb="26">
      <t>ギョウム</t>
    </rPh>
    <phoneticPr fontId="5"/>
  </si>
  <si>
    <t>M.株式会社マテリアル</t>
    <rPh sb="2" eb="4">
      <t>カブシキ</t>
    </rPh>
    <rPh sb="4" eb="6">
      <t>カイシャ</t>
    </rPh>
    <phoneticPr fontId="5"/>
  </si>
  <si>
    <t>広報事業に係るインターネット調査業務</t>
    <rPh sb="0" eb="2">
      <t>コウホウ</t>
    </rPh>
    <rPh sb="2" eb="4">
      <t>ジギョウ</t>
    </rPh>
    <rPh sb="5" eb="6">
      <t>カカ</t>
    </rPh>
    <rPh sb="14" eb="16">
      <t>チョウサ</t>
    </rPh>
    <rPh sb="16" eb="18">
      <t>ギョウム</t>
    </rPh>
    <phoneticPr fontId="5"/>
  </si>
  <si>
    <t>広報事業に係るＰＲ業務</t>
    <rPh sb="0" eb="2">
      <t>コウホウ</t>
    </rPh>
    <rPh sb="2" eb="4">
      <t>ジギョウ</t>
    </rPh>
    <rPh sb="5" eb="6">
      <t>カカ</t>
    </rPh>
    <rPh sb="9" eb="11">
      <t>ギョウム</t>
    </rPh>
    <phoneticPr fontId="5"/>
  </si>
  <si>
    <t>株式会社ベル・マーケティング・サービス</t>
    <rPh sb="0" eb="2">
      <t>カブシキ</t>
    </rPh>
    <rPh sb="2" eb="4">
      <t>カイシャ</t>
    </rPh>
    <phoneticPr fontId="5"/>
  </si>
  <si>
    <t>フェイス・ソリューション・テクノロジーズ株式会社</t>
    <rPh sb="20" eb="22">
      <t>カブシキ</t>
    </rPh>
    <rPh sb="22" eb="24">
      <t>カイシャ</t>
    </rPh>
    <phoneticPr fontId="5"/>
  </si>
  <si>
    <t>サポートステーションネット運用保守・管理等業務</t>
    <rPh sb="13" eb="15">
      <t>ウンヨウ</t>
    </rPh>
    <rPh sb="15" eb="17">
      <t>ホシュ</t>
    </rPh>
    <rPh sb="18" eb="21">
      <t>カンリトウ</t>
    </rPh>
    <rPh sb="21" eb="23">
      <t>ギョウム</t>
    </rPh>
    <phoneticPr fontId="5"/>
  </si>
  <si>
    <t>株式会社ウイル</t>
    <phoneticPr fontId="5"/>
  </si>
  <si>
    <t>SNACKSの通年保守業務、通年運用サポート業務</t>
    <phoneticPr fontId="5"/>
  </si>
  <si>
    <t>-</t>
    <phoneticPr fontId="5"/>
  </si>
  <si>
    <t>株式会社マーケティング・アプリケーションズ</t>
    <rPh sb="0" eb="2">
      <t>カブシキ</t>
    </rPh>
    <rPh sb="2" eb="4">
      <t>カイシャ</t>
    </rPh>
    <phoneticPr fontId="5"/>
  </si>
  <si>
    <t>-</t>
    <phoneticPr fontId="5"/>
  </si>
  <si>
    <t>-</t>
    <phoneticPr fontId="5"/>
  </si>
  <si>
    <t>株式会社マテリアル</t>
    <rPh sb="0" eb="2">
      <t>カブシキ</t>
    </rPh>
    <rPh sb="2" eb="4">
      <t>カイシャ</t>
    </rPh>
    <phoneticPr fontId="5"/>
  </si>
  <si>
    <t>-</t>
    <phoneticPr fontId="5"/>
  </si>
  <si>
    <t>若者の数が減っているにもかかわらず、ニートの数は依然として高水準で推移しており、ニート等の若者の就労を支援することは、将来生活保護に陥るリスクのある層を経済的に自立させ、社会の支え手とするものであり、広く、国民のニーズを反映しているものである。</t>
    <rPh sb="0" eb="2">
      <t>ワカモノ</t>
    </rPh>
    <rPh sb="3" eb="4">
      <t>カズ</t>
    </rPh>
    <rPh sb="5" eb="6">
      <t>ヘ</t>
    </rPh>
    <rPh sb="22" eb="23">
      <t>カズ</t>
    </rPh>
    <rPh sb="24" eb="26">
      <t>イゼン</t>
    </rPh>
    <rPh sb="29" eb="32">
      <t>コウスイジュン</t>
    </rPh>
    <rPh sb="33" eb="35">
      <t>スイイ</t>
    </rPh>
    <rPh sb="43" eb="44">
      <t>トウ</t>
    </rPh>
    <rPh sb="45" eb="47">
      <t>ワカモノ</t>
    </rPh>
    <rPh sb="48" eb="50">
      <t>シュウロウ</t>
    </rPh>
    <rPh sb="51" eb="53">
      <t>シエン</t>
    </rPh>
    <rPh sb="59" eb="61">
      <t>ショウライ</t>
    </rPh>
    <rPh sb="61" eb="63">
      <t>セイカツ</t>
    </rPh>
    <rPh sb="63" eb="65">
      <t>ホゴ</t>
    </rPh>
    <rPh sb="66" eb="67">
      <t>オチイ</t>
    </rPh>
    <rPh sb="74" eb="75">
      <t>ソウ</t>
    </rPh>
    <rPh sb="76" eb="78">
      <t>ケイザイ</t>
    </rPh>
    <rPh sb="78" eb="79">
      <t>テキ</t>
    </rPh>
    <rPh sb="80" eb="82">
      <t>ジリツ</t>
    </rPh>
    <rPh sb="85" eb="87">
      <t>シャカイ</t>
    </rPh>
    <rPh sb="88" eb="89">
      <t>ササ</t>
    </rPh>
    <rPh sb="90" eb="91">
      <t>テ</t>
    </rPh>
    <rPh sb="100" eb="101">
      <t>ヒロ</t>
    </rPh>
    <rPh sb="103" eb="105">
      <t>コクミン</t>
    </rPh>
    <rPh sb="110" eb="112">
      <t>ハンエイ</t>
    </rPh>
    <phoneticPr fontId="5"/>
  </si>
  <si>
    <t>地域若者サポートステーション事業の支援を受けた者に対して行う満足度調査において、満足と回答した者の割合90％以上</t>
    <rPh sb="0" eb="2">
      <t>チイキ</t>
    </rPh>
    <rPh sb="2" eb="4">
      <t>ワカモノ</t>
    </rPh>
    <rPh sb="14" eb="16">
      <t>ジギョウ</t>
    </rPh>
    <rPh sb="17" eb="19">
      <t>シエン</t>
    </rPh>
    <rPh sb="20" eb="21">
      <t>ウ</t>
    </rPh>
    <rPh sb="23" eb="24">
      <t>モノ</t>
    </rPh>
    <rPh sb="25" eb="26">
      <t>タイ</t>
    </rPh>
    <rPh sb="28" eb="29">
      <t>オコナ</t>
    </rPh>
    <rPh sb="30" eb="33">
      <t>マンゾクド</t>
    </rPh>
    <rPh sb="33" eb="35">
      <t>チョウサ</t>
    </rPh>
    <rPh sb="40" eb="42">
      <t>マンゾク</t>
    </rPh>
    <rPh sb="43" eb="45">
      <t>カイトウ</t>
    </rPh>
    <rPh sb="47" eb="48">
      <t>モノ</t>
    </rPh>
    <rPh sb="49" eb="51">
      <t>ワリアイ</t>
    </rPh>
    <rPh sb="54" eb="56">
      <t>イジョウ</t>
    </rPh>
    <phoneticPr fontId="5"/>
  </si>
  <si>
    <t>満足度調査において満足と回答した者の割合（「満足である」と回答した者／回答者数）</t>
    <rPh sb="0" eb="2">
      <t>マンゾク</t>
    </rPh>
    <rPh sb="2" eb="3">
      <t>ド</t>
    </rPh>
    <rPh sb="3" eb="5">
      <t>チョウサ</t>
    </rPh>
    <rPh sb="9" eb="11">
      <t>マンゾク</t>
    </rPh>
    <rPh sb="12" eb="14">
      <t>カイトウ</t>
    </rPh>
    <rPh sb="16" eb="17">
      <t>モノ</t>
    </rPh>
    <rPh sb="18" eb="20">
      <t>ワリアイ</t>
    </rPh>
    <rPh sb="22" eb="24">
      <t>マンゾク</t>
    </rPh>
    <rPh sb="29" eb="31">
      <t>カイトウ</t>
    </rPh>
    <rPh sb="33" eb="34">
      <t>モノ</t>
    </rPh>
    <rPh sb="35" eb="38">
      <t>カイトウシャ</t>
    </rPh>
    <rPh sb="38" eb="39">
      <t>スウ</t>
    </rPh>
    <phoneticPr fontId="5"/>
  </si>
  <si>
    <t>本事業は、民間の力を活用しながら、国が地方自治体と協働して実施することにより、効果的な支援を実施できるものである。</t>
    <rPh sb="0" eb="1">
      <t>ホン</t>
    </rPh>
    <rPh sb="1" eb="3">
      <t>ジギョウ</t>
    </rPh>
    <rPh sb="5" eb="7">
      <t>ミンカン</t>
    </rPh>
    <rPh sb="8" eb="9">
      <t>チカラ</t>
    </rPh>
    <rPh sb="10" eb="12">
      <t>カツヨウ</t>
    </rPh>
    <rPh sb="17" eb="18">
      <t>クニ</t>
    </rPh>
    <rPh sb="19" eb="21">
      <t>チホウ</t>
    </rPh>
    <rPh sb="21" eb="24">
      <t>ジチタイ</t>
    </rPh>
    <rPh sb="25" eb="27">
      <t>キョウドウ</t>
    </rPh>
    <rPh sb="29" eb="31">
      <t>ジッシ</t>
    </rPh>
    <rPh sb="39" eb="42">
      <t>コウカテキ</t>
    </rPh>
    <rPh sb="43" eb="45">
      <t>シエン</t>
    </rPh>
    <rPh sb="46" eb="48">
      <t>ジッシ</t>
    </rPh>
    <phoneticPr fontId="5"/>
  </si>
  <si>
    <t>「地域若者サポートステーション事業」については平成29年度より総合評価落札方式に移行。一者応札となったものについては、公示期間を延長し、複数応募に努めている。
「若者自立中央センター」等についても一般競争入札を実施し、公平な調達を実施している。なお、一者応札となった入札はなかった。</t>
    <rPh sb="1" eb="3">
      <t>チイキ</t>
    </rPh>
    <rPh sb="3" eb="5">
      <t>ワカモノ</t>
    </rPh>
    <rPh sb="15" eb="17">
      <t>ジギョウ</t>
    </rPh>
    <rPh sb="23" eb="25">
      <t>ヘイセイ</t>
    </rPh>
    <rPh sb="27" eb="29">
      <t>ネンド</t>
    </rPh>
    <rPh sb="40" eb="42">
      <t>イコウ</t>
    </rPh>
    <rPh sb="44" eb="45">
      <t>シャ</t>
    </rPh>
    <rPh sb="81" eb="83">
      <t>ワカモノ</t>
    </rPh>
    <rPh sb="83" eb="85">
      <t>ジリツ</t>
    </rPh>
    <rPh sb="85" eb="87">
      <t>チュウオウ</t>
    </rPh>
    <rPh sb="92" eb="93">
      <t>トウ</t>
    </rPh>
    <rPh sb="98" eb="100">
      <t>イッパン</t>
    </rPh>
    <rPh sb="100" eb="102">
      <t>キョウソウ</t>
    </rPh>
    <rPh sb="102" eb="104">
      <t>ニュウサツ</t>
    </rPh>
    <rPh sb="105" eb="107">
      <t>ジッシ</t>
    </rPh>
    <rPh sb="109" eb="111">
      <t>コウヘイ</t>
    </rPh>
    <rPh sb="112" eb="114">
      <t>チョウタツ</t>
    </rPh>
    <rPh sb="115" eb="117">
      <t>ジッシ</t>
    </rPh>
    <phoneticPr fontId="5"/>
  </si>
  <si>
    <t>本事業に係る全ての調達を一般競争入札で実施し、コスト削減に努めている。</t>
    <rPh sb="0" eb="1">
      <t>ホン</t>
    </rPh>
    <rPh sb="1" eb="3">
      <t>ジギョウ</t>
    </rPh>
    <rPh sb="4" eb="5">
      <t>カカ</t>
    </rPh>
    <rPh sb="6" eb="7">
      <t>スベ</t>
    </rPh>
    <rPh sb="9" eb="11">
      <t>チョウタツ</t>
    </rPh>
    <rPh sb="12" eb="14">
      <t>イッパン</t>
    </rPh>
    <rPh sb="14" eb="16">
      <t>キョウソウ</t>
    </rPh>
    <rPh sb="16" eb="18">
      <t>ニュウサツ</t>
    </rPh>
    <rPh sb="19" eb="21">
      <t>ジッシ</t>
    </rPh>
    <rPh sb="26" eb="28">
      <t>サクゲン</t>
    </rPh>
    <rPh sb="29" eb="30">
      <t>ツト</t>
    </rPh>
    <phoneticPr fontId="5"/>
  </si>
  <si>
    <t>ニート等の若年無業者数が高止まりする中で、地方自治体と協働し、地域のニーズ等も踏まえた支援を実施する本事業は引き続き実施していく必要がある。今年度から既存メニューを整理・統合し、就職に向けたより実践的な支援や、就職後の職場定着に向けたフォローアップ支援に係るプログラムの充実を図ったところであり、就職率の目標達成に向けて引き続き取り組む。</t>
    <phoneticPr fontId="5"/>
  </si>
  <si>
    <t>地域若者サポートステーションの運営</t>
    <rPh sb="0" eb="2">
      <t>チイキ</t>
    </rPh>
    <rPh sb="2" eb="4">
      <t>ワカモノ</t>
    </rPh>
    <rPh sb="15" eb="17">
      <t>ウンエイ</t>
    </rPh>
    <phoneticPr fontId="5"/>
  </si>
  <si>
    <t>-</t>
    <phoneticPr fontId="5"/>
  </si>
  <si>
    <t>特定非営利活動法人NPOスチューデント･サポート･フェイス</t>
    <phoneticPr fontId="5"/>
  </si>
  <si>
    <t>特定非営利活動法人青少年自立援助センター</t>
    <phoneticPr fontId="5"/>
  </si>
  <si>
    <t>A.特定非営利活動法人青少年自立援助センター</t>
    <phoneticPr fontId="5"/>
  </si>
  <si>
    <t>人件費</t>
    <rPh sb="0" eb="3">
      <t>ジンケンヒ</t>
    </rPh>
    <phoneticPr fontId="5"/>
  </si>
  <si>
    <t>旅費、消耗品等</t>
    <rPh sb="0" eb="2">
      <t>リョヒ</t>
    </rPh>
    <rPh sb="3" eb="6">
      <t>ショウモウヒン</t>
    </rPh>
    <rPh sb="6" eb="7">
      <t>トウ</t>
    </rPh>
    <phoneticPr fontId="5"/>
  </si>
  <si>
    <t>旅費、消耗品、印刷製本費、通信費、借料等</t>
    <rPh sb="0" eb="2">
      <t>リョヒ</t>
    </rPh>
    <rPh sb="3" eb="6">
      <t>ショウモウヒン</t>
    </rPh>
    <rPh sb="7" eb="9">
      <t>インサツ</t>
    </rPh>
    <rPh sb="9" eb="11">
      <t>セイホン</t>
    </rPh>
    <rPh sb="11" eb="12">
      <t>ヒ</t>
    </rPh>
    <rPh sb="13" eb="16">
      <t>ツウシンヒ</t>
    </rPh>
    <rPh sb="17" eb="19">
      <t>シャクリョウ</t>
    </rPh>
    <rPh sb="19" eb="20">
      <t>トウ</t>
    </rPh>
    <phoneticPr fontId="5"/>
  </si>
  <si>
    <t>ＯＡ機器借料、損料等</t>
    <phoneticPr fontId="5"/>
  </si>
  <si>
    <t>一般社団法人とちぎ青少年自立援助センター</t>
    <phoneticPr fontId="5"/>
  </si>
  <si>
    <t>特定非営利活動法人就労ネットワーク滋賀</t>
    <phoneticPr fontId="5"/>
  </si>
  <si>
    <t>特定非営利活動法人山梨県キャリアコンサルティング協会</t>
    <phoneticPr fontId="5"/>
  </si>
  <si>
    <t>特定非営利活動法人ワーカーズコープ</t>
    <rPh sb="0" eb="2">
      <t>トクテイ</t>
    </rPh>
    <rPh sb="2" eb="5">
      <t>ヒエイリ</t>
    </rPh>
    <rPh sb="5" eb="7">
      <t>カツドウ</t>
    </rPh>
    <rPh sb="7" eb="9">
      <t>ホウジン</t>
    </rPh>
    <phoneticPr fontId="5"/>
  </si>
  <si>
    <t>一般社団法人若者自立支援長崎ネットワーク</t>
    <rPh sb="12" eb="14">
      <t>ナガサキ</t>
    </rPh>
    <phoneticPr fontId="5"/>
  </si>
  <si>
    <t>特定非営利活動法人文化学習協同ネットワーク</t>
    <phoneticPr fontId="5"/>
  </si>
  <si>
    <t>ＮＰＯ法人ＩＣＤＳ</t>
    <phoneticPr fontId="5"/>
  </si>
  <si>
    <t>社会福祉法人鳥取こども学園</t>
    <phoneticPr fontId="5"/>
  </si>
  <si>
    <t>本事業における支援対象者は、15歳から39歳までのニート等若年無業者のうち、就労に関する意欲は認められるものの何らかの課題を抱え、一人で求職活動ができるまでには至らない者であり、それらの者を就職活動ができるようになるまで支援する事業である。一方、若年者地域連携事業（所管：人材開発統括官）における支援対象者は、フリーター等の若年無業者などで求職活動が可能な者であり、それらの者に対して職業相談・職業紹介を行う事業である。このため、対象者が明確に分かれている。</t>
    <rPh sb="0" eb="1">
      <t>ホン</t>
    </rPh>
    <rPh sb="1" eb="3">
      <t>ジギョウ</t>
    </rPh>
    <rPh sb="7" eb="9">
      <t>シエン</t>
    </rPh>
    <rPh sb="9" eb="12">
      <t>タイショウシャ</t>
    </rPh>
    <rPh sb="16" eb="17">
      <t>サイ</t>
    </rPh>
    <rPh sb="21" eb="22">
      <t>サイ</t>
    </rPh>
    <rPh sb="28" eb="29">
      <t>トウ</t>
    </rPh>
    <rPh sb="29" eb="31">
      <t>ジャクネン</t>
    </rPh>
    <rPh sb="31" eb="33">
      <t>ムギョウ</t>
    </rPh>
    <rPh sb="33" eb="34">
      <t>シャ</t>
    </rPh>
    <rPh sb="38" eb="40">
      <t>シュウロウ</t>
    </rPh>
    <rPh sb="41" eb="42">
      <t>カン</t>
    </rPh>
    <rPh sb="44" eb="46">
      <t>イヨク</t>
    </rPh>
    <rPh sb="47" eb="48">
      <t>ミト</t>
    </rPh>
    <rPh sb="55" eb="56">
      <t>ナン</t>
    </rPh>
    <rPh sb="59" eb="61">
      <t>カダイ</t>
    </rPh>
    <rPh sb="62" eb="63">
      <t>カカ</t>
    </rPh>
    <rPh sb="65" eb="67">
      <t>ヒトリ</t>
    </rPh>
    <rPh sb="68" eb="70">
      <t>キュウショク</t>
    </rPh>
    <rPh sb="70" eb="72">
      <t>カツドウ</t>
    </rPh>
    <rPh sb="80" eb="81">
      <t>イタ</t>
    </rPh>
    <rPh sb="84" eb="85">
      <t>モノ</t>
    </rPh>
    <rPh sb="93" eb="94">
      <t>モノ</t>
    </rPh>
    <rPh sb="95" eb="97">
      <t>シュウショク</t>
    </rPh>
    <rPh sb="97" eb="99">
      <t>カツドウ</t>
    </rPh>
    <rPh sb="110" eb="112">
      <t>シエン</t>
    </rPh>
    <rPh sb="114" eb="116">
      <t>ジギョウ</t>
    </rPh>
    <rPh sb="120" eb="122">
      <t>イッポウ</t>
    </rPh>
    <rPh sb="123" eb="125">
      <t>ジャクネン</t>
    </rPh>
    <rPh sb="125" eb="126">
      <t>シャ</t>
    </rPh>
    <rPh sb="126" eb="128">
      <t>チイキ</t>
    </rPh>
    <rPh sb="128" eb="130">
      <t>レンケイ</t>
    </rPh>
    <rPh sb="130" eb="132">
      <t>ジギョウ</t>
    </rPh>
    <rPh sb="133" eb="135">
      <t>ショカン</t>
    </rPh>
    <rPh sb="136" eb="138">
      <t>ジンザイ</t>
    </rPh>
    <rPh sb="138" eb="140">
      <t>カイハツ</t>
    </rPh>
    <rPh sb="140" eb="143">
      <t>トウカツカン</t>
    </rPh>
    <rPh sb="148" eb="150">
      <t>シエン</t>
    </rPh>
    <rPh sb="150" eb="153">
      <t>タイショウシャ</t>
    </rPh>
    <rPh sb="160" eb="161">
      <t>トウ</t>
    </rPh>
    <rPh sb="162" eb="164">
      <t>ジャクネン</t>
    </rPh>
    <rPh sb="164" eb="166">
      <t>ムギョウ</t>
    </rPh>
    <rPh sb="166" eb="167">
      <t>シャ</t>
    </rPh>
    <rPh sb="170" eb="172">
      <t>キュウショク</t>
    </rPh>
    <rPh sb="172" eb="174">
      <t>カツドウ</t>
    </rPh>
    <rPh sb="175" eb="177">
      <t>カノウ</t>
    </rPh>
    <rPh sb="178" eb="179">
      <t>モノ</t>
    </rPh>
    <rPh sb="187" eb="188">
      <t>モノ</t>
    </rPh>
    <rPh sb="189" eb="190">
      <t>タイ</t>
    </rPh>
    <rPh sb="192" eb="194">
      <t>ショクギョウ</t>
    </rPh>
    <rPh sb="194" eb="196">
      <t>ソウダン</t>
    </rPh>
    <rPh sb="197" eb="199">
      <t>ショクギョウ</t>
    </rPh>
    <rPh sb="199" eb="201">
      <t>ショウカイ</t>
    </rPh>
    <rPh sb="202" eb="203">
      <t>オコナ</t>
    </rPh>
    <rPh sb="204" eb="206">
      <t>ジギョウ</t>
    </rPh>
    <rPh sb="215" eb="218">
      <t>タイショウシャ</t>
    </rPh>
    <rPh sb="219" eb="221">
      <t>メイカク</t>
    </rPh>
    <rPh sb="222" eb="223">
      <t>ワ</t>
    </rPh>
    <phoneticPr fontId="5"/>
  </si>
  <si>
    <t>事務員配置、消耗品等の購入に係る経費</t>
    <rPh sb="0" eb="2">
      <t>ジム</t>
    </rPh>
    <rPh sb="2" eb="3">
      <t>イン</t>
    </rPh>
    <rPh sb="3" eb="5">
      <t>ハイチ</t>
    </rPh>
    <rPh sb="6" eb="9">
      <t>ショウモウヒン</t>
    </rPh>
    <rPh sb="9" eb="10">
      <t>トウ</t>
    </rPh>
    <rPh sb="11" eb="13">
      <t>コウニュウ</t>
    </rPh>
    <rPh sb="14" eb="15">
      <t>カカ</t>
    </rPh>
    <rPh sb="16" eb="18">
      <t>ケイヒ</t>
    </rPh>
    <phoneticPr fontId="5"/>
  </si>
  <si>
    <t>N.労働局事務経費</t>
    <rPh sb="2" eb="5">
      <t>ロウドウキョク</t>
    </rPh>
    <rPh sb="5" eb="7">
      <t>ジム</t>
    </rPh>
    <rPh sb="7" eb="9">
      <t>ケイヒ</t>
    </rPh>
    <phoneticPr fontId="5"/>
  </si>
  <si>
    <t>労働局事務経費</t>
    <rPh sb="0" eb="3">
      <t>ロウドウキョク</t>
    </rPh>
    <rPh sb="3" eb="5">
      <t>ジム</t>
    </rPh>
    <rPh sb="5" eb="7">
      <t>ケイヒ</t>
    </rPh>
    <phoneticPr fontId="5"/>
  </si>
  <si>
    <t>-</t>
    <phoneticPr fontId="5"/>
  </si>
  <si>
    <t>-</t>
    <phoneticPr fontId="5"/>
  </si>
  <si>
    <t>-</t>
    <phoneticPr fontId="5"/>
  </si>
  <si>
    <t>地域若者サポートステーションの調達事務、業務指導等に係る出張旅費等</t>
    <rPh sb="0" eb="2">
      <t>チイキ</t>
    </rPh>
    <rPh sb="2" eb="4">
      <t>ワカモノ</t>
    </rPh>
    <rPh sb="15" eb="17">
      <t>チョウタツ</t>
    </rPh>
    <rPh sb="17" eb="19">
      <t>ジム</t>
    </rPh>
    <rPh sb="20" eb="22">
      <t>ギョウム</t>
    </rPh>
    <rPh sb="22" eb="24">
      <t>シドウ</t>
    </rPh>
    <rPh sb="24" eb="25">
      <t>トウ</t>
    </rPh>
    <rPh sb="26" eb="27">
      <t>カカ</t>
    </rPh>
    <rPh sb="28" eb="30">
      <t>シュッチョウ</t>
    </rPh>
    <rPh sb="30" eb="32">
      <t>リョヒ</t>
    </rPh>
    <rPh sb="32" eb="33">
      <t>トウ</t>
    </rPh>
    <phoneticPr fontId="5"/>
  </si>
  <si>
    <t>精査中</t>
    <rPh sb="0" eb="2">
      <t>セイサ</t>
    </rPh>
    <rPh sb="2" eb="3">
      <t>チュウ</t>
    </rPh>
    <phoneticPr fontId="5"/>
  </si>
  <si>
    <t>登録者の就職率が目標を下回る見込みであり、就職実現に向けたより効果的な取組を実施していく必要がある。一方、中長期的に見ると、新成長戦略上の目標（進路決定者数10万人（2011年度から10年間））については、達成が確実な状況であり、また、地域若者サポートステーションの支援を受けた者の職場定着率、利用者の満足度も目標を達成している。ニート等の支援の緊要性が高い者を対象としており、その数も高止まりし、就職実現の困難性も一層高まっている中、ニーズの高い事業である。</t>
    <rPh sb="14" eb="16">
      <t>ミコ</t>
    </rPh>
    <rPh sb="50" eb="52">
      <t>イッポウ</t>
    </rPh>
    <rPh sb="53" eb="54">
      <t>チュウ</t>
    </rPh>
    <rPh sb="54" eb="57">
      <t>チョウキテキ</t>
    </rPh>
    <rPh sb="58" eb="59">
      <t>ミ</t>
    </rPh>
    <rPh sb="106" eb="108">
      <t>カクジツ</t>
    </rPh>
    <rPh sb="109" eb="111">
      <t>ジョウキョウ</t>
    </rPh>
    <rPh sb="199" eb="201">
      <t>シュウショク</t>
    </rPh>
    <rPh sb="201" eb="203">
      <t>ジツゲン</t>
    </rPh>
    <rPh sb="204" eb="207">
      <t>コンナンセイ</t>
    </rPh>
    <rPh sb="208" eb="210">
      <t>イッソウ</t>
    </rPh>
    <rPh sb="210" eb="211">
      <t>タカ</t>
    </rPh>
    <rPh sb="216" eb="217">
      <t>ナカ</t>
    </rPh>
    <phoneticPr fontId="5"/>
  </si>
  <si>
    <t>平成29年度から就職決定届出書をもって雇用保険被保険者となりうる就職決定の確認をより厳格に行うこととしたことに加え、雇用情勢の好転により新規登録者数の減少の影響等から就職率については目標を下回る見込みとなっている。
なお、新成長戦略上の目標（就職等進路決定者数10万人（2011年度から10年間）については、達成の目処が立ったところである（2016年度末時点で98,205人）。</t>
    <rPh sb="0" eb="2">
      <t>ヘイセイ</t>
    </rPh>
    <rPh sb="8" eb="10">
      <t>シュウショク</t>
    </rPh>
    <rPh sb="10" eb="12">
      <t>ケッテイ</t>
    </rPh>
    <rPh sb="14" eb="15">
      <t>ショ</t>
    </rPh>
    <rPh sb="19" eb="21">
      <t>コヨウ</t>
    </rPh>
    <rPh sb="21" eb="23">
      <t>ホケン</t>
    </rPh>
    <rPh sb="23" eb="24">
      <t>ヒ</t>
    </rPh>
    <rPh sb="24" eb="26">
      <t>ホケン</t>
    </rPh>
    <rPh sb="26" eb="27">
      <t>シャ</t>
    </rPh>
    <rPh sb="37" eb="39">
      <t>カクニン</t>
    </rPh>
    <rPh sb="42" eb="44">
      <t>ゲンカク</t>
    </rPh>
    <rPh sb="45" eb="46">
      <t>オコナ</t>
    </rPh>
    <rPh sb="68" eb="70">
      <t>シンキ</t>
    </rPh>
    <rPh sb="70" eb="72">
      <t>トウロク</t>
    </rPh>
    <rPh sb="72" eb="73">
      <t>シャ</t>
    </rPh>
    <rPh sb="73" eb="74">
      <t>スウ</t>
    </rPh>
    <rPh sb="75" eb="77">
      <t>ゲンショウ</t>
    </rPh>
    <rPh sb="78" eb="80">
      <t>エイキョウ</t>
    </rPh>
    <rPh sb="80" eb="81">
      <t>トウ</t>
    </rPh>
    <rPh sb="83" eb="86">
      <t>シュウショクリツ</t>
    </rPh>
    <rPh sb="91" eb="93">
      <t>モクヒョウ</t>
    </rPh>
    <rPh sb="94" eb="96">
      <t>シタマワ</t>
    </rPh>
    <rPh sb="97" eb="99">
      <t>ミコ</t>
    </rPh>
    <rPh sb="111" eb="112">
      <t>シン</t>
    </rPh>
    <rPh sb="112" eb="114">
      <t>セイチョウ</t>
    </rPh>
    <rPh sb="114" eb="116">
      <t>センリャク</t>
    </rPh>
    <rPh sb="116" eb="117">
      <t>ウエ</t>
    </rPh>
    <rPh sb="118" eb="120">
      <t>モクヒョウ</t>
    </rPh>
    <rPh sb="121" eb="123">
      <t>シュウショク</t>
    </rPh>
    <rPh sb="123" eb="124">
      <t>トウ</t>
    </rPh>
    <rPh sb="124" eb="126">
      <t>シンロ</t>
    </rPh>
    <rPh sb="126" eb="129">
      <t>ケッテイシャ</t>
    </rPh>
    <rPh sb="129" eb="130">
      <t>スウ</t>
    </rPh>
    <rPh sb="132" eb="134">
      <t>マンニン</t>
    </rPh>
    <rPh sb="139" eb="141">
      <t>ネンド</t>
    </rPh>
    <rPh sb="145" eb="147">
      <t>ネンカン</t>
    </rPh>
    <rPh sb="154" eb="156">
      <t>タッセイ</t>
    </rPh>
    <rPh sb="157" eb="159">
      <t>メド</t>
    </rPh>
    <rPh sb="160" eb="161">
      <t>タ</t>
    </rPh>
    <rPh sb="174" eb="176">
      <t>ネンド</t>
    </rPh>
    <rPh sb="176" eb="177">
      <t>マツ</t>
    </rPh>
    <rPh sb="177" eb="179">
      <t>ジテン</t>
    </rPh>
    <rPh sb="186" eb="187">
      <t>ニン</t>
    </rPh>
    <phoneticPr fontId="5"/>
  </si>
  <si>
    <t>-</t>
    <phoneticPr fontId="5"/>
  </si>
  <si>
    <t>-</t>
    <phoneticPr fontId="5"/>
  </si>
  <si>
    <t>働く者の職業生涯を通じた持続的な職業キャリア形成への支援等をすること（Ⅵ－２）</t>
    <rPh sb="0" eb="1">
      <t>ハタラ</t>
    </rPh>
    <rPh sb="2" eb="3">
      <t>モノ</t>
    </rPh>
    <rPh sb="4" eb="6">
      <t>ショクギョウ</t>
    </rPh>
    <rPh sb="6" eb="8">
      <t>ショウガイ</t>
    </rPh>
    <rPh sb="9" eb="10">
      <t>ツウ</t>
    </rPh>
    <rPh sb="12" eb="15">
      <t>ジゾクテキ</t>
    </rPh>
    <rPh sb="16" eb="18">
      <t>ショクギョウ</t>
    </rPh>
    <rPh sb="22" eb="24">
      <t>ケイセイ</t>
    </rPh>
    <rPh sb="26" eb="28">
      <t>シエン</t>
    </rPh>
    <rPh sb="28" eb="29">
      <t>トウ</t>
    </rPh>
    <phoneticPr fontId="5"/>
  </si>
  <si>
    <t>若年者等に対して段階に応じた職業キャリア支援を講ずること（Ⅵ－２－２）</t>
    <rPh sb="0" eb="3">
      <t>ジャクネンシャ</t>
    </rPh>
    <rPh sb="3" eb="4">
      <t>トウ</t>
    </rPh>
    <rPh sb="5" eb="6">
      <t>タイ</t>
    </rPh>
    <rPh sb="8" eb="10">
      <t>ダンカイ</t>
    </rPh>
    <rPh sb="11" eb="12">
      <t>オウ</t>
    </rPh>
    <rPh sb="14" eb="16">
      <t>ショクギョウ</t>
    </rPh>
    <rPh sb="20" eb="22">
      <t>シエン</t>
    </rPh>
    <rPh sb="23" eb="24">
      <t>コウ</t>
    </rPh>
    <phoneticPr fontId="5"/>
  </si>
  <si>
    <t>（支出額精査中）</t>
    <rPh sb="1" eb="3">
      <t>シシュツ</t>
    </rPh>
    <rPh sb="3" eb="4">
      <t>ガク</t>
    </rPh>
    <rPh sb="4" eb="6">
      <t>セイサ</t>
    </rPh>
    <rPh sb="6" eb="7">
      <t>チュウ</t>
    </rPh>
    <phoneticPr fontId="5"/>
  </si>
  <si>
    <t>職業能力開発促進法第15条の2第2項
青少年の雇用の促進等に関する法律第23条
雇用保険法第63条第1項第8号
雇用保険法施行規則第125条の2</t>
    <phoneticPr fontId="5"/>
  </si>
  <si>
    <t>3808百万／500,000</t>
    <rPh sb="4" eb="5">
      <t>ヒャク</t>
    </rPh>
    <rPh sb="5" eb="6">
      <t>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</si>
</sst>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202405</xdr:colOff>
      <xdr:row>18</xdr:row>
      <xdr:rowOff>35719</xdr:rowOff>
    </xdr:from>
    <xdr:to>
      <xdr:col>34</xdr:col>
      <xdr:colOff>88105</xdr:colOff>
      <xdr:row>18</xdr:row>
      <xdr:rowOff>283369</xdr:rowOff>
    </xdr:to>
    <xdr:sp macro="" textlink="">
      <xdr:nvSpPr>
        <xdr:cNvPr id="3" name="正方形/長方形 2"/>
        <xdr:cNvSpPr/>
      </xdr:nvSpPr>
      <xdr:spPr>
        <a:xfrm>
          <a:off x="6274593" y="8560594"/>
          <a:ext cx="695325"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8</xdr:col>
      <xdr:colOff>10583</xdr:colOff>
      <xdr:row>740</xdr:row>
      <xdr:rowOff>10584</xdr:rowOff>
    </xdr:from>
    <xdr:to>
      <xdr:col>19</xdr:col>
      <xdr:colOff>74084</xdr:colOff>
      <xdr:row>741</xdr:row>
      <xdr:rowOff>190502</xdr:rowOff>
    </xdr:to>
    <xdr:sp macro="" textlink="">
      <xdr:nvSpPr>
        <xdr:cNvPr id="5" name="テキスト ボックス 4"/>
        <xdr:cNvSpPr txBox="1"/>
      </xdr:nvSpPr>
      <xdr:spPr>
        <a:xfrm>
          <a:off x="1619250" y="165205834"/>
          <a:ext cx="2275417" cy="529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29</a:t>
          </a:r>
          <a:r>
            <a:rPr kumimoji="1" lang="ja-JP" altLang="en-US" sz="1000"/>
            <a:t>年度執行ベース）</a:t>
          </a:r>
          <a:endParaRPr kumimoji="1" lang="en-US" altLang="ja-JP" sz="1000"/>
        </a:p>
        <a:p>
          <a:r>
            <a:rPr kumimoji="1" lang="en-US" altLang="ja-JP" sz="1000"/>
            <a:t>【</a:t>
          </a:r>
          <a:r>
            <a:rPr kumimoji="1" lang="ja-JP" altLang="en-US" sz="1000"/>
            <a:t>若者職業的自立支援推進事業費</a:t>
          </a:r>
          <a:r>
            <a:rPr kumimoji="1" lang="en-US" altLang="ja-JP" sz="1000"/>
            <a:t>】</a:t>
          </a:r>
          <a:endParaRPr kumimoji="1" lang="ja-JP" altLang="en-US" sz="1000"/>
        </a:p>
      </xdr:txBody>
    </xdr:sp>
    <xdr:clientData/>
  </xdr:twoCellAnchor>
  <xdr:twoCellAnchor>
    <xdr:from>
      <xdr:col>21</xdr:col>
      <xdr:colOff>158750</xdr:colOff>
      <xdr:row>741</xdr:row>
      <xdr:rowOff>21167</xdr:rowOff>
    </xdr:from>
    <xdr:to>
      <xdr:col>33</xdr:col>
      <xdr:colOff>190500</xdr:colOff>
      <xdr:row>743</xdr:row>
      <xdr:rowOff>6225</xdr:rowOff>
    </xdr:to>
    <xdr:sp macro="" textlink="">
      <xdr:nvSpPr>
        <xdr:cNvPr id="7" name="テキスト ボックス 6"/>
        <xdr:cNvSpPr txBox="1"/>
      </xdr:nvSpPr>
      <xdr:spPr>
        <a:xfrm>
          <a:off x="4381500" y="165565667"/>
          <a:ext cx="2444750" cy="68355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●百万円</a:t>
          </a:r>
          <a:endParaRPr kumimoji="1" lang="en-US" altLang="ja-JP" sz="1200"/>
        </a:p>
      </xdr:txBody>
    </xdr:sp>
    <xdr:clientData/>
  </xdr:twoCellAnchor>
  <xdr:twoCellAnchor>
    <xdr:from>
      <xdr:col>18</xdr:col>
      <xdr:colOff>95250</xdr:colOff>
      <xdr:row>743</xdr:row>
      <xdr:rowOff>74082</xdr:rowOff>
    </xdr:from>
    <xdr:to>
      <xdr:col>38</xdr:col>
      <xdr:colOff>85290</xdr:colOff>
      <xdr:row>745</xdr:row>
      <xdr:rowOff>309562</xdr:rowOff>
    </xdr:to>
    <xdr:sp macro="" textlink="">
      <xdr:nvSpPr>
        <xdr:cNvPr id="9" name="テキスト ボックス 8"/>
        <xdr:cNvSpPr txBox="1"/>
      </xdr:nvSpPr>
      <xdr:spPr>
        <a:xfrm>
          <a:off x="3738563" y="58843332"/>
          <a:ext cx="4038165" cy="949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ニート等の若者の職業的自立に向け、地方自治体との協働により、その拠点となる「地域若者サポートステーション」を設置。地域若者サポートステーション事業の円滑な運営のため、各地域の拠点に対する支援を行う若者自立支援中央センターを設置。　　　　</a:t>
          </a:r>
        </a:p>
      </xdr:txBody>
    </xdr:sp>
    <xdr:clientData/>
  </xdr:twoCellAnchor>
  <xdr:twoCellAnchor>
    <xdr:from>
      <xdr:col>17</xdr:col>
      <xdr:colOff>137583</xdr:colOff>
      <xdr:row>743</xdr:row>
      <xdr:rowOff>63500</xdr:rowOff>
    </xdr:from>
    <xdr:to>
      <xdr:col>38</xdr:col>
      <xdr:colOff>154781</xdr:colOff>
      <xdr:row>745</xdr:row>
      <xdr:rowOff>309563</xdr:rowOff>
    </xdr:to>
    <xdr:sp macro="" textlink="">
      <xdr:nvSpPr>
        <xdr:cNvPr id="10" name="大かっこ 9"/>
        <xdr:cNvSpPr/>
      </xdr:nvSpPr>
      <xdr:spPr>
        <a:xfrm>
          <a:off x="3578489" y="58832750"/>
          <a:ext cx="4267730" cy="9604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116416</xdr:colOff>
      <xdr:row>740</xdr:row>
      <xdr:rowOff>338667</xdr:rowOff>
    </xdr:from>
    <xdr:to>
      <xdr:col>48</xdr:col>
      <xdr:colOff>201082</xdr:colOff>
      <xdr:row>743</xdr:row>
      <xdr:rowOff>10584</xdr:rowOff>
    </xdr:to>
    <xdr:sp macro="" textlink="">
      <xdr:nvSpPr>
        <xdr:cNvPr id="12" name="テキスト ボックス 11"/>
        <xdr:cNvSpPr txBox="1"/>
      </xdr:nvSpPr>
      <xdr:spPr>
        <a:xfrm>
          <a:off x="8360833" y="60145084"/>
          <a:ext cx="1492249" cy="71966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t>Ｆ</a:t>
          </a:r>
          <a:r>
            <a:rPr kumimoji="1" lang="en-US" altLang="ja-JP" sz="1000" baseline="0"/>
            <a:t>.</a:t>
          </a:r>
          <a:r>
            <a:rPr kumimoji="1" lang="ja-JP" altLang="en-US" sz="1000" baseline="0"/>
            <a:t>　</a:t>
          </a:r>
          <a:r>
            <a:rPr kumimoji="1" lang="ja-JP" altLang="en-US" sz="1000"/>
            <a:t>本省事務経費</a:t>
          </a:r>
          <a:endParaRPr kumimoji="1" lang="en-US" altLang="ja-JP" sz="1000"/>
        </a:p>
        <a:p>
          <a:pPr algn="ctr"/>
          <a:r>
            <a:rPr kumimoji="1" lang="ja-JP" altLang="en-US" sz="1000"/>
            <a:t>４百万円</a:t>
          </a:r>
          <a:endParaRPr kumimoji="1" lang="en-US" altLang="ja-JP" sz="1000"/>
        </a:p>
        <a:p>
          <a:pPr algn="ctr"/>
          <a:r>
            <a:rPr kumimoji="1" lang="ja-JP" altLang="en-US" sz="1000"/>
            <a:t>（職員旅費、庁費）</a:t>
          </a:r>
          <a:endParaRPr kumimoji="1" lang="en-US" altLang="ja-JP" sz="1000"/>
        </a:p>
      </xdr:txBody>
    </xdr:sp>
    <xdr:clientData/>
  </xdr:twoCellAnchor>
  <xdr:twoCellAnchor>
    <xdr:from>
      <xdr:col>38</xdr:col>
      <xdr:colOff>31749</xdr:colOff>
      <xdr:row>740</xdr:row>
      <xdr:rowOff>328083</xdr:rowOff>
    </xdr:from>
    <xdr:to>
      <xdr:col>38</xdr:col>
      <xdr:colOff>31749</xdr:colOff>
      <xdr:row>743</xdr:row>
      <xdr:rowOff>303</xdr:rowOff>
    </xdr:to>
    <xdr:cxnSp macro="">
      <xdr:nvCxnSpPr>
        <xdr:cNvPr id="14" name="直線矢印コネクタ 13"/>
        <xdr:cNvCxnSpPr/>
      </xdr:nvCxnSpPr>
      <xdr:spPr bwMode="auto">
        <a:xfrm>
          <a:off x="7672916" y="165523333"/>
          <a:ext cx="0" cy="719970"/>
        </a:xfrm>
        <a:prstGeom prst="straightConnector1">
          <a:avLst/>
        </a:prstGeom>
        <a:noFill/>
        <a:ln w="9525" cap="flat" cmpd="sng" algn="ctr">
          <a:solidFill>
            <a:sysClr val="windowText" lastClr="000000">
              <a:shade val="95000"/>
              <a:satMod val="105000"/>
            </a:sysClr>
          </a:solidFill>
          <a:prstDash val="solid"/>
          <a:tailEnd type="arrow"/>
        </a:ln>
        <a:effectLst/>
        <a:scene3d>
          <a:camera prst="orthographicFront">
            <a:rot lat="0" lon="0" rev="5400000"/>
          </a:camera>
          <a:lightRig rig="threePt" dir="t"/>
        </a:scene3d>
      </xdr:spPr>
    </xdr:cxnSp>
    <xdr:clientData/>
  </xdr:twoCellAnchor>
  <xdr:twoCellAnchor>
    <xdr:from>
      <xdr:col>42</xdr:col>
      <xdr:colOff>137582</xdr:colOff>
      <xdr:row>743</xdr:row>
      <xdr:rowOff>211667</xdr:rowOff>
    </xdr:from>
    <xdr:to>
      <xdr:col>48</xdr:col>
      <xdr:colOff>42333</xdr:colOff>
      <xdr:row>744</xdr:row>
      <xdr:rowOff>169334</xdr:rowOff>
    </xdr:to>
    <xdr:sp macro="" textlink="">
      <xdr:nvSpPr>
        <xdr:cNvPr id="15" name="テキスト ボックス 14"/>
        <xdr:cNvSpPr txBox="1"/>
      </xdr:nvSpPr>
      <xdr:spPr>
        <a:xfrm>
          <a:off x="8583082" y="59234917"/>
          <a:ext cx="1111251" cy="30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旅費、雑役務等</a:t>
          </a:r>
        </a:p>
      </xdr:txBody>
    </xdr:sp>
    <xdr:clientData/>
  </xdr:twoCellAnchor>
  <xdr:twoCellAnchor>
    <xdr:from>
      <xdr:col>42</xdr:col>
      <xdr:colOff>10584</xdr:colOff>
      <xdr:row>743</xdr:row>
      <xdr:rowOff>116417</xdr:rowOff>
    </xdr:from>
    <xdr:to>
      <xdr:col>48</xdr:col>
      <xdr:colOff>127001</xdr:colOff>
      <xdr:row>744</xdr:row>
      <xdr:rowOff>190500</xdr:rowOff>
    </xdr:to>
    <xdr:sp macro="" textlink="">
      <xdr:nvSpPr>
        <xdr:cNvPr id="17" name="大かっこ 16"/>
        <xdr:cNvSpPr/>
      </xdr:nvSpPr>
      <xdr:spPr>
        <a:xfrm>
          <a:off x="8456084" y="60970584"/>
          <a:ext cx="1322917" cy="423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23812</xdr:colOff>
      <xdr:row>747</xdr:row>
      <xdr:rowOff>10583</xdr:rowOff>
    </xdr:from>
    <xdr:to>
      <xdr:col>45</xdr:col>
      <xdr:colOff>10583</xdr:colOff>
      <xdr:row>747</xdr:row>
      <xdr:rowOff>23813</xdr:rowOff>
    </xdr:to>
    <xdr:cxnSp macro="">
      <xdr:nvCxnSpPr>
        <xdr:cNvPr id="18" name="直線コネクタ 17"/>
        <xdr:cNvCxnSpPr/>
      </xdr:nvCxnSpPr>
      <xdr:spPr bwMode="auto">
        <a:xfrm flipV="1">
          <a:off x="2250281" y="60208583"/>
          <a:ext cx="6868583" cy="1323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27</xdr:col>
      <xdr:colOff>190500</xdr:colOff>
      <xdr:row>745</xdr:row>
      <xdr:rowOff>345281</xdr:rowOff>
    </xdr:from>
    <xdr:to>
      <xdr:col>27</xdr:col>
      <xdr:colOff>190500</xdr:colOff>
      <xdr:row>747</xdr:row>
      <xdr:rowOff>20800</xdr:rowOff>
    </xdr:to>
    <xdr:cxnSp macro="">
      <xdr:nvCxnSpPr>
        <xdr:cNvPr id="19" name="直線コネクタ 18"/>
        <xdr:cNvCxnSpPr/>
      </xdr:nvCxnSpPr>
      <xdr:spPr bwMode="auto">
        <a:xfrm>
          <a:off x="5655469" y="59828906"/>
          <a:ext cx="0" cy="389894"/>
        </a:xfrm>
        <a:prstGeom prst="line">
          <a:avLst/>
        </a:prstGeom>
        <a:noFill/>
        <a:ln w="9525" cap="flat" cmpd="sng" algn="ctr">
          <a:solidFill>
            <a:sysClr val="windowText" lastClr="000000"/>
          </a:solidFill>
          <a:prstDash val="solid"/>
        </a:ln>
        <a:effectLst/>
      </xdr:spPr>
    </xdr:cxnSp>
    <xdr:clientData/>
  </xdr:twoCellAnchor>
  <xdr:twoCellAnchor>
    <xdr:from>
      <xdr:col>11</xdr:col>
      <xdr:colOff>23812</xdr:colOff>
      <xdr:row>747</xdr:row>
      <xdr:rowOff>23813</xdr:rowOff>
    </xdr:from>
    <xdr:to>
      <xdr:col>11</xdr:col>
      <xdr:colOff>35719</xdr:colOff>
      <xdr:row>761</xdr:row>
      <xdr:rowOff>238125</xdr:rowOff>
    </xdr:to>
    <xdr:cxnSp macro="">
      <xdr:nvCxnSpPr>
        <xdr:cNvPr id="21" name="直線矢印コネクタ 20"/>
        <xdr:cNvCxnSpPr/>
      </xdr:nvCxnSpPr>
      <xdr:spPr bwMode="auto">
        <a:xfrm>
          <a:off x="2250281" y="60221813"/>
          <a:ext cx="11907" cy="602456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31749</xdr:colOff>
      <xdr:row>747</xdr:row>
      <xdr:rowOff>18521</xdr:rowOff>
    </xdr:from>
    <xdr:to>
      <xdr:col>20</xdr:col>
      <xdr:colOff>31749</xdr:colOff>
      <xdr:row>749</xdr:row>
      <xdr:rowOff>47928</xdr:rowOff>
    </xdr:to>
    <xdr:cxnSp macro="">
      <xdr:nvCxnSpPr>
        <xdr:cNvPr id="24" name="直線矢印コネクタ 23"/>
        <xdr:cNvCxnSpPr/>
      </xdr:nvCxnSpPr>
      <xdr:spPr bwMode="auto">
        <a:xfrm>
          <a:off x="4079874" y="60216521"/>
          <a:ext cx="0" cy="74378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45</xdr:col>
      <xdr:colOff>21167</xdr:colOff>
      <xdr:row>747</xdr:row>
      <xdr:rowOff>10583</xdr:rowOff>
    </xdr:from>
    <xdr:to>
      <xdr:col>45</xdr:col>
      <xdr:colOff>21167</xdr:colOff>
      <xdr:row>749</xdr:row>
      <xdr:rowOff>32053</xdr:rowOff>
    </xdr:to>
    <xdr:cxnSp macro="">
      <xdr:nvCxnSpPr>
        <xdr:cNvPr id="25" name="直線矢印コネクタ 24"/>
        <xdr:cNvCxnSpPr/>
      </xdr:nvCxnSpPr>
      <xdr:spPr bwMode="auto">
        <a:xfrm>
          <a:off x="9069917" y="167650583"/>
          <a:ext cx="0" cy="71997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179917</xdr:colOff>
      <xdr:row>747</xdr:row>
      <xdr:rowOff>10582</xdr:rowOff>
    </xdr:from>
    <xdr:to>
      <xdr:col>36</xdr:col>
      <xdr:colOff>179917</xdr:colOff>
      <xdr:row>749</xdr:row>
      <xdr:rowOff>32052</xdr:rowOff>
    </xdr:to>
    <xdr:cxnSp macro="">
      <xdr:nvCxnSpPr>
        <xdr:cNvPr id="26" name="直線矢印コネクタ 25"/>
        <xdr:cNvCxnSpPr/>
      </xdr:nvCxnSpPr>
      <xdr:spPr bwMode="auto">
        <a:xfrm>
          <a:off x="7418917" y="167650582"/>
          <a:ext cx="0" cy="71997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27</xdr:col>
      <xdr:colOff>190500</xdr:colOff>
      <xdr:row>747</xdr:row>
      <xdr:rowOff>10583</xdr:rowOff>
    </xdr:from>
    <xdr:to>
      <xdr:col>27</xdr:col>
      <xdr:colOff>190500</xdr:colOff>
      <xdr:row>749</xdr:row>
      <xdr:rowOff>32053</xdr:rowOff>
    </xdr:to>
    <xdr:cxnSp macro="">
      <xdr:nvCxnSpPr>
        <xdr:cNvPr id="27" name="直線矢印コネクタ 26"/>
        <xdr:cNvCxnSpPr/>
      </xdr:nvCxnSpPr>
      <xdr:spPr bwMode="auto">
        <a:xfrm>
          <a:off x="5619750" y="167650583"/>
          <a:ext cx="0" cy="71997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9</xdr:col>
      <xdr:colOff>138906</xdr:colOff>
      <xdr:row>769</xdr:row>
      <xdr:rowOff>91280</xdr:rowOff>
    </xdr:from>
    <xdr:to>
      <xdr:col>16</xdr:col>
      <xdr:colOff>31751</xdr:colOff>
      <xdr:row>771</xdr:row>
      <xdr:rowOff>19843</xdr:rowOff>
    </xdr:to>
    <xdr:sp macro="" textlink="">
      <xdr:nvSpPr>
        <xdr:cNvPr id="31" name="正方形/長方形 30"/>
        <xdr:cNvSpPr/>
      </xdr:nvSpPr>
      <xdr:spPr bwMode="auto">
        <a:xfrm>
          <a:off x="1960562" y="68790343"/>
          <a:ext cx="1309689" cy="547688"/>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17</xdr:col>
      <xdr:colOff>74082</xdr:colOff>
      <xdr:row>749</xdr:row>
      <xdr:rowOff>42333</xdr:rowOff>
    </xdr:from>
    <xdr:to>
      <xdr:col>23</xdr:col>
      <xdr:colOff>169333</xdr:colOff>
      <xdr:row>750</xdr:row>
      <xdr:rowOff>232833</xdr:rowOff>
    </xdr:to>
    <xdr:sp macro="" textlink="">
      <xdr:nvSpPr>
        <xdr:cNvPr id="32" name="正方形/長方形 31"/>
        <xdr:cNvSpPr/>
      </xdr:nvSpPr>
      <xdr:spPr bwMode="auto">
        <a:xfrm>
          <a:off x="3492499" y="168380833"/>
          <a:ext cx="1301751" cy="539750"/>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25</xdr:col>
      <xdr:colOff>63501</xdr:colOff>
      <xdr:row>749</xdr:row>
      <xdr:rowOff>31750</xdr:rowOff>
    </xdr:from>
    <xdr:to>
      <xdr:col>31</xdr:col>
      <xdr:colOff>158752</xdr:colOff>
      <xdr:row>750</xdr:row>
      <xdr:rowOff>222250</xdr:rowOff>
    </xdr:to>
    <xdr:sp macro="" textlink="">
      <xdr:nvSpPr>
        <xdr:cNvPr id="33" name="正方形/長方形 32"/>
        <xdr:cNvSpPr/>
      </xdr:nvSpPr>
      <xdr:spPr bwMode="auto">
        <a:xfrm>
          <a:off x="5090584" y="168370250"/>
          <a:ext cx="1301751" cy="539750"/>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33</xdr:col>
      <xdr:colOff>137583</xdr:colOff>
      <xdr:row>749</xdr:row>
      <xdr:rowOff>21167</xdr:rowOff>
    </xdr:from>
    <xdr:to>
      <xdr:col>40</xdr:col>
      <xdr:colOff>31751</xdr:colOff>
      <xdr:row>750</xdr:row>
      <xdr:rowOff>211667</xdr:rowOff>
    </xdr:to>
    <xdr:sp macro="" textlink="">
      <xdr:nvSpPr>
        <xdr:cNvPr id="34" name="正方形/長方形 33"/>
        <xdr:cNvSpPr/>
      </xdr:nvSpPr>
      <xdr:spPr bwMode="auto">
        <a:xfrm>
          <a:off x="6773333" y="168359667"/>
          <a:ext cx="1301751" cy="539750"/>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42</xdr:col>
      <xdr:colOff>179917</xdr:colOff>
      <xdr:row>749</xdr:row>
      <xdr:rowOff>31751</xdr:rowOff>
    </xdr:from>
    <xdr:to>
      <xdr:col>48</xdr:col>
      <xdr:colOff>148166</xdr:colOff>
      <xdr:row>750</xdr:row>
      <xdr:rowOff>179917</xdr:rowOff>
    </xdr:to>
    <xdr:sp macro="" textlink="">
      <xdr:nvSpPr>
        <xdr:cNvPr id="35" name="正方形/長方形 34"/>
        <xdr:cNvSpPr/>
      </xdr:nvSpPr>
      <xdr:spPr bwMode="auto">
        <a:xfrm>
          <a:off x="8625417" y="168370251"/>
          <a:ext cx="1174749" cy="497416"/>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7</xdr:col>
      <xdr:colOff>198437</xdr:colOff>
      <xdr:row>771</xdr:row>
      <xdr:rowOff>6614</xdr:rowOff>
    </xdr:from>
    <xdr:to>
      <xdr:col>17</xdr:col>
      <xdr:colOff>177270</xdr:colOff>
      <xdr:row>774</xdr:row>
      <xdr:rowOff>190500</xdr:rowOff>
    </xdr:to>
    <xdr:sp macro="" textlink="">
      <xdr:nvSpPr>
        <xdr:cNvPr id="36" name="テキスト ボックス 35"/>
        <xdr:cNvSpPr txBox="1"/>
      </xdr:nvSpPr>
      <xdr:spPr bwMode="auto">
        <a:xfrm>
          <a:off x="1606020" y="69539114"/>
          <a:ext cx="1989667" cy="1136386"/>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地域若者サポートステーション</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（ＮＰＯ、株式会社、学校法人等）</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（１４７）</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３</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３４５百万円</a:t>
          </a:r>
        </a:p>
      </xdr:txBody>
    </xdr:sp>
    <xdr:clientData/>
  </xdr:twoCellAnchor>
  <xdr:twoCellAnchor>
    <xdr:from>
      <xdr:col>8</xdr:col>
      <xdr:colOff>199760</xdr:colOff>
      <xdr:row>774</xdr:row>
      <xdr:rowOff>273843</xdr:rowOff>
    </xdr:from>
    <xdr:to>
      <xdr:col>16</xdr:col>
      <xdr:colOff>201083</xdr:colOff>
      <xdr:row>777</xdr:row>
      <xdr:rowOff>95249</xdr:rowOff>
    </xdr:to>
    <xdr:sp macro="" textlink="">
      <xdr:nvSpPr>
        <xdr:cNvPr id="37" name="テキスト ボックス 36"/>
        <xdr:cNvSpPr txBox="1"/>
      </xdr:nvSpPr>
      <xdr:spPr>
        <a:xfrm>
          <a:off x="1808427" y="70758843"/>
          <a:ext cx="1609989" cy="78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地域若者サポートステーション事業の設置・運営。</a:t>
          </a:r>
        </a:p>
      </xdr:txBody>
    </xdr:sp>
    <xdr:clientData/>
  </xdr:twoCellAnchor>
  <xdr:twoCellAnchor>
    <xdr:from>
      <xdr:col>8</xdr:col>
      <xdr:colOff>158752</xdr:colOff>
      <xdr:row>774</xdr:row>
      <xdr:rowOff>231509</xdr:rowOff>
    </xdr:from>
    <xdr:to>
      <xdr:col>16</xdr:col>
      <xdr:colOff>190499</xdr:colOff>
      <xdr:row>776</xdr:row>
      <xdr:rowOff>285750</xdr:rowOff>
    </xdr:to>
    <xdr:sp macro="" textlink="">
      <xdr:nvSpPr>
        <xdr:cNvPr id="38" name="大かっこ 37"/>
        <xdr:cNvSpPr/>
      </xdr:nvSpPr>
      <xdr:spPr>
        <a:xfrm>
          <a:off x="1767419" y="70716509"/>
          <a:ext cx="1640413" cy="6892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42333</xdr:colOff>
      <xdr:row>750</xdr:row>
      <xdr:rowOff>222250</xdr:rowOff>
    </xdr:from>
    <xdr:to>
      <xdr:col>23</xdr:col>
      <xdr:colOff>148166</xdr:colOff>
      <xdr:row>753</xdr:row>
      <xdr:rowOff>42333</xdr:rowOff>
    </xdr:to>
    <xdr:sp macro="" textlink="">
      <xdr:nvSpPr>
        <xdr:cNvPr id="39" name="テキスト ボックス 38"/>
        <xdr:cNvSpPr txBox="1"/>
      </xdr:nvSpPr>
      <xdr:spPr bwMode="auto">
        <a:xfrm>
          <a:off x="3460750" y="168910000"/>
          <a:ext cx="1312333" cy="867833"/>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公益財団法人</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日本生産性本部</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４９百万円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42334</xdr:colOff>
      <xdr:row>750</xdr:row>
      <xdr:rowOff>201082</xdr:rowOff>
    </xdr:from>
    <xdr:to>
      <xdr:col>31</xdr:col>
      <xdr:colOff>148167</xdr:colOff>
      <xdr:row>753</xdr:row>
      <xdr:rowOff>21165</xdr:rowOff>
    </xdr:to>
    <xdr:sp macro="" textlink="">
      <xdr:nvSpPr>
        <xdr:cNvPr id="40" name="テキスト ボックス 39"/>
        <xdr:cNvSpPr txBox="1"/>
      </xdr:nvSpPr>
      <xdr:spPr bwMode="auto">
        <a:xfrm>
          <a:off x="5069417" y="168888832"/>
          <a:ext cx="1312333" cy="867833"/>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株式会社</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読売連合広告社</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４６百万円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179917</xdr:colOff>
      <xdr:row>753</xdr:row>
      <xdr:rowOff>201084</xdr:rowOff>
    </xdr:from>
    <xdr:to>
      <xdr:col>24</xdr:col>
      <xdr:colOff>127001</xdr:colOff>
      <xdr:row>755</xdr:row>
      <xdr:rowOff>317500</xdr:rowOff>
    </xdr:to>
    <xdr:sp macro="" textlink="">
      <xdr:nvSpPr>
        <xdr:cNvPr id="41" name="テキスト ボックス 40"/>
        <xdr:cNvSpPr txBox="1"/>
      </xdr:nvSpPr>
      <xdr:spPr>
        <a:xfrm>
          <a:off x="3397250" y="169936584"/>
          <a:ext cx="1555751" cy="814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地域若者サポートステーション事業の円滑な推進のため、実績集計、研修等を実施。</a:t>
          </a:r>
        </a:p>
      </xdr:txBody>
    </xdr:sp>
    <xdr:clientData/>
  </xdr:twoCellAnchor>
  <xdr:twoCellAnchor>
    <xdr:from>
      <xdr:col>16</xdr:col>
      <xdr:colOff>84666</xdr:colOff>
      <xdr:row>753</xdr:row>
      <xdr:rowOff>158749</xdr:rowOff>
    </xdr:from>
    <xdr:to>
      <xdr:col>24</xdr:col>
      <xdr:colOff>67234</xdr:colOff>
      <xdr:row>755</xdr:row>
      <xdr:rowOff>296332</xdr:rowOff>
    </xdr:to>
    <xdr:sp macro="" textlink="">
      <xdr:nvSpPr>
        <xdr:cNvPr id="42" name="大かっこ 41"/>
        <xdr:cNvSpPr/>
      </xdr:nvSpPr>
      <xdr:spPr>
        <a:xfrm>
          <a:off x="3301999" y="169894249"/>
          <a:ext cx="1591235" cy="8360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21169</xdr:colOff>
      <xdr:row>755</xdr:row>
      <xdr:rowOff>328083</xdr:rowOff>
    </xdr:from>
    <xdr:to>
      <xdr:col>19</xdr:col>
      <xdr:colOff>31751</xdr:colOff>
      <xdr:row>757</xdr:row>
      <xdr:rowOff>42333</xdr:rowOff>
    </xdr:to>
    <xdr:cxnSp macro="">
      <xdr:nvCxnSpPr>
        <xdr:cNvPr id="43" name="直線矢印コネクタ 42"/>
        <xdr:cNvCxnSpPr/>
      </xdr:nvCxnSpPr>
      <xdr:spPr bwMode="auto">
        <a:xfrm>
          <a:off x="3841752" y="170762083"/>
          <a:ext cx="10582" cy="73025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116416</xdr:colOff>
      <xdr:row>757</xdr:row>
      <xdr:rowOff>116418</xdr:rowOff>
    </xdr:from>
    <xdr:to>
      <xdr:col>21</xdr:col>
      <xdr:colOff>158750</xdr:colOff>
      <xdr:row>758</xdr:row>
      <xdr:rowOff>296333</xdr:rowOff>
    </xdr:to>
    <xdr:sp macro="" textlink="">
      <xdr:nvSpPr>
        <xdr:cNvPr id="44" name="テキスト ボックス 43"/>
        <xdr:cNvSpPr txBox="1"/>
      </xdr:nvSpPr>
      <xdr:spPr bwMode="auto">
        <a:xfrm>
          <a:off x="3132666" y="66177585"/>
          <a:ext cx="1248834" cy="846665"/>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Ｌ</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株式会社ウイル</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０．６百万円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52917</xdr:colOff>
      <xdr:row>753</xdr:row>
      <xdr:rowOff>190499</xdr:rowOff>
    </xdr:from>
    <xdr:to>
      <xdr:col>32</xdr:col>
      <xdr:colOff>116416</xdr:colOff>
      <xdr:row>755</xdr:row>
      <xdr:rowOff>179916</xdr:rowOff>
    </xdr:to>
    <xdr:sp macro="" textlink="">
      <xdr:nvSpPr>
        <xdr:cNvPr id="45" name="テキスト ボックス 44"/>
        <xdr:cNvSpPr txBox="1"/>
      </xdr:nvSpPr>
      <xdr:spPr>
        <a:xfrm>
          <a:off x="5080000" y="169925999"/>
          <a:ext cx="1471083" cy="68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地域若者サポートステーション事業の広報業務を実施。</a:t>
          </a:r>
        </a:p>
      </xdr:txBody>
    </xdr:sp>
    <xdr:clientData/>
  </xdr:twoCellAnchor>
  <xdr:twoCellAnchor>
    <xdr:from>
      <xdr:col>24</xdr:col>
      <xdr:colOff>169335</xdr:colOff>
      <xdr:row>753</xdr:row>
      <xdr:rowOff>169334</xdr:rowOff>
    </xdr:from>
    <xdr:to>
      <xdr:col>32</xdr:col>
      <xdr:colOff>42333</xdr:colOff>
      <xdr:row>755</xdr:row>
      <xdr:rowOff>148167</xdr:rowOff>
    </xdr:to>
    <xdr:sp macro="" textlink="">
      <xdr:nvSpPr>
        <xdr:cNvPr id="47" name="大かっこ 46"/>
        <xdr:cNvSpPr/>
      </xdr:nvSpPr>
      <xdr:spPr>
        <a:xfrm>
          <a:off x="4995335" y="169904834"/>
          <a:ext cx="1481665"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84667</xdr:colOff>
      <xdr:row>750</xdr:row>
      <xdr:rowOff>211667</xdr:rowOff>
    </xdr:from>
    <xdr:to>
      <xdr:col>41</xdr:col>
      <xdr:colOff>21166</xdr:colOff>
      <xdr:row>753</xdr:row>
      <xdr:rowOff>31750</xdr:rowOff>
    </xdr:to>
    <xdr:sp macro="" textlink="">
      <xdr:nvSpPr>
        <xdr:cNvPr id="48" name="テキスト ボックス 47"/>
        <xdr:cNvSpPr txBox="1"/>
      </xdr:nvSpPr>
      <xdr:spPr bwMode="auto">
        <a:xfrm>
          <a:off x="6720417" y="168899417"/>
          <a:ext cx="1545166" cy="867833"/>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Ｉ</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株式会社ベル．</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マーケティング．サービス</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74086</xdr:colOff>
      <xdr:row>758</xdr:row>
      <xdr:rowOff>582083</xdr:rowOff>
    </xdr:from>
    <xdr:to>
      <xdr:col>22</xdr:col>
      <xdr:colOff>169334</xdr:colOff>
      <xdr:row>760</xdr:row>
      <xdr:rowOff>116417</xdr:rowOff>
    </xdr:to>
    <xdr:sp macro="" textlink="">
      <xdr:nvSpPr>
        <xdr:cNvPr id="49" name="テキスト ボックス 48"/>
        <xdr:cNvSpPr txBox="1"/>
      </xdr:nvSpPr>
      <xdr:spPr>
        <a:xfrm>
          <a:off x="3090336" y="67310000"/>
          <a:ext cx="150283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u="none"/>
            <a:t>実績のためのシステムの</a:t>
          </a:r>
          <a:endParaRPr kumimoji="1" lang="en-US" altLang="ja-JP" sz="800" u="none"/>
        </a:p>
        <a:p>
          <a:pPr algn="l"/>
          <a:r>
            <a:rPr kumimoji="1" lang="ja-JP" altLang="en-US" sz="800" u="none"/>
            <a:t>通年保守業務、通年運用</a:t>
          </a:r>
          <a:endParaRPr kumimoji="1" lang="en-US" altLang="ja-JP" sz="800" u="none"/>
        </a:p>
        <a:p>
          <a:pPr algn="l"/>
          <a:r>
            <a:rPr kumimoji="1" lang="ja-JP" altLang="en-US" sz="800" u="none"/>
            <a:t>サポート業務を実施。</a:t>
          </a:r>
        </a:p>
      </xdr:txBody>
    </xdr:sp>
    <xdr:clientData/>
  </xdr:twoCellAnchor>
  <xdr:twoCellAnchor>
    <xdr:from>
      <xdr:col>14</xdr:col>
      <xdr:colOff>179920</xdr:colOff>
      <xdr:row>758</xdr:row>
      <xdr:rowOff>455084</xdr:rowOff>
    </xdr:from>
    <xdr:to>
      <xdr:col>22</xdr:col>
      <xdr:colOff>63502</xdr:colOff>
      <xdr:row>760</xdr:row>
      <xdr:rowOff>222249</xdr:rowOff>
    </xdr:to>
    <xdr:sp macro="" textlink="">
      <xdr:nvSpPr>
        <xdr:cNvPr id="50" name="大かっこ 49"/>
        <xdr:cNvSpPr/>
      </xdr:nvSpPr>
      <xdr:spPr>
        <a:xfrm>
          <a:off x="2995087" y="67183001"/>
          <a:ext cx="1492248" cy="8043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95250</xdr:colOff>
      <xdr:row>753</xdr:row>
      <xdr:rowOff>211667</xdr:rowOff>
    </xdr:from>
    <xdr:to>
      <xdr:col>41</xdr:col>
      <xdr:colOff>31750</xdr:colOff>
      <xdr:row>755</xdr:row>
      <xdr:rowOff>201084</xdr:rowOff>
    </xdr:to>
    <xdr:sp macro="" textlink="">
      <xdr:nvSpPr>
        <xdr:cNvPr id="51" name="テキスト ボックス 50"/>
        <xdr:cNvSpPr txBox="1"/>
      </xdr:nvSpPr>
      <xdr:spPr>
        <a:xfrm>
          <a:off x="6731000" y="169947167"/>
          <a:ext cx="1545167" cy="68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地域若者サポートステーション事業の満足度調査を実施。</a:t>
          </a:r>
        </a:p>
      </xdr:txBody>
    </xdr:sp>
    <xdr:clientData/>
  </xdr:twoCellAnchor>
  <xdr:twoCellAnchor>
    <xdr:from>
      <xdr:col>33</xdr:col>
      <xdr:colOff>52916</xdr:colOff>
      <xdr:row>753</xdr:row>
      <xdr:rowOff>190500</xdr:rowOff>
    </xdr:from>
    <xdr:to>
      <xdr:col>41</xdr:col>
      <xdr:colOff>63500</xdr:colOff>
      <xdr:row>755</xdr:row>
      <xdr:rowOff>169333</xdr:rowOff>
    </xdr:to>
    <xdr:sp macro="" textlink="">
      <xdr:nvSpPr>
        <xdr:cNvPr id="52" name="大かっこ 51"/>
        <xdr:cNvSpPr/>
      </xdr:nvSpPr>
      <xdr:spPr>
        <a:xfrm>
          <a:off x="6688666" y="169926000"/>
          <a:ext cx="1619251"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10583</xdr:colOff>
      <xdr:row>750</xdr:row>
      <xdr:rowOff>201084</xdr:rowOff>
    </xdr:from>
    <xdr:to>
      <xdr:col>49</xdr:col>
      <xdr:colOff>254000</xdr:colOff>
      <xdr:row>753</xdr:row>
      <xdr:rowOff>21167</xdr:rowOff>
    </xdr:to>
    <xdr:sp macro="" textlink="">
      <xdr:nvSpPr>
        <xdr:cNvPr id="53" name="テキスト ボックス 52"/>
        <xdr:cNvSpPr txBox="1"/>
      </xdr:nvSpPr>
      <xdr:spPr bwMode="auto">
        <a:xfrm>
          <a:off x="8456083" y="168888834"/>
          <a:ext cx="1651000" cy="867833"/>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Ｊ</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フェイス・ソリューション・テクノロジーズ株式会社</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42</xdr:col>
      <xdr:colOff>52917</xdr:colOff>
      <xdr:row>753</xdr:row>
      <xdr:rowOff>190500</xdr:rowOff>
    </xdr:from>
    <xdr:to>
      <xdr:col>49</xdr:col>
      <xdr:colOff>190501</xdr:colOff>
      <xdr:row>755</xdr:row>
      <xdr:rowOff>179917</xdr:rowOff>
    </xdr:to>
    <xdr:sp macro="" textlink="">
      <xdr:nvSpPr>
        <xdr:cNvPr id="54" name="テキスト ボックス 53"/>
        <xdr:cNvSpPr txBox="1"/>
      </xdr:nvSpPr>
      <xdr:spPr>
        <a:xfrm>
          <a:off x="8498417" y="169926000"/>
          <a:ext cx="1545167" cy="68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サポートステーションネット運用保守・管理等業務を実施。</a:t>
          </a:r>
        </a:p>
      </xdr:txBody>
    </xdr:sp>
    <xdr:clientData/>
  </xdr:twoCellAnchor>
  <xdr:twoCellAnchor>
    <xdr:from>
      <xdr:col>42</xdr:col>
      <xdr:colOff>10584</xdr:colOff>
      <xdr:row>753</xdr:row>
      <xdr:rowOff>190500</xdr:rowOff>
    </xdr:from>
    <xdr:to>
      <xdr:col>49</xdr:col>
      <xdr:colOff>222252</xdr:colOff>
      <xdr:row>755</xdr:row>
      <xdr:rowOff>169333</xdr:rowOff>
    </xdr:to>
    <xdr:sp macro="" textlink="">
      <xdr:nvSpPr>
        <xdr:cNvPr id="55" name="大かっこ 54"/>
        <xdr:cNvSpPr/>
      </xdr:nvSpPr>
      <xdr:spPr>
        <a:xfrm>
          <a:off x="8456084" y="169926000"/>
          <a:ext cx="1619251"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201083</xdr:colOff>
      <xdr:row>755</xdr:row>
      <xdr:rowOff>264584</xdr:rowOff>
    </xdr:from>
    <xdr:to>
      <xdr:col>29</xdr:col>
      <xdr:colOff>10583</xdr:colOff>
      <xdr:row>756</xdr:row>
      <xdr:rowOff>264584</xdr:rowOff>
    </xdr:to>
    <xdr:cxnSp macro="">
      <xdr:nvCxnSpPr>
        <xdr:cNvPr id="58" name="直線コネクタ 57"/>
        <xdr:cNvCxnSpPr/>
      </xdr:nvCxnSpPr>
      <xdr:spPr bwMode="auto">
        <a:xfrm>
          <a:off x="5831416" y="170698584"/>
          <a:ext cx="10584" cy="349250"/>
        </a:xfrm>
        <a:prstGeom prst="line">
          <a:avLst/>
        </a:prstGeom>
        <a:noFill/>
        <a:ln w="9525" cap="flat" cmpd="sng" algn="ctr">
          <a:solidFill>
            <a:sysClr val="windowText" lastClr="000000"/>
          </a:solidFill>
          <a:prstDash val="solid"/>
        </a:ln>
        <a:effectLst/>
      </xdr:spPr>
    </xdr:cxnSp>
    <xdr:clientData/>
  </xdr:twoCellAnchor>
  <xdr:twoCellAnchor>
    <xdr:from>
      <xdr:col>24</xdr:col>
      <xdr:colOff>190500</xdr:colOff>
      <xdr:row>756</xdr:row>
      <xdr:rowOff>275167</xdr:rowOff>
    </xdr:from>
    <xdr:to>
      <xdr:col>49</xdr:col>
      <xdr:colOff>116417</xdr:colOff>
      <xdr:row>756</xdr:row>
      <xdr:rowOff>275167</xdr:rowOff>
    </xdr:to>
    <xdr:cxnSp macro="">
      <xdr:nvCxnSpPr>
        <xdr:cNvPr id="60" name="直線コネクタ 59"/>
        <xdr:cNvCxnSpPr/>
      </xdr:nvCxnSpPr>
      <xdr:spPr bwMode="auto">
        <a:xfrm>
          <a:off x="5016500" y="171058417"/>
          <a:ext cx="4953000"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25</xdr:col>
      <xdr:colOff>1</xdr:colOff>
      <xdr:row>756</xdr:row>
      <xdr:rowOff>285751</xdr:rowOff>
    </xdr:from>
    <xdr:to>
      <xdr:col>25</xdr:col>
      <xdr:colOff>1</xdr:colOff>
      <xdr:row>757</xdr:row>
      <xdr:rowOff>63501</xdr:rowOff>
    </xdr:to>
    <xdr:cxnSp macro="">
      <xdr:nvCxnSpPr>
        <xdr:cNvPr id="62" name="直線矢印コネクタ 61"/>
        <xdr:cNvCxnSpPr/>
      </xdr:nvCxnSpPr>
      <xdr:spPr bwMode="auto">
        <a:xfrm>
          <a:off x="5027084" y="171069001"/>
          <a:ext cx="0" cy="4445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10582</xdr:colOff>
      <xdr:row>756</xdr:row>
      <xdr:rowOff>285751</xdr:rowOff>
    </xdr:from>
    <xdr:to>
      <xdr:col>30</xdr:col>
      <xdr:colOff>10582</xdr:colOff>
      <xdr:row>757</xdr:row>
      <xdr:rowOff>63501</xdr:rowOff>
    </xdr:to>
    <xdr:cxnSp macro="">
      <xdr:nvCxnSpPr>
        <xdr:cNvPr id="64" name="直線矢印コネクタ 63"/>
        <xdr:cNvCxnSpPr/>
      </xdr:nvCxnSpPr>
      <xdr:spPr bwMode="auto">
        <a:xfrm>
          <a:off x="6043082" y="171069001"/>
          <a:ext cx="0" cy="4445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31750</xdr:colOff>
      <xdr:row>756</xdr:row>
      <xdr:rowOff>285750</xdr:rowOff>
    </xdr:from>
    <xdr:to>
      <xdr:col>35</xdr:col>
      <xdr:colOff>31750</xdr:colOff>
      <xdr:row>757</xdr:row>
      <xdr:rowOff>63500</xdr:rowOff>
    </xdr:to>
    <xdr:cxnSp macro="">
      <xdr:nvCxnSpPr>
        <xdr:cNvPr id="65" name="直線矢印コネクタ 64"/>
        <xdr:cNvCxnSpPr/>
      </xdr:nvCxnSpPr>
      <xdr:spPr bwMode="auto">
        <a:xfrm>
          <a:off x="7069667" y="171069000"/>
          <a:ext cx="0" cy="4445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49</xdr:col>
      <xdr:colOff>105833</xdr:colOff>
      <xdr:row>756</xdr:row>
      <xdr:rowOff>275167</xdr:rowOff>
    </xdr:from>
    <xdr:to>
      <xdr:col>49</xdr:col>
      <xdr:colOff>105833</xdr:colOff>
      <xdr:row>757</xdr:row>
      <xdr:rowOff>52917</xdr:rowOff>
    </xdr:to>
    <xdr:cxnSp macro="">
      <xdr:nvCxnSpPr>
        <xdr:cNvPr id="66" name="直線矢印コネクタ 65"/>
        <xdr:cNvCxnSpPr/>
      </xdr:nvCxnSpPr>
      <xdr:spPr bwMode="auto">
        <a:xfrm>
          <a:off x="9958916" y="171058417"/>
          <a:ext cx="0" cy="4445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44</xdr:col>
      <xdr:colOff>127000</xdr:colOff>
      <xdr:row>756</xdr:row>
      <xdr:rowOff>285750</xdr:rowOff>
    </xdr:from>
    <xdr:to>
      <xdr:col>44</xdr:col>
      <xdr:colOff>127000</xdr:colOff>
      <xdr:row>757</xdr:row>
      <xdr:rowOff>63500</xdr:rowOff>
    </xdr:to>
    <xdr:cxnSp macro="">
      <xdr:nvCxnSpPr>
        <xdr:cNvPr id="68" name="直線矢印コネクタ 67"/>
        <xdr:cNvCxnSpPr/>
      </xdr:nvCxnSpPr>
      <xdr:spPr bwMode="auto">
        <a:xfrm>
          <a:off x="8974667" y="171069000"/>
          <a:ext cx="0" cy="4445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39</xdr:col>
      <xdr:colOff>179918</xdr:colOff>
      <xdr:row>756</xdr:row>
      <xdr:rowOff>275167</xdr:rowOff>
    </xdr:from>
    <xdr:to>
      <xdr:col>39</xdr:col>
      <xdr:colOff>179918</xdr:colOff>
      <xdr:row>757</xdr:row>
      <xdr:rowOff>52917</xdr:rowOff>
    </xdr:to>
    <xdr:cxnSp macro="">
      <xdr:nvCxnSpPr>
        <xdr:cNvPr id="69" name="直線矢印コネクタ 68"/>
        <xdr:cNvCxnSpPr/>
      </xdr:nvCxnSpPr>
      <xdr:spPr bwMode="auto">
        <a:xfrm>
          <a:off x="8022168" y="171058417"/>
          <a:ext cx="0" cy="4445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22</xdr:col>
      <xdr:colOff>105834</xdr:colOff>
      <xdr:row>757</xdr:row>
      <xdr:rowOff>127000</xdr:rowOff>
    </xdr:from>
    <xdr:to>
      <xdr:col>27</xdr:col>
      <xdr:colOff>74084</xdr:colOff>
      <xdr:row>758</xdr:row>
      <xdr:rowOff>285749</xdr:rowOff>
    </xdr:to>
    <xdr:sp macro="" textlink="">
      <xdr:nvSpPr>
        <xdr:cNvPr id="70" name="テキスト ボックス 69"/>
        <xdr:cNvSpPr txBox="1"/>
      </xdr:nvSpPr>
      <xdr:spPr bwMode="auto">
        <a:xfrm>
          <a:off x="4529667" y="66188167"/>
          <a:ext cx="973667" cy="825499"/>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Ｄ</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株式会社ＮＨＫエンタープライズ</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６百万円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169333</xdr:colOff>
      <xdr:row>757</xdr:row>
      <xdr:rowOff>127001</xdr:rowOff>
    </xdr:from>
    <xdr:to>
      <xdr:col>32</xdr:col>
      <xdr:colOff>74082</xdr:colOff>
      <xdr:row>758</xdr:row>
      <xdr:rowOff>296333</xdr:rowOff>
    </xdr:to>
    <xdr:sp macro="" textlink="">
      <xdr:nvSpPr>
        <xdr:cNvPr id="73" name="テキスト ボックス 72"/>
        <xdr:cNvSpPr txBox="1"/>
      </xdr:nvSpPr>
      <xdr:spPr bwMode="auto">
        <a:xfrm>
          <a:off x="5598583" y="66188168"/>
          <a:ext cx="910166" cy="836082"/>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パンタグラフ</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５百万円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xdr:colOff>
      <xdr:row>757</xdr:row>
      <xdr:rowOff>105833</xdr:rowOff>
    </xdr:from>
    <xdr:to>
      <xdr:col>37</xdr:col>
      <xdr:colOff>42334</xdr:colOff>
      <xdr:row>758</xdr:row>
      <xdr:rowOff>296333</xdr:rowOff>
    </xdr:to>
    <xdr:sp macro="" textlink="">
      <xdr:nvSpPr>
        <xdr:cNvPr id="75" name="テキスト ボックス 74"/>
        <xdr:cNvSpPr txBox="1"/>
      </xdr:nvSpPr>
      <xdr:spPr bwMode="auto">
        <a:xfrm>
          <a:off x="6635751" y="66167000"/>
          <a:ext cx="846666" cy="85725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Ｇ</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株式会社イー・スピリット</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３百万円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158750</xdr:colOff>
      <xdr:row>757</xdr:row>
      <xdr:rowOff>105834</xdr:rowOff>
    </xdr:from>
    <xdr:to>
      <xdr:col>41</xdr:col>
      <xdr:colOff>158748</xdr:colOff>
      <xdr:row>758</xdr:row>
      <xdr:rowOff>306916</xdr:rowOff>
    </xdr:to>
    <xdr:sp macro="" textlink="">
      <xdr:nvSpPr>
        <xdr:cNvPr id="76" name="テキスト ボックス 75"/>
        <xdr:cNvSpPr txBox="1"/>
      </xdr:nvSpPr>
      <xdr:spPr bwMode="auto">
        <a:xfrm>
          <a:off x="7598833" y="66167001"/>
          <a:ext cx="804332" cy="867832"/>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Ｈ</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room402</a:t>
          </a: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３百万円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42</xdr:col>
      <xdr:colOff>63500</xdr:colOff>
      <xdr:row>757</xdr:row>
      <xdr:rowOff>116415</xdr:rowOff>
    </xdr:from>
    <xdr:to>
      <xdr:col>46</xdr:col>
      <xdr:colOff>179917</xdr:colOff>
      <xdr:row>758</xdr:row>
      <xdr:rowOff>428625</xdr:rowOff>
    </xdr:to>
    <xdr:sp macro="" textlink="">
      <xdr:nvSpPr>
        <xdr:cNvPr id="77" name="テキスト ボックス 76"/>
        <xdr:cNvSpPr txBox="1"/>
      </xdr:nvSpPr>
      <xdr:spPr bwMode="auto">
        <a:xfrm>
          <a:off x="8564563" y="64195853"/>
          <a:ext cx="926042" cy="97896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Ｋ</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株式会社マーケティングアプリケーションズ</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０．９百万円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47</xdr:col>
      <xdr:colOff>42334</xdr:colOff>
      <xdr:row>757</xdr:row>
      <xdr:rowOff>105833</xdr:rowOff>
    </xdr:from>
    <xdr:to>
      <xdr:col>49</xdr:col>
      <xdr:colOff>444500</xdr:colOff>
      <xdr:row>758</xdr:row>
      <xdr:rowOff>306916</xdr:rowOff>
    </xdr:to>
    <xdr:sp macro="" textlink="">
      <xdr:nvSpPr>
        <xdr:cNvPr id="79" name="テキスト ボックス 78"/>
        <xdr:cNvSpPr txBox="1"/>
      </xdr:nvSpPr>
      <xdr:spPr bwMode="auto">
        <a:xfrm>
          <a:off x="9493251" y="66167000"/>
          <a:ext cx="804332" cy="867833"/>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Ｍ</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株式会社マテリアル</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０．５百万円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190501</xdr:colOff>
      <xdr:row>758</xdr:row>
      <xdr:rowOff>582084</xdr:rowOff>
    </xdr:from>
    <xdr:to>
      <xdr:col>27</xdr:col>
      <xdr:colOff>74083</xdr:colOff>
      <xdr:row>760</xdr:row>
      <xdr:rowOff>10586</xdr:rowOff>
    </xdr:to>
    <xdr:sp macro="" textlink="">
      <xdr:nvSpPr>
        <xdr:cNvPr id="80" name="テキスト ボックス 79"/>
        <xdr:cNvSpPr txBox="1"/>
      </xdr:nvSpPr>
      <xdr:spPr>
        <a:xfrm>
          <a:off x="4614334" y="67310001"/>
          <a:ext cx="888999" cy="465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u="none"/>
            <a:t>イベント企画・</a:t>
          </a:r>
          <a:endParaRPr kumimoji="1" lang="en-US" altLang="ja-JP" sz="800" u="none"/>
        </a:p>
        <a:p>
          <a:pPr algn="l"/>
          <a:r>
            <a:rPr kumimoji="1" lang="ja-JP" altLang="en-US" sz="800" u="none"/>
            <a:t>運営。</a:t>
          </a:r>
        </a:p>
      </xdr:txBody>
    </xdr:sp>
    <xdr:clientData/>
  </xdr:twoCellAnchor>
  <xdr:twoCellAnchor>
    <xdr:from>
      <xdr:col>22</xdr:col>
      <xdr:colOff>127002</xdr:colOff>
      <xdr:row>758</xdr:row>
      <xdr:rowOff>539747</xdr:rowOff>
    </xdr:from>
    <xdr:to>
      <xdr:col>27</xdr:col>
      <xdr:colOff>74084</xdr:colOff>
      <xdr:row>759</xdr:row>
      <xdr:rowOff>275166</xdr:rowOff>
    </xdr:to>
    <xdr:sp macro="" textlink="">
      <xdr:nvSpPr>
        <xdr:cNvPr id="81" name="大かっこ 80"/>
        <xdr:cNvSpPr/>
      </xdr:nvSpPr>
      <xdr:spPr>
        <a:xfrm>
          <a:off x="4550835" y="67267664"/>
          <a:ext cx="952499" cy="402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179916</xdr:colOff>
      <xdr:row>758</xdr:row>
      <xdr:rowOff>603248</xdr:rowOff>
    </xdr:from>
    <xdr:to>
      <xdr:col>32</xdr:col>
      <xdr:colOff>127000</xdr:colOff>
      <xdr:row>760</xdr:row>
      <xdr:rowOff>31750</xdr:rowOff>
    </xdr:to>
    <xdr:sp macro="" textlink="">
      <xdr:nvSpPr>
        <xdr:cNvPr id="82" name="テキスト ボックス 81"/>
        <xdr:cNvSpPr txBox="1"/>
      </xdr:nvSpPr>
      <xdr:spPr>
        <a:xfrm>
          <a:off x="5609166" y="65500248"/>
          <a:ext cx="952501" cy="465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u="none"/>
            <a:t>デザイン制作業務。</a:t>
          </a:r>
        </a:p>
      </xdr:txBody>
    </xdr:sp>
    <xdr:clientData/>
  </xdr:twoCellAnchor>
  <xdr:twoCellAnchor>
    <xdr:from>
      <xdr:col>27</xdr:col>
      <xdr:colOff>179918</xdr:colOff>
      <xdr:row>758</xdr:row>
      <xdr:rowOff>539749</xdr:rowOff>
    </xdr:from>
    <xdr:to>
      <xdr:col>32</xdr:col>
      <xdr:colOff>127000</xdr:colOff>
      <xdr:row>759</xdr:row>
      <xdr:rowOff>296334</xdr:rowOff>
    </xdr:to>
    <xdr:sp macro="" textlink="">
      <xdr:nvSpPr>
        <xdr:cNvPr id="83" name="大かっこ 82"/>
        <xdr:cNvSpPr/>
      </xdr:nvSpPr>
      <xdr:spPr>
        <a:xfrm>
          <a:off x="5609168" y="67267666"/>
          <a:ext cx="952499" cy="423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21167</xdr:colOff>
      <xdr:row>758</xdr:row>
      <xdr:rowOff>571499</xdr:rowOff>
    </xdr:from>
    <xdr:to>
      <xdr:col>38</xdr:col>
      <xdr:colOff>10582</xdr:colOff>
      <xdr:row>759</xdr:row>
      <xdr:rowOff>338666</xdr:rowOff>
    </xdr:to>
    <xdr:sp macro="" textlink="">
      <xdr:nvSpPr>
        <xdr:cNvPr id="84" name="テキスト ボックス 83"/>
        <xdr:cNvSpPr txBox="1"/>
      </xdr:nvSpPr>
      <xdr:spPr>
        <a:xfrm>
          <a:off x="6656917" y="67299416"/>
          <a:ext cx="994832"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u="none"/>
            <a:t>広報キャラクター契約業務。</a:t>
          </a:r>
        </a:p>
      </xdr:txBody>
    </xdr:sp>
    <xdr:clientData/>
  </xdr:twoCellAnchor>
  <xdr:twoCellAnchor>
    <xdr:from>
      <xdr:col>37</xdr:col>
      <xdr:colOff>201083</xdr:colOff>
      <xdr:row>758</xdr:row>
      <xdr:rowOff>539750</xdr:rowOff>
    </xdr:from>
    <xdr:to>
      <xdr:col>42</xdr:col>
      <xdr:colOff>190498</xdr:colOff>
      <xdr:row>759</xdr:row>
      <xdr:rowOff>306917</xdr:rowOff>
    </xdr:to>
    <xdr:sp macro="" textlink="">
      <xdr:nvSpPr>
        <xdr:cNvPr id="85" name="テキスト ボックス 84"/>
        <xdr:cNvSpPr txBox="1"/>
      </xdr:nvSpPr>
      <xdr:spPr>
        <a:xfrm>
          <a:off x="7641166" y="67267667"/>
          <a:ext cx="994832"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u="none"/>
            <a:t>特別</a:t>
          </a:r>
          <a:r>
            <a:rPr kumimoji="1" lang="en-US" altLang="ja-JP" sz="800" u="none"/>
            <a:t>web</a:t>
          </a:r>
          <a:r>
            <a:rPr kumimoji="1" lang="ja-JP" altLang="en-US" sz="800" u="none"/>
            <a:t>ページ</a:t>
          </a:r>
          <a:endParaRPr kumimoji="1" lang="en-US" altLang="ja-JP" sz="800" u="none"/>
        </a:p>
        <a:p>
          <a:pPr algn="l"/>
          <a:r>
            <a:rPr kumimoji="1" lang="ja-JP" altLang="en-US" sz="800" u="none"/>
            <a:t>制作業務。</a:t>
          </a:r>
        </a:p>
      </xdr:txBody>
    </xdr:sp>
    <xdr:clientData/>
  </xdr:twoCellAnchor>
  <xdr:twoCellAnchor>
    <xdr:from>
      <xdr:col>33</xdr:col>
      <xdr:colOff>10583</xdr:colOff>
      <xdr:row>758</xdr:row>
      <xdr:rowOff>518582</xdr:rowOff>
    </xdr:from>
    <xdr:to>
      <xdr:col>37</xdr:col>
      <xdr:colOff>158749</xdr:colOff>
      <xdr:row>759</xdr:row>
      <xdr:rowOff>275166</xdr:rowOff>
    </xdr:to>
    <xdr:sp macro="" textlink="">
      <xdr:nvSpPr>
        <xdr:cNvPr id="86" name="大かっこ 85"/>
        <xdr:cNvSpPr/>
      </xdr:nvSpPr>
      <xdr:spPr>
        <a:xfrm>
          <a:off x="6646333" y="67246499"/>
          <a:ext cx="952499" cy="4233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10583</xdr:colOff>
      <xdr:row>758</xdr:row>
      <xdr:rowOff>529167</xdr:rowOff>
    </xdr:from>
    <xdr:to>
      <xdr:col>42</xdr:col>
      <xdr:colOff>84667</xdr:colOff>
      <xdr:row>759</xdr:row>
      <xdr:rowOff>285751</xdr:rowOff>
    </xdr:to>
    <xdr:sp macro="" textlink="">
      <xdr:nvSpPr>
        <xdr:cNvPr id="87" name="大かっこ 86"/>
        <xdr:cNvSpPr/>
      </xdr:nvSpPr>
      <xdr:spPr>
        <a:xfrm>
          <a:off x="7651750" y="67257084"/>
          <a:ext cx="878417" cy="4233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137584</xdr:colOff>
      <xdr:row>758</xdr:row>
      <xdr:rowOff>539750</xdr:rowOff>
    </xdr:from>
    <xdr:to>
      <xdr:col>46</xdr:col>
      <xdr:colOff>148168</xdr:colOff>
      <xdr:row>760</xdr:row>
      <xdr:rowOff>21166</xdr:rowOff>
    </xdr:to>
    <xdr:sp macro="" textlink="">
      <xdr:nvSpPr>
        <xdr:cNvPr id="89" name="テキスト ボックス 88"/>
        <xdr:cNvSpPr txBox="1"/>
      </xdr:nvSpPr>
      <xdr:spPr>
        <a:xfrm>
          <a:off x="8583084" y="65436750"/>
          <a:ext cx="814917" cy="518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u="none"/>
            <a:t>インターネット</a:t>
          </a:r>
          <a:endParaRPr kumimoji="1" lang="en-US" altLang="ja-JP" sz="800" u="none"/>
        </a:p>
        <a:p>
          <a:pPr algn="l"/>
          <a:r>
            <a:rPr kumimoji="1" lang="ja-JP" altLang="en-US" sz="800" u="none"/>
            <a:t>調査業務。</a:t>
          </a:r>
        </a:p>
      </xdr:txBody>
    </xdr:sp>
    <xdr:clientData/>
  </xdr:twoCellAnchor>
  <xdr:twoCellAnchor>
    <xdr:from>
      <xdr:col>47</xdr:col>
      <xdr:colOff>116417</xdr:colOff>
      <xdr:row>758</xdr:row>
      <xdr:rowOff>582084</xdr:rowOff>
    </xdr:from>
    <xdr:to>
      <xdr:col>49</xdr:col>
      <xdr:colOff>402167</xdr:colOff>
      <xdr:row>759</xdr:row>
      <xdr:rowOff>190501</xdr:rowOff>
    </xdr:to>
    <xdr:sp macro="" textlink="">
      <xdr:nvSpPr>
        <xdr:cNvPr id="90" name="テキスト ボックス 89"/>
        <xdr:cNvSpPr txBox="1"/>
      </xdr:nvSpPr>
      <xdr:spPr>
        <a:xfrm>
          <a:off x="9567334" y="67310001"/>
          <a:ext cx="687916"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u="none"/>
            <a:t>ＰＲ業務。</a:t>
          </a:r>
        </a:p>
      </xdr:txBody>
    </xdr:sp>
    <xdr:clientData/>
  </xdr:twoCellAnchor>
  <xdr:twoCellAnchor>
    <xdr:from>
      <xdr:col>42</xdr:col>
      <xdr:colOff>137584</xdr:colOff>
      <xdr:row>758</xdr:row>
      <xdr:rowOff>508000</xdr:rowOff>
    </xdr:from>
    <xdr:to>
      <xdr:col>46</xdr:col>
      <xdr:colOff>190500</xdr:colOff>
      <xdr:row>760</xdr:row>
      <xdr:rowOff>10583</xdr:rowOff>
    </xdr:to>
    <xdr:sp macro="" textlink="">
      <xdr:nvSpPr>
        <xdr:cNvPr id="92" name="大かっこ 91"/>
        <xdr:cNvSpPr/>
      </xdr:nvSpPr>
      <xdr:spPr>
        <a:xfrm>
          <a:off x="8583084" y="65405000"/>
          <a:ext cx="857249" cy="539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52917</xdr:colOff>
      <xdr:row>758</xdr:row>
      <xdr:rowOff>508001</xdr:rowOff>
    </xdr:from>
    <xdr:to>
      <xdr:col>49</xdr:col>
      <xdr:colOff>423333</xdr:colOff>
      <xdr:row>759</xdr:row>
      <xdr:rowOff>264583</xdr:rowOff>
    </xdr:to>
    <xdr:sp macro="" textlink="">
      <xdr:nvSpPr>
        <xdr:cNvPr id="93" name="大かっこ 92"/>
        <xdr:cNvSpPr/>
      </xdr:nvSpPr>
      <xdr:spPr>
        <a:xfrm>
          <a:off x="9503834" y="67235918"/>
          <a:ext cx="772582" cy="4233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63501</xdr:colOff>
      <xdr:row>133</xdr:row>
      <xdr:rowOff>127000</xdr:rowOff>
    </xdr:from>
    <xdr:to>
      <xdr:col>41</xdr:col>
      <xdr:colOff>150284</xdr:colOff>
      <xdr:row>133</xdr:row>
      <xdr:rowOff>374650</xdr:rowOff>
    </xdr:to>
    <xdr:sp macro="" textlink="">
      <xdr:nvSpPr>
        <xdr:cNvPr id="71" name="正方形/長方形 70"/>
        <xdr:cNvSpPr/>
      </xdr:nvSpPr>
      <xdr:spPr>
        <a:xfrm>
          <a:off x="7704668" y="27125083"/>
          <a:ext cx="69003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38</xdr:col>
      <xdr:colOff>63500</xdr:colOff>
      <xdr:row>137</xdr:row>
      <xdr:rowOff>116417</xdr:rowOff>
    </xdr:from>
    <xdr:to>
      <xdr:col>41</xdr:col>
      <xdr:colOff>150283</xdr:colOff>
      <xdr:row>137</xdr:row>
      <xdr:rowOff>364067</xdr:rowOff>
    </xdr:to>
    <xdr:sp macro="" textlink="">
      <xdr:nvSpPr>
        <xdr:cNvPr id="72" name="正方形/長方形 71"/>
        <xdr:cNvSpPr/>
      </xdr:nvSpPr>
      <xdr:spPr>
        <a:xfrm>
          <a:off x="7704667" y="28617334"/>
          <a:ext cx="69003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38</xdr:col>
      <xdr:colOff>52917</xdr:colOff>
      <xdr:row>31</xdr:row>
      <xdr:rowOff>74084</xdr:rowOff>
    </xdr:from>
    <xdr:to>
      <xdr:col>41</xdr:col>
      <xdr:colOff>139700</xdr:colOff>
      <xdr:row>31</xdr:row>
      <xdr:rowOff>321734</xdr:rowOff>
    </xdr:to>
    <xdr:sp macro="" textlink="">
      <xdr:nvSpPr>
        <xdr:cNvPr id="74" name="正方形/長方形 73"/>
        <xdr:cNvSpPr/>
      </xdr:nvSpPr>
      <xdr:spPr>
        <a:xfrm>
          <a:off x="7694084" y="14636751"/>
          <a:ext cx="69003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38</xdr:col>
      <xdr:colOff>63500</xdr:colOff>
      <xdr:row>33</xdr:row>
      <xdr:rowOff>74083</xdr:rowOff>
    </xdr:from>
    <xdr:to>
      <xdr:col>41</xdr:col>
      <xdr:colOff>150283</xdr:colOff>
      <xdr:row>33</xdr:row>
      <xdr:rowOff>321733</xdr:rowOff>
    </xdr:to>
    <xdr:sp macro="" textlink="">
      <xdr:nvSpPr>
        <xdr:cNvPr id="78" name="正方形/長方形 77"/>
        <xdr:cNvSpPr/>
      </xdr:nvSpPr>
      <xdr:spPr>
        <a:xfrm>
          <a:off x="7704667" y="15356416"/>
          <a:ext cx="69003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38</xdr:col>
      <xdr:colOff>84667</xdr:colOff>
      <xdr:row>115</xdr:row>
      <xdr:rowOff>31751</xdr:rowOff>
    </xdr:from>
    <xdr:to>
      <xdr:col>41</xdr:col>
      <xdr:colOff>171450</xdr:colOff>
      <xdr:row>115</xdr:row>
      <xdr:rowOff>279401</xdr:rowOff>
    </xdr:to>
    <xdr:sp macro="" textlink="">
      <xdr:nvSpPr>
        <xdr:cNvPr id="91" name="正方形/長方形 90"/>
        <xdr:cNvSpPr/>
      </xdr:nvSpPr>
      <xdr:spPr>
        <a:xfrm>
          <a:off x="7725834" y="24701501"/>
          <a:ext cx="69003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38</xdr:col>
      <xdr:colOff>74084</xdr:colOff>
      <xdr:row>116</xdr:row>
      <xdr:rowOff>169333</xdr:rowOff>
    </xdr:from>
    <xdr:to>
      <xdr:col>41</xdr:col>
      <xdr:colOff>160867</xdr:colOff>
      <xdr:row>116</xdr:row>
      <xdr:rowOff>416983</xdr:rowOff>
    </xdr:to>
    <xdr:sp macro="" textlink="">
      <xdr:nvSpPr>
        <xdr:cNvPr id="94" name="正方形/長方形 93"/>
        <xdr:cNvSpPr/>
      </xdr:nvSpPr>
      <xdr:spPr>
        <a:xfrm>
          <a:off x="7715251" y="25135416"/>
          <a:ext cx="69003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38</xdr:col>
      <xdr:colOff>74083</xdr:colOff>
      <xdr:row>38</xdr:row>
      <xdr:rowOff>42333</xdr:rowOff>
    </xdr:from>
    <xdr:to>
      <xdr:col>41</xdr:col>
      <xdr:colOff>160866</xdr:colOff>
      <xdr:row>38</xdr:row>
      <xdr:rowOff>289983</xdr:rowOff>
    </xdr:to>
    <xdr:sp macro="" textlink="">
      <xdr:nvSpPr>
        <xdr:cNvPr id="95" name="正方形/長方形 94"/>
        <xdr:cNvSpPr/>
      </xdr:nvSpPr>
      <xdr:spPr>
        <a:xfrm>
          <a:off x="7715250" y="16764000"/>
          <a:ext cx="69003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38</xdr:col>
      <xdr:colOff>105833</xdr:colOff>
      <xdr:row>40</xdr:row>
      <xdr:rowOff>10584</xdr:rowOff>
    </xdr:from>
    <xdr:to>
      <xdr:col>41</xdr:col>
      <xdr:colOff>192616</xdr:colOff>
      <xdr:row>40</xdr:row>
      <xdr:rowOff>258234</xdr:rowOff>
    </xdr:to>
    <xdr:sp macro="" textlink="">
      <xdr:nvSpPr>
        <xdr:cNvPr id="96" name="正方形/長方形 95"/>
        <xdr:cNvSpPr/>
      </xdr:nvSpPr>
      <xdr:spPr>
        <a:xfrm>
          <a:off x="7747000" y="17324917"/>
          <a:ext cx="69003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38</xdr:col>
      <xdr:colOff>63500</xdr:colOff>
      <xdr:row>103</xdr:row>
      <xdr:rowOff>31750</xdr:rowOff>
    </xdr:from>
    <xdr:to>
      <xdr:col>41</xdr:col>
      <xdr:colOff>150283</xdr:colOff>
      <xdr:row>103</xdr:row>
      <xdr:rowOff>279400</xdr:rowOff>
    </xdr:to>
    <xdr:sp macro="" textlink="">
      <xdr:nvSpPr>
        <xdr:cNvPr id="101" name="正方形/長方形 100"/>
        <xdr:cNvSpPr/>
      </xdr:nvSpPr>
      <xdr:spPr>
        <a:xfrm>
          <a:off x="7704667" y="24511000"/>
          <a:ext cx="69003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38</xdr:col>
      <xdr:colOff>74084</xdr:colOff>
      <xdr:row>52</xdr:row>
      <xdr:rowOff>169333</xdr:rowOff>
    </xdr:from>
    <xdr:to>
      <xdr:col>41</xdr:col>
      <xdr:colOff>160867</xdr:colOff>
      <xdr:row>52</xdr:row>
      <xdr:rowOff>416983</xdr:rowOff>
    </xdr:to>
    <xdr:sp macro="" textlink="">
      <xdr:nvSpPr>
        <xdr:cNvPr id="102" name="正方形/長方形 101"/>
        <xdr:cNvSpPr/>
      </xdr:nvSpPr>
      <xdr:spPr>
        <a:xfrm>
          <a:off x="7715251" y="19060583"/>
          <a:ext cx="69003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38</xdr:col>
      <xdr:colOff>63500</xdr:colOff>
      <xdr:row>54</xdr:row>
      <xdr:rowOff>232833</xdr:rowOff>
    </xdr:from>
    <xdr:to>
      <xdr:col>41</xdr:col>
      <xdr:colOff>150283</xdr:colOff>
      <xdr:row>54</xdr:row>
      <xdr:rowOff>480483</xdr:rowOff>
    </xdr:to>
    <xdr:sp macro="" textlink="">
      <xdr:nvSpPr>
        <xdr:cNvPr id="103" name="正方形/長方形 102"/>
        <xdr:cNvSpPr/>
      </xdr:nvSpPr>
      <xdr:spPr>
        <a:xfrm>
          <a:off x="7704667" y="20351750"/>
          <a:ext cx="69003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39</xdr:col>
      <xdr:colOff>137583</xdr:colOff>
      <xdr:row>708</xdr:row>
      <xdr:rowOff>42334</xdr:rowOff>
    </xdr:from>
    <xdr:to>
      <xdr:col>43</xdr:col>
      <xdr:colOff>23283</xdr:colOff>
      <xdr:row>708</xdr:row>
      <xdr:rowOff>289984</xdr:rowOff>
    </xdr:to>
    <xdr:sp macro="" textlink="">
      <xdr:nvSpPr>
        <xdr:cNvPr id="97" name="正方形/長方形 96"/>
        <xdr:cNvSpPr/>
      </xdr:nvSpPr>
      <xdr:spPr>
        <a:xfrm>
          <a:off x="7979833" y="46016334"/>
          <a:ext cx="69003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39</xdr:col>
      <xdr:colOff>190500</xdr:colOff>
      <xdr:row>711</xdr:row>
      <xdr:rowOff>52916</xdr:rowOff>
    </xdr:from>
    <xdr:to>
      <xdr:col>43</xdr:col>
      <xdr:colOff>76200</xdr:colOff>
      <xdr:row>711</xdr:row>
      <xdr:rowOff>300566</xdr:rowOff>
    </xdr:to>
    <xdr:sp macro="" textlink="">
      <xdr:nvSpPr>
        <xdr:cNvPr id="98" name="正方形/長方形 97"/>
        <xdr:cNvSpPr/>
      </xdr:nvSpPr>
      <xdr:spPr>
        <a:xfrm>
          <a:off x="8032750" y="47191083"/>
          <a:ext cx="69003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oneCellAnchor>
    <xdr:from>
      <xdr:col>31</xdr:col>
      <xdr:colOff>52918</xdr:colOff>
      <xdr:row>19</xdr:row>
      <xdr:rowOff>63500</xdr:rowOff>
    </xdr:from>
    <xdr:ext cx="607859" cy="215900"/>
    <xdr:sp macro="" textlink="">
      <xdr:nvSpPr>
        <xdr:cNvPr id="107" name="テキスト ボックス 106"/>
        <xdr:cNvSpPr txBox="1"/>
      </xdr:nvSpPr>
      <xdr:spPr>
        <a:xfrm>
          <a:off x="6286501" y="9853083"/>
          <a:ext cx="607859" cy="215900"/>
        </a:xfrm>
        <a:prstGeom prst="rect">
          <a:avLst/>
        </a:prstGeom>
        <a:solidFill>
          <a:sysClr val="window" lastClr="FFFFFF"/>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twoCellAnchor>
    <xdr:from>
      <xdr:col>24</xdr:col>
      <xdr:colOff>11905</xdr:colOff>
      <xdr:row>762</xdr:row>
      <xdr:rowOff>23812</xdr:rowOff>
    </xdr:from>
    <xdr:to>
      <xdr:col>31</xdr:col>
      <xdr:colOff>95250</xdr:colOff>
      <xdr:row>764</xdr:row>
      <xdr:rowOff>226219</xdr:rowOff>
    </xdr:to>
    <xdr:sp macro="" textlink="">
      <xdr:nvSpPr>
        <xdr:cNvPr id="105" name="テキスト ボックス 104"/>
        <xdr:cNvSpPr txBox="1"/>
      </xdr:nvSpPr>
      <xdr:spPr>
        <a:xfrm>
          <a:off x="4869655" y="66484500"/>
          <a:ext cx="1500189" cy="89296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t>Ｎ</a:t>
          </a:r>
          <a:r>
            <a:rPr kumimoji="1" lang="en-US" altLang="ja-JP" sz="1000" baseline="0"/>
            <a:t>.</a:t>
          </a:r>
          <a:r>
            <a:rPr kumimoji="1" lang="ja-JP" altLang="en-US" sz="1000" baseline="0"/>
            <a:t>　労働局</a:t>
          </a:r>
          <a:r>
            <a:rPr kumimoji="1" lang="ja-JP" altLang="en-US" sz="1000"/>
            <a:t>事務経費</a:t>
          </a:r>
          <a:endParaRPr kumimoji="1" lang="en-US" altLang="ja-JP" sz="1000"/>
        </a:p>
        <a:p>
          <a:pPr algn="ctr"/>
          <a:r>
            <a:rPr kumimoji="1" lang="ja-JP" altLang="en-US" sz="1000"/>
            <a:t>●万円</a:t>
          </a:r>
          <a:endParaRPr kumimoji="1" lang="en-US" altLang="ja-JP" sz="1000"/>
        </a:p>
        <a:p>
          <a:pPr algn="ctr"/>
          <a:r>
            <a:rPr kumimoji="1" lang="ja-JP" altLang="en-US" sz="1000"/>
            <a:t>（諸謝金、職員旅費、委員等旅費、庁費）</a:t>
          </a:r>
          <a:endParaRPr kumimoji="1" lang="en-US" altLang="ja-JP" sz="1000"/>
        </a:p>
      </xdr:txBody>
    </xdr:sp>
    <xdr:clientData/>
  </xdr:twoCellAnchor>
  <xdr:twoCellAnchor>
    <xdr:from>
      <xdr:col>8</xdr:col>
      <xdr:colOff>11907</xdr:colOff>
      <xdr:row>762</xdr:row>
      <xdr:rowOff>0</xdr:rowOff>
    </xdr:from>
    <xdr:to>
      <xdr:col>17</xdr:col>
      <xdr:colOff>190500</xdr:colOff>
      <xdr:row>764</xdr:row>
      <xdr:rowOff>273844</xdr:rowOff>
    </xdr:to>
    <xdr:sp macro="" textlink="">
      <xdr:nvSpPr>
        <xdr:cNvPr id="111" name="テキスト ボックス 110"/>
        <xdr:cNvSpPr txBox="1"/>
      </xdr:nvSpPr>
      <xdr:spPr bwMode="auto">
        <a:xfrm>
          <a:off x="1631157" y="66460688"/>
          <a:ext cx="2000249" cy="964406"/>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都道府県労働局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●百万円（４７）</a:t>
          </a:r>
        </a:p>
      </xdr:txBody>
    </xdr:sp>
    <xdr:clientData/>
  </xdr:twoCellAnchor>
  <xdr:twoCellAnchor>
    <xdr:from>
      <xdr:col>12</xdr:col>
      <xdr:colOff>166687</xdr:colOff>
      <xdr:row>767</xdr:row>
      <xdr:rowOff>190500</xdr:rowOff>
    </xdr:from>
    <xdr:to>
      <xdr:col>12</xdr:col>
      <xdr:colOff>166687</xdr:colOff>
      <xdr:row>769</xdr:row>
      <xdr:rowOff>15875</xdr:rowOff>
    </xdr:to>
    <xdr:cxnSp macro="">
      <xdr:nvCxnSpPr>
        <xdr:cNvPr id="112" name="直線矢印コネクタ 111"/>
        <xdr:cNvCxnSpPr/>
      </xdr:nvCxnSpPr>
      <xdr:spPr bwMode="auto">
        <a:xfrm>
          <a:off x="2595562" y="68270438"/>
          <a:ext cx="0" cy="4445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71437</xdr:colOff>
      <xdr:row>761</xdr:row>
      <xdr:rowOff>119063</xdr:rowOff>
    </xdr:from>
    <xdr:to>
      <xdr:col>18</xdr:col>
      <xdr:colOff>166688</xdr:colOff>
      <xdr:row>762</xdr:row>
      <xdr:rowOff>0</xdr:rowOff>
    </xdr:to>
    <xdr:sp macro="" textlink="">
      <xdr:nvSpPr>
        <xdr:cNvPr id="113" name="正方形/長方形 112"/>
        <xdr:cNvSpPr/>
      </xdr:nvSpPr>
      <xdr:spPr bwMode="auto">
        <a:xfrm>
          <a:off x="2500312" y="66127313"/>
          <a:ext cx="1309689" cy="333375"/>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予算示達</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8</xdr:col>
      <xdr:colOff>138907</xdr:colOff>
      <xdr:row>765</xdr:row>
      <xdr:rowOff>128323</xdr:rowOff>
    </xdr:from>
    <xdr:to>
      <xdr:col>17</xdr:col>
      <xdr:colOff>95250</xdr:colOff>
      <xdr:row>768</xdr:row>
      <xdr:rowOff>63499</xdr:rowOff>
    </xdr:to>
    <xdr:sp macro="" textlink="">
      <xdr:nvSpPr>
        <xdr:cNvPr id="114" name="テキスト ボックス 113"/>
        <xdr:cNvSpPr txBox="1"/>
      </xdr:nvSpPr>
      <xdr:spPr>
        <a:xfrm>
          <a:off x="1747574" y="67755823"/>
          <a:ext cx="1766093" cy="88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地域若者サポートステーション事業の調達・契約・業務運営指導等。</a:t>
          </a:r>
        </a:p>
      </xdr:txBody>
    </xdr:sp>
    <xdr:clientData/>
  </xdr:twoCellAnchor>
  <xdr:twoCellAnchor>
    <xdr:from>
      <xdr:col>8</xdr:col>
      <xdr:colOff>60854</xdr:colOff>
      <xdr:row>765</xdr:row>
      <xdr:rowOff>60852</xdr:rowOff>
    </xdr:from>
    <xdr:to>
      <xdr:col>17</xdr:col>
      <xdr:colOff>127000</xdr:colOff>
      <xdr:row>767</xdr:row>
      <xdr:rowOff>127000</xdr:rowOff>
    </xdr:to>
    <xdr:sp macro="" textlink="">
      <xdr:nvSpPr>
        <xdr:cNvPr id="116" name="大かっこ 115"/>
        <xdr:cNvSpPr/>
      </xdr:nvSpPr>
      <xdr:spPr>
        <a:xfrm>
          <a:off x="1669521" y="67688352"/>
          <a:ext cx="1875896" cy="7011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158750</xdr:colOff>
      <xdr:row>763</xdr:row>
      <xdr:rowOff>19843</xdr:rowOff>
    </xdr:from>
    <xdr:to>
      <xdr:col>21</xdr:col>
      <xdr:colOff>198438</xdr:colOff>
      <xdr:row>763</xdr:row>
      <xdr:rowOff>19843</xdr:rowOff>
    </xdr:to>
    <xdr:cxnSp macro="">
      <xdr:nvCxnSpPr>
        <xdr:cNvPr id="117" name="直線矢印コネクタ 116"/>
        <xdr:cNvCxnSpPr/>
      </xdr:nvCxnSpPr>
      <xdr:spPr bwMode="auto">
        <a:xfrm rot="16200000">
          <a:off x="4226719" y="66639281"/>
          <a:ext cx="0" cy="4445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25</xdr:col>
      <xdr:colOff>47625</xdr:colOff>
      <xdr:row>765</xdr:row>
      <xdr:rowOff>202405</xdr:rowOff>
    </xdr:from>
    <xdr:to>
      <xdr:col>30</xdr:col>
      <xdr:colOff>154781</xdr:colOff>
      <xdr:row>766</xdr:row>
      <xdr:rowOff>207698</xdr:rowOff>
    </xdr:to>
    <xdr:sp macro="" textlink="">
      <xdr:nvSpPr>
        <xdr:cNvPr id="118" name="テキスト ボックス 117"/>
        <xdr:cNvSpPr txBox="1"/>
      </xdr:nvSpPr>
      <xdr:spPr>
        <a:xfrm>
          <a:off x="5107781" y="67663218"/>
          <a:ext cx="1119188" cy="314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u="none"/>
            <a:t>旅費、雑役務等</a:t>
          </a:r>
        </a:p>
      </xdr:txBody>
    </xdr:sp>
    <xdr:clientData/>
  </xdr:twoCellAnchor>
  <xdr:twoCellAnchor>
    <xdr:from>
      <xdr:col>24</xdr:col>
      <xdr:colOff>83343</xdr:colOff>
      <xdr:row>765</xdr:row>
      <xdr:rowOff>142873</xdr:rowOff>
    </xdr:from>
    <xdr:to>
      <xdr:col>30</xdr:col>
      <xdr:colOff>199759</xdr:colOff>
      <xdr:row>766</xdr:row>
      <xdr:rowOff>264582</xdr:rowOff>
    </xdr:to>
    <xdr:sp macro="" textlink="">
      <xdr:nvSpPr>
        <xdr:cNvPr id="119" name="大かっこ 118"/>
        <xdr:cNvSpPr/>
      </xdr:nvSpPr>
      <xdr:spPr>
        <a:xfrm>
          <a:off x="4941093" y="67603686"/>
          <a:ext cx="1330854" cy="4312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39</xdr:row>
      <xdr:rowOff>19050</xdr:rowOff>
    </xdr:from>
    <xdr:to>
      <xdr:col>49</xdr:col>
      <xdr:colOff>305858</xdr:colOff>
      <xdr:row>39</xdr:row>
      <xdr:rowOff>266700</xdr:rowOff>
    </xdr:to>
    <xdr:sp macro="" textlink="">
      <xdr:nvSpPr>
        <xdr:cNvPr id="99" name="正方形/長方形 98"/>
        <xdr:cNvSpPr/>
      </xdr:nvSpPr>
      <xdr:spPr>
        <a:xfrm>
          <a:off x="9420225" y="16906875"/>
          <a:ext cx="686858"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47</xdr:col>
      <xdr:colOff>0</xdr:colOff>
      <xdr:row>53</xdr:row>
      <xdr:rowOff>180975</xdr:rowOff>
    </xdr:from>
    <xdr:to>
      <xdr:col>49</xdr:col>
      <xdr:colOff>286808</xdr:colOff>
      <xdr:row>53</xdr:row>
      <xdr:rowOff>428625</xdr:rowOff>
    </xdr:to>
    <xdr:sp macro="" textlink="">
      <xdr:nvSpPr>
        <xdr:cNvPr id="100" name="正方形/長方形 99"/>
        <xdr:cNvSpPr/>
      </xdr:nvSpPr>
      <xdr:spPr>
        <a:xfrm>
          <a:off x="9401175" y="19335750"/>
          <a:ext cx="686858"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47</xdr:col>
      <xdr:colOff>38100</xdr:colOff>
      <xdr:row>60</xdr:row>
      <xdr:rowOff>161925</xdr:rowOff>
    </xdr:from>
    <xdr:to>
      <xdr:col>49</xdr:col>
      <xdr:colOff>324908</xdr:colOff>
      <xdr:row>60</xdr:row>
      <xdr:rowOff>409575</xdr:rowOff>
    </xdr:to>
    <xdr:sp macro="" textlink="">
      <xdr:nvSpPr>
        <xdr:cNvPr id="104" name="正方形/長方形 103"/>
        <xdr:cNvSpPr/>
      </xdr:nvSpPr>
      <xdr:spPr>
        <a:xfrm>
          <a:off x="9439275" y="22126575"/>
          <a:ext cx="686858"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626</v>
      </c>
      <c r="AT2" s="218"/>
      <c r="AU2" s="218"/>
      <c r="AV2" s="52" t="str">
        <f>IF(AW2="", "", "-")</f>
        <v/>
      </c>
      <c r="AW2" s="399"/>
      <c r="AX2" s="399"/>
    </row>
    <row r="3" spans="1:50" ht="21" customHeight="1" thickBot="1" x14ac:dyDescent="0.2">
      <c r="A3" s="524" t="s">
        <v>522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537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538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541</v>
      </c>
      <c r="AF5" s="718"/>
      <c r="AG5" s="718"/>
      <c r="AH5" s="718"/>
      <c r="AI5" s="718"/>
      <c r="AJ5" s="718"/>
      <c r="AK5" s="718"/>
      <c r="AL5" s="718"/>
      <c r="AM5" s="718"/>
      <c r="AN5" s="718"/>
      <c r="AO5" s="718"/>
      <c r="AP5" s="719"/>
      <c r="AQ5" s="720" t="s">
        <v>542</v>
      </c>
      <c r="AR5" s="721"/>
      <c r="AS5" s="721"/>
      <c r="AT5" s="721"/>
      <c r="AU5" s="721"/>
      <c r="AV5" s="721"/>
      <c r="AW5" s="721"/>
      <c r="AX5" s="722"/>
    </row>
    <row r="6" spans="1:50" ht="39" customHeight="1" x14ac:dyDescent="0.15">
      <c r="A6" s="725" t="s">
        <v>4</v>
      </c>
      <c r="B6" s="726"/>
      <c r="C6" s="726"/>
      <c r="D6" s="726"/>
      <c r="E6" s="726"/>
      <c r="F6" s="726"/>
      <c r="G6" s="881" t="str">
        <f>入力規則等!F39</f>
        <v>一般会計、労働保険特別会計雇用勘定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98" customHeight="1" x14ac:dyDescent="0.15">
      <c r="A7" s="830" t="s">
        <v>22</v>
      </c>
      <c r="B7" s="831"/>
      <c r="C7" s="831"/>
      <c r="D7" s="831"/>
      <c r="E7" s="831"/>
      <c r="F7" s="832"/>
      <c r="G7" s="833" t="s">
        <v>738</v>
      </c>
      <c r="H7" s="834"/>
      <c r="I7" s="834"/>
      <c r="J7" s="834"/>
      <c r="K7" s="834"/>
      <c r="L7" s="834"/>
      <c r="M7" s="834"/>
      <c r="N7" s="834"/>
      <c r="O7" s="834"/>
      <c r="P7" s="834"/>
      <c r="Q7" s="834"/>
      <c r="R7" s="834"/>
      <c r="S7" s="834"/>
      <c r="T7" s="834"/>
      <c r="U7" s="834"/>
      <c r="V7" s="834"/>
      <c r="W7" s="834"/>
      <c r="X7" s="835"/>
      <c r="Y7" s="397" t="s">
        <v>535</v>
      </c>
      <c r="Z7" s="294"/>
      <c r="AA7" s="294"/>
      <c r="AB7" s="294"/>
      <c r="AC7" s="294"/>
      <c r="AD7" s="398"/>
      <c r="AE7" s="385" t="s">
        <v>548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0" t="s">
        <v>388</v>
      </c>
      <c r="B8" s="831"/>
      <c r="C8" s="831"/>
      <c r="D8" s="831"/>
      <c r="E8" s="831"/>
      <c r="F8" s="832"/>
      <c r="G8" s="221" t="str">
        <f>入力規則等!A26</f>
        <v>子ども・若者育成支援、男女共同参画</v>
      </c>
      <c r="H8" s="222"/>
      <c r="I8" s="222"/>
      <c r="J8" s="222"/>
      <c r="K8" s="222"/>
      <c r="L8" s="222"/>
      <c r="M8" s="222"/>
      <c r="N8" s="222"/>
      <c r="O8" s="222"/>
      <c r="P8" s="222"/>
      <c r="Q8" s="222"/>
      <c r="R8" s="222"/>
      <c r="S8" s="222"/>
      <c r="T8" s="222"/>
      <c r="U8" s="222"/>
      <c r="V8" s="222"/>
      <c r="W8" s="222"/>
      <c r="X8" s="223"/>
      <c r="Y8" s="570" t="s">
        <v>389</v>
      </c>
      <c r="Z8" s="571"/>
      <c r="AA8" s="571"/>
      <c r="AB8" s="571"/>
      <c r="AC8" s="571"/>
      <c r="AD8" s="572"/>
      <c r="AE8" s="738" t="str">
        <f>入力規則等!K13</f>
        <v>社会保障、その他の事項経費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549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356</v>
      </c>
      <c r="Q12" s="296"/>
      <c r="R12" s="296"/>
      <c r="S12" s="296"/>
      <c r="T12" s="296"/>
      <c r="U12" s="296"/>
      <c r="V12" s="297"/>
      <c r="W12" s="301" t="s">
        <v>362</v>
      </c>
      <c r="X12" s="296"/>
      <c r="Y12" s="296"/>
      <c r="Z12" s="296"/>
      <c r="AA12" s="296"/>
      <c r="AB12" s="296"/>
      <c r="AC12" s="297"/>
      <c r="AD12" s="301" t="s">
        <v>462</v>
      </c>
      <c r="AE12" s="296"/>
      <c r="AF12" s="296"/>
      <c r="AG12" s="296"/>
      <c r="AH12" s="296"/>
      <c r="AI12" s="296"/>
      <c r="AJ12" s="297"/>
      <c r="AK12" s="301" t="s">
        <v>523</v>
      </c>
      <c r="AL12" s="296"/>
      <c r="AM12" s="296"/>
      <c r="AN12" s="296"/>
      <c r="AO12" s="296"/>
      <c r="AP12" s="296"/>
      <c r="AQ12" s="297"/>
      <c r="AR12" s="301" t="s">
        <v>524</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3851</v>
      </c>
      <c r="Q13" s="98"/>
      <c r="R13" s="98"/>
      <c r="S13" s="98"/>
      <c r="T13" s="98"/>
      <c r="U13" s="98"/>
      <c r="V13" s="99"/>
      <c r="W13" s="97">
        <v>3838</v>
      </c>
      <c r="X13" s="98"/>
      <c r="Y13" s="98"/>
      <c r="Z13" s="98"/>
      <c r="AA13" s="98"/>
      <c r="AB13" s="98"/>
      <c r="AC13" s="99"/>
      <c r="AD13" s="97">
        <v>3816</v>
      </c>
      <c r="AE13" s="98"/>
      <c r="AF13" s="98"/>
      <c r="AG13" s="98"/>
      <c r="AH13" s="98"/>
      <c r="AI13" s="98"/>
      <c r="AJ13" s="99"/>
      <c r="AK13" s="97">
        <v>3946</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45"/>
      <c r="H14" s="746"/>
      <c r="I14" s="576" t="s">
        <v>8</v>
      </c>
      <c r="J14" s="630"/>
      <c r="K14" s="630"/>
      <c r="L14" s="630"/>
      <c r="M14" s="630"/>
      <c r="N14" s="630"/>
      <c r="O14" s="631"/>
      <c r="P14" s="97" t="s">
        <v>543</v>
      </c>
      <c r="Q14" s="98"/>
      <c r="R14" s="98"/>
      <c r="S14" s="98"/>
      <c r="T14" s="98"/>
      <c r="U14" s="98"/>
      <c r="V14" s="99"/>
      <c r="W14" s="97" t="s">
        <v>543</v>
      </c>
      <c r="X14" s="98"/>
      <c r="Y14" s="98"/>
      <c r="Z14" s="98"/>
      <c r="AA14" s="98"/>
      <c r="AB14" s="98"/>
      <c r="AC14" s="99"/>
      <c r="AD14" s="97" t="s">
        <v>543</v>
      </c>
      <c r="AE14" s="98"/>
      <c r="AF14" s="98"/>
      <c r="AG14" s="98"/>
      <c r="AH14" s="98"/>
      <c r="AI14" s="98"/>
      <c r="AJ14" s="99"/>
      <c r="AK14" s="97" t="s">
        <v>543</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543</v>
      </c>
      <c r="Q15" s="98"/>
      <c r="R15" s="98"/>
      <c r="S15" s="98"/>
      <c r="T15" s="98"/>
      <c r="U15" s="98"/>
      <c r="V15" s="99"/>
      <c r="W15" s="97" t="s">
        <v>543</v>
      </c>
      <c r="X15" s="98"/>
      <c r="Y15" s="98"/>
      <c r="Z15" s="98"/>
      <c r="AA15" s="98"/>
      <c r="AB15" s="98"/>
      <c r="AC15" s="99"/>
      <c r="AD15" s="97" t="s">
        <v>543</v>
      </c>
      <c r="AE15" s="98"/>
      <c r="AF15" s="98"/>
      <c r="AG15" s="98"/>
      <c r="AH15" s="98"/>
      <c r="AI15" s="98"/>
      <c r="AJ15" s="99"/>
      <c r="AK15" s="97" t="s">
        <v>543</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543</v>
      </c>
      <c r="Q16" s="98"/>
      <c r="R16" s="98"/>
      <c r="S16" s="98"/>
      <c r="T16" s="98"/>
      <c r="U16" s="98"/>
      <c r="V16" s="99"/>
      <c r="W16" s="97" t="s">
        <v>544</v>
      </c>
      <c r="X16" s="98"/>
      <c r="Y16" s="98"/>
      <c r="Z16" s="98"/>
      <c r="AA16" s="98"/>
      <c r="AB16" s="98"/>
      <c r="AC16" s="99"/>
      <c r="AD16" s="97" t="s">
        <v>545</v>
      </c>
      <c r="AE16" s="98"/>
      <c r="AF16" s="98"/>
      <c r="AG16" s="98"/>
      <c r="AH16" s="98"/>
      <c r="AI16" s="98"/>
      <c r="AJ16" s="99"/>
      <c r="AK16" s="97" t="s">
        <v>543</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543</v>
      </c>
      <c r="Q17" s="98"/>
      <c r="R17" s="98"/>
      <c r="S17" s="98"/>
      <c r="T17" s="98"/>
      <c r="U17" s="98"/>
      <c r="V17" s="99"/>
      <c r="W17" s="97" t="s">
        <v>543</v>
      </c>
      <c r="X17" s="98"/>
      <c r="Y17" s="98"/>
      <c r="Z17" s="98"/>
      <c r="AA17" s="98"/>
      <c r="AB17" s="98"/>
      <c r="AC17" s="99"/>
      <c r="AD17" s="97" t="s">
        <v>543</v>
      </c>
      <c r="AE17" s="98"/>
      <c r="AF17" s="98"/>
      <c r="AG17" s="98"/>
      <c r="AH17" s="98"/>
      <c r="AI17" s="98"/>
      <c r="AJ17" s="99"/>
      <c r="AK17" s="97" t="s">
        <v>543</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7"/>
      <c r="H18" s="748"/>
      <c r="I18" s="735" t="s">
        <v>20</v>
      </c>
      <c r="J18" s="736"/>
      <c r="K18" s="736"/>
      <c r="L18" s="736"/>
      <c r="M18" s="736"/>
      <c r="N18" s="736"/>
      <c r="O18" s="737"/>
      <c r="P18" s="103">
        <f>SUM(P13:V17)</f>
        <v>3851</v>
      </c>
      <c r="Q18" s="104"/>
      <c r="R18" s="104"/>
      <c r="S18" s="104"/>
      <c r="T18" s="104"/>
      <c r="U18" s="104"/>
      <c r="V18" s="105"/>
      <c r="W18" s="103">
        <f>SUM(W13:AC17)</f>
        <v>3838</v>
      </c>
      <c r="X18" s="104"/>
      <c r="Y18" s="104"/>
      <c r="Z18" s="104"/>
      <c r="AA18" s="104"/>
      <c r="AB18" s="104"/>
      <c r="AC18" s="105"/>
      <c r="AD18" s="103">
        <f>SUM(AD13:AJ17)</f>
        <v>3816</v>
      </c>
      <c r="AE18" s="104"/>
      <c r="AF18" s="104"/>
      <c r="AG18" s="104"/>
      <c r="AH18" s="104"/>
      <c r="AI18" s="104"/>
      <c r="AJ18" s="105"/>
      <c r="AK18" s="103">
        <f>SUM(AK13:AQ17)</f>
        <v>3946</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3537</v>
      </c>
      <c r="Q19" s="98"/>
      <c r="R19" s="98"/>
      <c r="S19" s="98"/>
      <c r="T19" s="98"/>
      <c r="U19" s="98"/>
      <c r="V19" s="99"/>
      <c r="W19" s="97">
        <v>3443</v>
      </c>
      <c r="X19" s="98"/>
      <c r="Y19" s="98"/>
      <c r="Z19" s="98"/>
      <c r="AA19" s="98"/>
      <c r="AB19" s="98"/>
      <c r="AC19" s="99"/>
      <c r="AD19" s="97"/>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0.91846273695144121</v>
      </c>
      <c r="Q20" s="540"/>
      <c r="R20" s="540"/>
      <c r="S20" s="540"/>
      <c r="T20" s="540"/>
      <c r="U20" s="540"/>
      <c r="V20" s="540"/>
      <c r="W20" s="540">
        <f t="shared" ref="W20" si="0">IF(W18=0, "-", SUM(W19)/W18)</f>
        <v>0.89708181344450233</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487</v>
      </c>
      <c r="H21" s="931"/>
      <c r="I21" s="931"/>
      <c r="J21" s="931"/>
      <c r="K21" s="931"/>
      <c r="L21" s="931"/>
      <c r="M21" s="931"/>
      <c r="N21" s="931"/>
      <c r="O21" s="931"/>
      <c r="P21" s="540">
        <f>IF(P19=0, "-", SUM(P19)/SUM(P13,P14))</f>
        <v>0.91846273695144121</v>
      </c>
      <c r="Q21" s="540"/>
      <c r="R21" s="540"/>
      <c r="S21" s="540"/>
      <c r="T21" s="540"/>
      <c r="U21" s="540"/>
      <c r="V21" s="540"/>
      <c r="W21" s="540">
        <f t="shared" ref="W21" si="2">IF(W19=0, "-", SUM(W19)/SUM(W13,W14))</f>
        <v>0.89708181344450233</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527</v>
      </c>
      <c r="B22" s="196"/>
      <c r="C22" s="196"/>
      <c r="D22" s="196"/>
      <c r="E22" s="196"/>
      <c r="F22" s="197"/>
      <c r="G22" s="180" t="s">
        <v>464</v>
      </c>
      <c r="H22" s="181"/>
      <c r="I22" s="181"/>
      <c r="J22" s="181"/>
      <c r="K22" s="181"/>
      <c r="L22" s="181"/>
      <c r="M22" s="181"/>
      <c r="N22" s="181"/>
      <c r="O22" s="182"/>
      <c r="P22" s="204" t="s">
        <v>525</v>
      </c>
      <c r="Q22" s="181"/>
      <c r="R22" s="181"/>
      <c r="S22" s="181"/>
      <c r="T22" s="181"/>
      <c r="U22" s="181"/>
      <c r="V22" s="182"/>
      <c r="W22" s="204" t="s">
        <v>526</v>
      </c>
      <c r="X22" s="181"/>
      <c r="Y22" s="181"/>
      <c r="Z22" s="181"/>
      <c r="AA22" s="181"/>
      <c r="AB22" s="181"/>
      <c r="AC22" s="182"/>
      <c r="AD22" s="204" t="s">
        <v>463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51" customHeight="1" x14ac:dyDescent="0.15">
      <c r="A23" s="198"/>
      <c r="B23" s="199"/>
      <c r="C23" s="199"/>
      <c r="D23" s="199"/>
      <c r="E23" s="199"/>
      <c r="F23" s="200"/>
      <c r="G23" s="183" t="s">
        <v>546</v>
      </c>
      <c r="H23" s="184"/>
      <c r="I23" s="184"/>
      <c r="J23" s="184"/>
      <c r="K23" s="184"/>
      <c r="L23" s="184"/>
      <c r="M23" s="184"/>
      <c r="N23" s="184"/>
      <c r="O23" s="185"/>
      <c r="P23" s="94">
        <v>2772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45" customHeight="1" x14ac:dyDescent="0.15">
      <c r="A24" s="198"/>
      <c r="B24" s="199"/>
      <c r="C24" s="199"/>
      <c r="D24" s="199"/>
      <c r="E24" s="199"/>
      <c r="F24" s="200"/>
      <c r="G24" s="186" t="s">
        <v>547</v>
      </c>
      <c r="H24" s="187"/>
      <c r="I24" s="187"/>
      <c r="J24" s="187"/>
      <c r="K24" s="187"/>
      <c r="L24" s="187"/>
      <c r="M24" s="187"/>
      <c r="N24" s="187"/>
      <c r="O24" s="188"/>
      <c r="P24" s="97">
        <v>1161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7.5" customHeight="1" x14ac:dyDescent="0.15">
      <c r="A25" s="198"/>
      <c r="B25" s="199"/>
      <c r="C25" s="199"/>
      <c r="D25" s="199"/>
      <c r="E25" s="199"/>
      <c r="F25" s="200"/>
      <c r="G25" s="186" t="s">
        <v>564</v>
      </c>
      <c r="H25" s="187"/>
      <c r="I25" s="187"/>
      <c r="J25" s="187"/>
      <c r="K25" s="187"/>
      <c r="L25" s="187"/>
      <c r="M25" s="187"/>
      <c r="N25" s="187"/>
      <c r="O25" s="188"/>
      <c r="P25" s="97">
        <v>7</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7.5" customHeight="1" x14ac:dyDescent="0.15">
      <c r="A26" s="198"/>
      <c r="B26" s="199"/>
      <c r="C26" s="199"/>
      <c r="D26" s="199"/>
      <c r="E26" s="199"/>
      <c r="F26" s="200"/>
      <c r="G26" s="186" t="s">
        <v>565</v>
      </c>
      <c r="H26" s="187"/>
      <c r="I26" s="187"/>
      <c r="J26" s="187"/>
      <c r="K26" s="187"/>
      <c r="L26" s="187"/>
      <c r="M26" s="187"/>
      <c r="N26" s="187"/>
      <c r="O26" s="188"/>
      <c r="P26" s="97">
        <v>4</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37.5" customHeight="1" x14ac:dyDescent="0.15">
      <c r="A27" s="198"/>
      <c r="B27" s="199"/>
      <c r="C27" s="199"/>
      <c r="D27" s="199"/>
      <c r="E27" s="199"/>
      <c r="F27" s="200"/>
      <c r="G27" s="186" t="s">
        <v>566</v>
      </c>
      <c r="H27" s="187"/>
      <c r="I27" s="187"/>
      <c r="J27" s="187"/>
      <c r="K27" s="187"/>
      <c r="L27" s="187"/>
      <c r="M27" s="187"/>
      <c r="N27" s="187"/>
      <c r="O27" s="188"/>
      <c r="P27" s="97">
        <v>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468</v>
      </c>
      <c r="H28" s="190"/>
      <c r="I28" s="190"/>
      <c r="J28" s="190"/>
      <c r="K28" s="190"/>
      <c r="L28" s="190"/>
      <c r="M28" s="190"/>
      <c r="N28" s="190"/>
      <c r="O28" s="191"/>
      <c r="P28" s="103">
        <f>P29-SUM(P23:P27)</f>
        <v>1</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465</v>
      </c>
      <c r="H29" s="193"/>
      <c r="I29" s="193"/>
      <c r="J29" s="193"/>
      <c r="K29" s="193"/>
      <c r="L29" s="193"/>
      <c r="M29" s="193"/>
      <c r="N29" s="193"/>
      <c r="O29" s="194"/>
      <c r="P29" s="225">
        <f>AK13</f>
        <v>3946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481</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356</v>
      </c>
      <c r="AF30" s="389"/>
      <c r="AG30" s="389"/>
      <c r="AH30" s="390"/>
      <c r="AI30" s="388" t="s">
        <v>362</v>
      </c>
      <c r="AJ30" s="389"/>
      <c r="AK30" s="389"/>
      <c r="AL30" s="390"/>
      <c r="AM30" s="391" t="s">
        <v>462</v>
      </c>
      <c r="AN30" s="391"/>
      <c r="AO30" s="391"/>
      <c r="AP30" s="388"/>
      <c r="AQ30" s="639" t="s">
        <v>354</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5" t="s">
        <v>571</v>
      </c>
      <c r="AR31" s="133"/>
      <c r="AS31" s="134" t="s">
        <v>355</v>
      </c>
      <c r="AT31" s="169"/>
      <c r="AU31" s="269">
        <v>32</v>
      </c>
      <c r="AV31" s="269"/>
      <c r="AW31" s="381" t="s">
        <v>300</v>
      </c>
      <c r="AX31" s="382"/>
    </row>
    <row r="32" spans="1:50" ht="28.5" customHeight="1" x14ac:dyDescent="0.15">
      <c r="A32" s="516"/>
      <c r="B32" s="514"/>
      <c r="C32" s="514"/>
      <c r="D32" s="514"/>
      <c r="E32" s="514"/>
      <c r="F32" s="515"/>
      <c r="G32" s="541" t="s">
        <v>585</v>
      </c>
      <c r="H32" s="542"/>
      <c r="I32" s="542"/>
      <c r="J32" s="542"/>
      <c r="K32" s="542"/>
      <c r="L32" s="542"/>
      <c r="M32" s="542"/>
      <c r="N32" s="542"/>
      <c r="O32" s="543"/>
      <c r="P32" s="158" t="s">
        <v>586</v>
      </c>
      <c r="Q32" s="158"/>
      <c r="R32" s="158"/>
      <c r="S32" s="158"/>
      <c r="T32" s="158"/>
      <c r="U32" s="158"/>
      <c r="V32" s="158"/>
      <c r="W32" s="158"/>
      <c r="X32" s="229"/>
      <c r="Y32" s="340" t="s">
        <v>12</v>
      </c>
      <c r="Z32" s="550"/>
      <c r="AA32" s="551"/>
      <c r="AB32" s="552" t="s">
        <v>576</v>
      </c>
      <c r="AC32" s="552"/>
      <c r="AD32" s="552"/>
      <c r="AE32" s="366">
        <v>16349</v>
      </c>
      <c r="AF32" s="367"/>
      <c r="AG32" s="367"/>
      <c r="AH32" s="367"/>
      <c r="AI32" s="366">
        <v>15170</v>
      </c>
      <c r="AJ32" s="367"/>
      <c r="AK32" s="367"/>
      <c r="AL32" s="367"/>
      <c r="AM32" s="366"/>
      <c r="AN32" s="367"/>
      <c r="AO32" s="367"/>
      <c r="AP32" s="367"/>
      <c r="AQ32" s="100" t="s">
        <v>572</v>
      </c>
      <c r="AR32" s="101"/>
      <c r="AS32" s="101"/>
      <c r="AT32" s="102"/>
      <c r="AU32" s="367" t="s">
        <v>574</v>
      </c>
      <c r="AV32" s="367"/>
      <c r="AW32" s="367"/>
      <c r="AX32" s="369"/>
    </row>
    <row r="33" spans="1:50" ht="28.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576</v>
      </c>
      <c r="AC33" s="523"/>
      <c r="AD33" s="523"/>
      <c r="AE33" s="366">
        <v>17000</v>
      </c>
      <c r="AF33" s="367"/>
      <c r="AG33" s="367"/>
      <c r="AH33" s="367"/>
      <c r="AI33" s="366">
        <v>15000</v>
      </c>
      <c r="AJ33" s="367"/>
      <c r="AK33" s="367"/>
      <c r="AL33" s="367"/>
      <c r="AM33" s="366">
        <v>12000</v>
      </c>
      <c r="AN33" s="367"/>
      <c r="AO33" s="367"/>
      <c r="AP33" s="367"/>
      <c r="AQ33" s="100" t="s">
        <v>573</v>
      </c>
      <c r="AR33" s="101"/>
      <c r="AS33" s="101"/>
      <c r="AT33" s="102"/>
      <c r="AU33" s="367">
        <v>100000</v>
      </c>
      <c r="AV33" s="367"/>
      <c r="AW33" s="367"/>
      <c r="AX33" s="369"/>
    </row>
    <row r="34" spans="1:50" ht="28.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6">
        <v>96</v>
      </c>
      <c r="AF34" s="367"/>
      <c r="AG34" s="367"/>
      <c r="AH34" s="367"/>
      <c r="AI34" s="366">
        <v>101</v>
      </c>
      <c r="AJ34" s="367"/>
      <c r="AK34" s="367"/>
      <c r="AL34" s="367"/>
      <c r="AM34" s="366"/>
      <c r="AN34" s="367"/>
      <c r="AO34" s="367"/>
      <c r="AP34" s="367"/>
      <c r="AQ34" s="100" t="s">
        <v>572</v>
      </c>
      <c r="AR34" s="101"/>
      <c r="AS34" s="101"/>
      <c r="AT34" s="102"/>
      <c r="AU34" s="367" t="s">
        <v>575</v>
      </c>
      <c r="AV34" s="367"/>
      <c r="AW34" s="367"/>
      <c r="AX34" s="369"/>
    </row>
    <row r="35" spans="1:50" ht="23.25" customHeight="1" x14ac:dyDescent="0.15">
      <c r="A35" s="901" t="s">
        <v>515</v>
      </c>
      <c r="B35" s="902"/>
      <c r="C35" s="902"/>
      <c r="D35" s="902"/>
      <c r="E35" s="902"/>
      <c r="F35" s="903"/>
      <c r="G35" s="907" t="s">
        <v>592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481</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356</v>
      </c>
      <c r="AF37" s="371"/>
      <c r="AG37" s="371"/>
      <c r="AH37" s="372"/>
      <c r="AI37" s="370" t="s">
        <v>362</v>
      </c>
      <c r="AJ37" s="371"/>
      <c r="AK37" s="371"/>
      <c r="AL37" s="372"/>
      <c r="AM37" s="377" t="s">
        <v>462</v>
      </c>
      <c r="AN37" s="377"/>
      <c r="AO37" s="377"/>
      <c r="AP37" s="370"/>
      <c r="AQ37" s="265" t="s">
        <v>354</v>
      </c>
      <c r="AR37" s="266"/>
      <c r="AS37" s="266"/>
      <c r="AT37" s="267"/>
      <c r="AU37" s="383" t="s">
        <v>253</v>
      </c>
      <c r="AV37" s="383"/>
      <c r="AW37" s="383"/>
      <c r="AX37" s="384"/>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5" t="s">
        <v>594</v>
      </c>
      <c r="AR38" s="133"/>
      <c r="AS38" s="134" t="s">
        <v>355</v>
      </c>
      <c r="AT38" s="169"/>
      <c r="AU38" s="269">
        <v>30</v>
      </c>
      <c r="AV38" s="269"/>
      <c r="AW38" s="381" t="s">
        <v>300</v>
      </c>
      <c r="AX38" s="382"/>
    </row>
    <row r="39" spans="1:50" ht="23.25" customHeight="1" x14ac:dyDescent="0.15">
      <c r="A39" s="516"/>
      <c r="B39" s="514"/>
      <c r="C39" s="514"/>
      <c r="D39" s="514"/>
      <c r="E39" s="514"/>
      <c r="F39" s="515"/>
      <c r="G39" s="541" t="s">
        <v>597</v>
      </c>
      <c r="H39" s="542"/>
      <c r="I39" s="542"/>
      <c r="J39" s="542"/>
      <c r="K39" s="542"/>
      <c r="L39" s="542"/>
      <c r="M39" s="542"/>
      <c r="N39" s="542"/>
      <c r="O39" s="543"/>
      <c r="P39" s="158" t="s">
        <v>598</v>
      </c>
      <c r="Q39" s="158"/>
      <c r="R39" s="158"/>
      <c r="S39" s="158"/>
      <c r="T39" s="158"/>
      <c r="U39" s="158"/>
      <c r="V39" s="158"/>
      <c r="W39" s="158"/>
      <c r="X39" s="229"/>
      <c r="Y39" s="340" t="s">
        <v>12</v>
      </c>
      <c r="Z39" s="550"/>
      <c r="AA39" s="551"/>
      <c r="AB39" s="552" t="s">
        <v>602</v>
      </c>
      <c r="AC39" s="552"/>
      <c r="AD39" s="552"/>
      <c r="AE39" s="366" t="s">
        <v>611</v>
      </c>
      <c r="AF39" s="367"/>
      <c r="AG39" s="367"/>
      <c r="AH39" s="367"/>
      <c r="AI39" s="366">
        <v>61.9</v>
      </c>
      <c r="AJ39" s="367"/>
      <c r="AK39" s="367"/>
      <c r="AL39" s="367"/>
      <c r="AM39" s="366"/>
      <c r="AN39" s="367"/>
      <c r="AO39" s="367"/>
      <c r="AP39" s="367"/>
      <c r="AQ39" s="100" t="s">
        <v>594</v>
      </c>
      <c r="AR39" s="101"/>
      <c r="AS39" s="101"/>
      <c r="AT39" s="102"/>
      <c r="AU39" s="367" t="s">
        <v>601</v>
      </c>
      <c r="AV39" s="367"/>
      <c r="AW39" s="367"/>
      <c r="AX39" s="369"/>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52" t="s">
        <v>602</v>
      </c>
      <c r="AC40" s="552"/>
      <c r="AD40" s="552"/>
      <c r="AE40" s="366" t="s">
        <v>604</v>
      </c>
      <c r="AF40" s="367"/>
      <c r="AG40" s="367"/>
      <c r="AH40" s="367"/>
      <c r="AI40" s="366">
        <v>60</v>
      </c>
      <c r="AJ40" s="367"/>
      <c r="AK40" s="367"/>
      <c r="AL40" s="367"/>
      <c r="AM40" s="366">
        <v>60</v>
      </c>
      <c r="AN40" s="367"/>
      <c r="AO40" s="367"/>
      <c r="AP40" s="367"/>
      <c r="AQ40" s="100" t="s">
        <v>595</v>
      </c>
      <c r="AR40" s="101"/>
      <c r="AS40" s="101"/>
      <c r="AT40" s="102"/>
      <c r="AU40" s="367"/>
      <c r="AV40" s="367"/>
      <c r="AW40" s="367"/>
      <c r="AX40" s="369"/>
    </row>
    <row r="41" spans="1:50" ht="23.2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6" t="s">
        <v>604</v>
      </c>
      <c r="AF41" s="367"/>
      <c r="AG41" s="367"/>
      <c r="AH41" s="367"/>
      <c r="AI41" s="366">
        <v>103</v>
      </c>
      <c r="AJ41" s="367"/>
      <c r="AK41" s="367"/>
      <c r="AL41" s="367"/>
      <c r="AM41" s="366"/>
      <c r="AN41" s="367"/>
      <c r="AO41" s="367"/>
      <c r="AP41" s="367"/>
      <c r="AQ41" s="100" t="s">
        <v>595</v>
      </c>
      <c r="AR41" s="101"/>
      <c r="AS41" s="101"/>
      <c r="AT41" s="102"/>
      <c r="AU41" s="367" t="s">
        <v>601</v>
      </c>
      <c r="AV41" s="367"/>
      <c r="AW41" s="367"/>
      <c r="AX41" s="369"/>
    </row>
    <row r="42" spans="1:50" ht="23.25" customHeight="1" x14ac:dyDescent="0.15">
      <c r="A42" s="901" t="s">
        <v>515</v>
      </c>
      <c r="B42" s="902"/>
      <c r="C42" s="902"/>
      <c r="D42" s="902"/>
      <c r="E42" s="902"/>
      <c r="F42" s="903"/>
      <c r="G42" s="907" t="s">
        <v>593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481</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356</v>
      </c>
      <c r="AF44" s="371"/>
      <c r="AG44" s="371"/>
      <c r="AH44" s="372"/>
      <c r="AI44" s="370" t="s">
        <v>362</v>
      </c>
      <c r="AJ44" s="371"/>
      <c r="AK44" s="371"/>
      <c r="AL44" s="372"/>
      <c r="AM44" s="377" t="s">
        <v>462</v>
      </c>
      <c r="AN44" s="377"/>
      <c r="AO44" s="377"/>
      <c r="AP44" s="370"/>
      <c r="AQ44" s="265" t="s">
        <v>354</v>
      </c>
      <c r="AR44" s="266"/>
      <c r="AS44" s="266"/>
      <c r="AT44" s="267"/>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5" t="s">
        <v>596</v>
      </c>
      <c r="AR45" s="133"/>
      <c r="AS45" s="134" t="s">
        <v>355</v>
      </c>
      <c r="AT45" s="169"/>
      <c r="AU45" s="269" t="s">
        <v>594</v>
      </c>
      <c r="AV45" s="269"/>
      <c r="AW45" s="381" t="s">
        <v>300</v>
      </c>
      <c r="AX45" s="382"/>
    </row>
    <row r="46" spans="1:50" ht="23.25" hidden="1" customHeight="1" x14ac:dyDescent="0.15">
      <c r="A46" s="516"/>
      <c r="B46" s="514"/>
      <c r="C46" s="514"/>
      <c r="D46" s="514"/>
      <c r="E46" s="514"/>
      <c r="F46" s="515"/>
      <c r="G46" s="541" t="s">
        <v>613</v>
      </c>
      <c r="H46" s="542"/>
      <c r="I46" s="542"/>
      <c r="J46" s="542"/>
      <c r="K46" s="542"/>
      <c r="L46" s="542"/>
      <c r="M46" s="542"/>
      <c r="N46" s="542"/>
      <c r="O46" s="543"/>
      <c r="P46" s="158" t="s">
        <v>614</v>
      </c>
      <c r="Q46" s="158"/>
      <c r="R46" s="158"/>
      <c r="S46" s="158"/>
      <c r="T46" s="158"/>
      <c r="U46" s="158"/>
      <c r="V46" s="158"/>
      <c r="W46" s="158"/>
      <c r="X46" s="229"/>
      <c r="Y46" s="340" t="s">
        <v>12</v>
      </c>
      <c r="Z46" s="550"/>
      <c r="AA46" s="551"/>
      <c r="AB46" s="552" t="s">
        <v>615</v>
      </c>
      <c r="AC46" s="552"/>
      <c r="AD46" s="552"/>
      <c r="AE46" s="366">
        <v>15479</v>
      </c>
      <c r="AF46" s="367"/>
      <c r="AG46" s="367"/>
      <c r="AH46" s="367"/>
      <c r="AI46" s="366" t="s">
        <v>612</v>
      </c>
      <c r="AJ46" s="367"/>
      <c r="AK46" s="367"/>
      <c r="AL46" s="367"/>
      <c r="AM46" s="366" t="s">
        <v>600</v>
      </c>
      <c r="AN46" s="367"/>
      <c r="AO46" s="367"/>
      <c r="AP46" s="367"/>
      <c r="AQ46" s="100" t="s">
        <v>594</v>
      </c>
      <c r="AR46" s="101"/>
      <c r="AS46" s="101"/>
      <c r="AT46" s="102"/>
      <c r="AU46" s="367" t="s">
        <v>599</v>
      </c>
      <c r="AV46" s="367"/>
      <c r="AW46" s="367"/>
      <c r="AX46" s="369"/>
    </row>
    <row r="47" spans="1:50" ht="24"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t="s">
        <v>615</v>
      </c>
      <c r="AC47" s="523"/>
      <c r="AD47" s="523"/>
      <c r="AE47" s="366">
        <v>17000</v>
      </c>
      <c r="AF47" s="367"/>
      <c r="AG47" s="367"/>
      <c r="AH47" s="367"/>
      <c r="AI47" s="366" t="s">
        <v>596</v>
      </c>
      <c r="AJ47" s="367"/>
      <c r="AK47" s="367"/>
      <c r="AL47" s="367"/>
      <c r="AM47" s="366" t="s">
        <v>600</v>
      </c>
      <c r="AN47" s="367"/>
      <c r="AO47" s="367"/>
      <c r="AP47" s="367"/>
      <c r="AQ47" s="100" t="s">
        <v>595</v>
      </c>
      <c r="AR47" s="101"/>
      <c r="AS47" s="101"/>
      <c r="AT47" s="102"/>
      <c r="AU47" s="367" t="s">
        <v>599</v>
      </c>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6">
        <v>105</v>
      </c>
      <c r="AF48" s="367"/>
      <c r="AG48" s="367"/>
      <c r="AH48" s="367"/>
      <c r="AI48" s="366" t="s">
        <v>604</v>
      </c>
      <c r="AJ48" s="367"/>
      <c r="AK48" s="367"/>
      <c r="AL48" s="367"/>
      <c r="AM48" s="366" t="s">
        <v>600</v>
      </c>
      <c r="AN48" s="367"/>
      <c r="AO48" s="367"/>
      <c r="AP48" s="367"/>
      <c r="AQ48" s="100" t="s">
        <v>594</v>
      </c>
      <c r="AR48" s="101"/>
      <c r="AS48" s="101"/>
      <c r="AT48" s="102"/>
      <c r="AU48" s="367" t="s">
        <v>600</v>
      </c>
      <c r="AV48" s="367"/>
      <c r="AW48" s="367"/>
      <c r="AX48" s="369"/>
    </row>
    <row r="49" spans="1:50" ht="23.25" hidden="1" customHeight="1" x14ac:dyDescent="0.15">
      <c r="A49" s="901" t="s">
        <v>515</v>
      </c>
      <c r="B49" s="902"/>
      <c r="C49" s="902"/>
      <c r="D49" s="902"/>
      <c r="E49" s="902"/>
      <c r="F49" s="903"/>
      <c r="G49" s="907" t="s">
        <v>593</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481</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356</v>
      </c>
      <c r="AF51" s="371"/>
      <c r="AG51" s="371"/>
      <c r="AH51" s="372"/>
      <c r="AI51" s="370" t="s">
        <v>362</v>
      </c>
      <c r="AJ51" s="371"/>
      <c r="AK51" s="371"/>
      <c r="AL51" s="372"/>
      <c r="AM51" s="377" t="s">
        <v>462</v>
      </c>
      <c r="AN51" s="377"/>
      <c r="AO51" s="377"/>
      <c r="AP51" s="370"/>
      <c r="AQ51" s="265" t="s">
        <v>354</v>
      </c>
      <c r="AR51" s="266"/>
      <c r="AS51" s="266"/>
      <c r="AT51" s="267"/>
      <c r="AU51" s="379" t="s">
        <v>253</v>
      </c>
      <c r="AV51" s="379"/>
      <c r="AW51" s="379"/>
      <c r="AX51" s="380"/>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5" t="s">
        <v>594</v>
      </c>
      <c r="AR52" s="133"/>
      <c r="AS52" s="134" t="s">
        <v>355</v>
      </c>
      <c r="AT52" s="169"/>
      <c r="AU52" s="269">
        <v>30</v>
      </c>
      <c r="AV52" s="269"/>
      <c r="AW52" s="381" t="s">
        <v>300</v>
      </c>
      <c r="AX52" s="382"/>
    </row>
    <row r="53" spans="1:50" ht="48" customHeight="1" x14ac:dyDescent="0.15">
      <c r="A53" s="516"/>
      <c r="B53" s="514"/>
      <c r="C53" s="514"/>
      <c r="D53" s="514"/>
      <c r="E53" s="514"/>
      <c r="F53" s="515"/>
      <c r="G53" s="541" t="s">
        <v>616</v>
      </c>
      <c r="H53" s="542"/>
      <c r="I53" s="542"/>
      <c r="J53" s="542"/>
      <c r="K53" s="542"/>
      <c r="L53" s="542"/>
      <c r="M53" s="542"/>
      <c r="N53" s="542"/>
      <c r="O53" s="543"/>
      <c r="P53" s="158" t="s">
        <v>619</v>
      </c>
      <c r="Q53" s="158"/>
      <c r="R53" s="158"/>
      <c r="S53" s="158"/>
      <c r="T53" s="158"/>
      <c r="U53" s="158"/>
      <c r="V53" s="158"/>
      <c r="W53" s="158"/>
      <c r="X53" s="229"/>
      <c r="Y53" s="340" t="s">
        <v>12</v>
      </c>
      <c r="Z53" s="550"/>
      <c r="AA53" s="551"/>
      <c r="AB53" s="552" t="s">
        <v>603</v>
      </c>
      <c r="AC53" s="552"/>
      <c r="AD53" s="552"/>
      <c r="AE53" s="366" t="s">
        <v>612</v>
      </c>
      <c r="AF53" s="367"/>
      <c r="AG53" s="367"/>
      <c r="AH53" s="367"/>
      <c r="AI53" s="366">
        <v>67.599999999999994</v>
      </c>
      <c r="AJ53" s="367"/>
      <c r="AK53" s="367"/>
      <c r="AL53" s="367"/>
      <c r="AM53" s="366"/>
      <c r="AN53" s="367"/>
      <c r="AO53" s="367"/>
      <c r="AP53" s="367"/>
      <c r="AQ53" s="100" t="s">
        <v>594</v>
      </c>
      <c r="AR53" s="101"/>
      <c r="AS53" s="101"/>
      <c r="AT53" s="102"/>
      <c r="AU53" s="367" t="s">
        <v>594</v>
      </c>
      <c r="AV53" s="367"/>
      <c r="AW53" s="367"/>
      <c r="AX53" s="369"/>
    </row>
    <row r="54" spans="1:50" ht="48"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t="s">
        <v>603</v>
      </c>
      <c r="AC54" s="523"/>
      <c r="AD54" s="523"/>
      <c r="AE54" s="366" t="s">
        <v>600</v>
      </c>
      <c r="AF54" s="367"/>
      <c r="AG54" s="367"/>
      <c r="AH54" s="367"/>
      <c r="AI54" s="366">
        <v>65</v>
      </c>
      <c r="AJ54" s="367"/>
      <c r="AK54" s="367"/>
      <c r="AL54" s="367"/>
      <c r="AM54" s="366">
        <v>65</v>
      </c>
      <c r="AN54" s="367"/>
      <c r="AO54" s="367"/>
      <c r="AP54" s="367"/>
      <c r="AQ54" s="100" t="s">
        <v>594</v>
      </c>
      <c r="AR54" s="101"/>
      <c r="AS54" s="101"/>
      <c r="AT54" s="102"/>
      <c r="AU54" s="367"/>
      <c r="AV54" s="367"/>
      <c r="AW54" s="367"/>
      <c r="AX54" s="369"/>
    </row>
    <row r="55" spans="1:50" ht="48"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6" t="s">
        <v>596</v>
      </c>
      <c r="AF55" s="367"/>
      <c r="AG55" s="367"/>
      <c r="AH55" s="367"/>
      <c r="AI55" s="366">
        <v>104</v>
      </c>
      <c r="AJ55" s="367"/>
      <c r="AK55" s="367"/>
      <c r="AL55" s="367"/>
      <c r="AM55" s="366"/>
      <c r="AN55" s="367"/>
      <c r="AO55" s="367"/>
      <c r="AP55" s="367"/>
      <c r="AQ55" s="100" t="s">
        <v>595</v>
      </c>
      <c r="AR55" s="101"/>
      <c r="AS55" s="101"/>
      <c r="AT55" s="102"/>
      <c r="AU55" s="367" t="s">
        <v>727</v>
      </c>
      <c r="AV55" s="367"/>
      <c r="AW55" s="367"/>
      <c r="AX55" s="369"/>
    </row>
    <row r="56" spans="1:50" ht="23.25" customHeight="1" x14ac:dyDescent="0.15">
      <c r="A56" s="901" t="s">
        <v>515</v>
      </c>
      <c r="B56" s="902"/>
      <c r="C56" s="902"/>
      <c r="D56" s="902"/>
      <c r="E56" s="902"/>
      <c r="F56" s="903"/>
      <c r="G56" s="907" t="s">
        <v>593</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481</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356</v>
      </c>
      <c r="AF58" s="371"/>
      <c r="AG58" s="371"/>
      <c r="AH58" s="372"/>
      <c r="AI58" s="370" t="s">
        <v>362</v>
      </c>
      <c r="AJ58" s="371"/>
      <c r="AK58" s="371"/>
      <c r="AL58" s="372"/>
      <c r="AM58" s="377" t="s">
        <v>462</v>
      </c>
      <c r="AN58" s="377"/>
      <c r="AO58" s="377"/>
      <c r="AP58" s="370"/>
      <c r="AQ58" s="265" t="s">
        <v>354</v>
      </c>
      <c r="AR58" s="266"/>
      <c r="AS58" s="266"/>
      <c r="AT58" s="267"/>
      <c r="AU58" s="379" t="s">
        <v>253</v>
      </c>
      <c r="AV58" s="379"/>
      <c r="AW58" s="379"/>
      <c r="AX58" s="380"/>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5" t="s">
        <v>600</v>
      </c>
      <c r="AR59" s="133"/>
      <c r="AS59" s="134" t="s">
        <v>355</v>
      </c>
      <c r="AT59" s="169"/>
      <c r="AU59" s="269">
        <v>30</v>
      </c>
      <c r="AV59" s="269"/>
      <c r="AW59" s="381" t="s">
        <v>300</v>
      </c>
      <c r="AX59" s="382"/>
    </row>
    <row r="60" spans="1:50" ht="41.25" customHeight="1" x14ac:dyDescent="0.15">
      <c r="A60" s="516"/>
      <c r="B60" s="514"/>
      <c r="C60" s="514"/>
      <c r="D60" s="514"/>
      <c r="E60" s="514"/>
      <c r="F60" s="515"/>
      <c r="G60" s="541" t="s">
        <v>699</v>
      </c>
      <c r="H60" s="542"/>
      <c r="I60" s="542"/>
      <c r="J60" s="542"/>
      <c r="K60" s="542"/>
      <c r="L60" s="542"/>
      <c r="M60" s="542"/>
      <c r="N60" s="542"/>
      <c r="O60" s="543"/>
      <c r="P60" s="158" t="s">
        <v>700</v>
      </c>
      <c r="Q60" s="158"/>
      <c r="R60" s="158"/>
      <c r="S60" s="158"/>
      <c r="T60" s="158"/>
      <c r="U60" s="158"/>
      <c r="V60" s="158"/>
      <c r="W60" s="158"/>
      <c r="X60" s="229"/>
      <c r="Y60" s="340" t="s">
        <v>12</v>
      </c>
      <c r="Z60" s="550"/>
      <c r="AA60" s="551"/>
      <c r="AB60" s="552" t="s">
        <v>617</v>
      </c>
      <c r="AC60" s="552"/>
      <c r="AD60" s="552"/>
      <c r="AE60" s="366">
        <v>96.1</v>
      </c>
      <c r="AF60" s="367"/>
      <c r="AG60" s="367"/>
      <c r="AH60" s="367"/>
      <c r="AI60" s="366">
        <v>97.3</v>
      </c>
      <c r="AJ60" s="367"/>
      <c r="AK60" s="367"/>
      <c r="AL60" s="367"/>
      <c r="AM60" s="366">
        <v>96.6</v>
      </c>
      <c r="AN60" s="367"/>
      <c r="AO60" s="367"/>
      <c r="AP60" s="367"/>
      <c r="AQ60" s="100" t="s">
        <v>596</v>
      </c>
      <c r="AR60" s="101"/>
      <c r="AS60" s="101"/>
      <c r="AT60" s="102"/>
      <c r="AU60" s="367" t="s">
        <v>596</v>
      </c>
      <c r="AV60" s="367"/>
      <c r="AW60" s="367"/>
      <c r="AX60" s="369"/>
    </row>
    <row r="61" spans="1:50" ht="42.75"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t="s">
        <v>617</v>
      </c>
      <c r="AC61" s="523"/>
      <c r="AD61" s="523"/>
      <c r="AE61" s="366">
        <v>80</v>
      </c>
      <c r="AF61" s="367"/>
      <c r="AG61" s="367"/>
      <c r="AH61" s="367"/>
      <c r="AI61" s="366">
        <v>90</v>
      </c>
      <c r="AJ61" s="367"/>
      <c r="AK61" s="367"/>
      <c r="AL61" s="367"/>
      <c r="AM61" s="366">
        <v>90</v>
      </c>
      <c r="AN61" s="367"/>
      <c r="AO61" s="367"/>
      <c r="AP61" s="367"/>
      <c r="AQ61" s="100" t="s">
        <v>600</v>
      </c>
      <c r="AR61" s="101"/>
      <c r="AS61" s="101"/>
      <c r="AT61" s="102"/>
      <c r="AU61" s="367"/>
      <c r="AV61" s="367"/>
      <c r="AW61" s="367"/>
      <c r="AX61" s="369"/>
    </row>
    <row r="62" spans="1:50" ht="45"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6">
        <v>120</v>
      </c>
      <c r="AF62" s="367"/>
      <c r="AG62" s="367"/>
      <c r="AH62" s="367"/>
      <c r="AI62" s="366">
        <v>108</v>
      </c>
      <c r="AJ62" s="367"/>
      <c r="AK62" s="367"/>
      <c r="AL62" s="367"/>
      <c r="AM62" s="366">
        <v>107</v>
      </c>
      <c r="AN62" s="367"/>
      <c r="AO62" s="367"/>
      <c r="AP62" s="367"/>
      <c r="AQ62" s="100" t="s">
        <v>618</v>
      </c>
      <c r="AR62" s="101"/>
      <c r="AS62" s="101"/>
      <c r="AT62" s="102"/>
      <c r="AU62" s="367" t="s">
        <v>611</v>
      </c>
      <c r="AV62" s="367"/>
      <c r="AW62" s="367"/>
      <c r="AX62" s="369"/>
    </row>
    <row r="63" spans="1:50" ht="23.25" customHeight="1" x14ac:dyDescent="0.15">
      <c r="A63" s="901" t="s">
        <v>515</v>
      </c>
      <c r="B63" s="902"/>
      <c r="C63" s="902"/>
      <c r="D63" s="902"/>
      <c r="E63" s="902"/>
      <c r="F63" s="903"/>
      <c r="G63" s="907" t="s">
        <v>593</v>
      </c>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customHeight="1" thickBo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477</v>
      </c>
      <c r="X65" s="874"/>
      <c r="Y65" s="877"/>
      <c r="Z65" s="877"/>
      <c r="AA65" s="878"/>
      <c r="AB65" s="871" t="s">
        <v>11</v>
      </c>
      <c r="AC65" s="867"/>
      <c r="AD65" s="868"/>
      <c r="AE65" s="370" t="s">
        <v>356</v>
      </c>
      <c r="AF65" s="371"/>
      <c r="AG65" s="371"/>
      <c r="AH65" s="372"/>
      <c r="AI65" s="370" t="s">
        <v>362</v>
      </c>
      <c r="AJ65" s="371"/>
      <c r="AK65" s="371"/>
      <c r="AL65" s="372"/>
      <c r="AM65" s="377" t="s">
        <v>462</v>
      </c>
      <c r="AN65" s="377"/>
      <c r="AO65" s="377"/>
      <c r="AP65" s="370"/>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4"/>
      <c r="AF66" s="335"/>
      <c r="AG66" s="335"/>
      <c r="AH66" s="336"/>
      <c r="AI66" s="334"/>
      <c r="AJ66" s="335"/>
      <c r="AK66" s="335"/>
      <c r="AL66" s="336"/>
      <c r="AM66" s="378"/>
      <c r="AN66" s="378"/>
      <c r="AO66" s="378"/>
      <c r="AP66" s="334"/>
      <c r="AQ66" s="268"/>
      <c r="AR66" s="269"/>
      <c r="AS66" s="869" t="s">
        <v>355</v>
      </c>
      <c r="AT66" s="870"/>
      <c r="AU66" s="269"/>
      <c r="AV66" s="269"/>
      <c r="AW66" s="869" t="s">
        <v>480</v>
      </c>
      <c r="AX66" s="982"/>
    </row>
    <row r="67" spans="1:50" ht="23.25" hidden="1" customHeight="1" x14ac:dyDescent="0.15">
      <c r="A67" s="855"/>
      <c r="B67" s="856"/>
      <c r="C67" s="856"/>
      <c r="D67" s="856"/>
      <c r="E67" s="856"/>
      <c r="F67" s="857"/>
      <c r="G67" s="983" t="s">
        <v>363</v>
      </c>
      <c r="H67" s="966"/>
      <c r="I67" s="967"/>
      <c r="J67" s="967"/>
      <c r="K67" s="967"/>
      <c r="L67" s="967"/>
      <c r="M67" s="967"/>
      <c r="N67" s="967"/>
      <c r="O67" s="968"/>
      <c r="P67" s="966"/>
      <c r="Q67" s="967"/>
      <c r="R67" s="967"/>
      <c r="S67" s="967"/>
      <c r="T67" s="967"/>
      <c r="U67" s="967"/>
      <c r="V67" s="968"/>
      <c r="W67" s="972"/>
      <c r="X67" s="973"/>
      <c r="Y67" s="953" t="s">
        <v>12</v>
      </c>
      <c r="Z67" s="953"/>
      <c r="AA67" s="954"/>
      <c r="AB67" s="955" t="s">
        <v>505</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505</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506</v>
      </c>
      <c r="AC69" s="979"/>
      <c r="AD69" s="979"/>
      <c r="AE69" s="818"/>
      <c r="AF69" s="819"/>
      <c r="AG69" s="819"/>
      <c r="AH69" s="819"/>
      <c r="AI69" s="818"/>
      <c r="AJ69" s="819"/>
      <c r="AK69" s="819"/>
      <c r="AL69" s="819"/>
      <c r="AM69" s="818"/>
      <c r="AN69" s="819"/>
      <c r="AO69" s="819"/>
      <c r="AP69" s="819"/>
      <c r="AQ69" s="366"/>
      <c r="AR69" s="367"/>
      <c r="AS69" s="367"/>
      <c r="AT69" s="368"/>
      <c r="AU69" s="367"/>
      <c r="AV69" s="367"/>
      <c r="AW69" s="367"/>
      <c r="AX69" s="369"/>
    </row>
    <row r="70" spans="1:50" ht="23.25" hidden="1" customHeight="1" x14ac:dyDescent="0.15">
      <c r="A70" s="855" t="s">
        <v>488</v>
      </c>
      <c r="B70" s="856"/>
      <c r="C70" s="856"/>
      <c r="D70" s="856"/>
      <c r="E70" s="856"/>
      <c r="F70" s="857"/>
      <c r="G70" s="943" t="s">
        <v>364</v>
      </c>
      <c r="H70" s="944"/>
      <c r="I70" s="944"/>
      <c r="J70" s="944"/>
      <c r="K70" s="944"/>
      <c r="L70" s="944"/>
      <c r="M70" s="944"/>
      <c r="N70" s="944"/>
      <c r="O70" s="944"/>
      <c r="P70" s="944"/>
      <c r="Q70" s="944"/>
      <c r="R70" s="944"/>
      <c r="S70" s="944"/>
      <c r="T70" s="944"/>
      <c r="U70" s="944"/>
      <c r="V70" s="944"/>
      <c r="W70" s="947" t="s">
        <v>504</v>
      </c>
      <c r="X70" s="948"/>
      <c r="Y70" s="953" t="s">
        <v>12</v>
      </c>
      <c r="Z70" s="953"/>
      <c r="AA70" s="954"/>
      <c r="AB70" s="955" t="s">
        <v>505</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505</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506</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1" t="s">
        <v>482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70" t="s">
        <v>356</v>
      </c>
      <c r="AF73" s="371"/>
      <c r="AG73" s="371"/>
      <c r="AH73" s="372"/>
      <c r="AI73" s="370" t="s">
        <v>362</v>
      </c>
      <c r="AJ73" s="371"/>
      <c r="AK73" s="371"/>
      <c r="AL73" s="372"/>
      <c r="AM73" s="377" t="s">
        <v>462</v>
      </c>
      <c r="AN73" s="377"/>
      <c r="AO73" s="377"/>
      <c r="AP73" s="370"/>
      <c r="AQ73" s="173" t="s">
        <v>354</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355</v>
      </c>
      <c r="AT74" s="169"/>
      <c r="AU74" s="215"/>
      <c r="AV74" s="133"/>
      <c r="AW74" s="134" t="s">
        <v>300</v>
      </c>
      <c r="AX74" s="135"/>
    </row>
    <row r="75" spans="1:50" ht="23.25" hidden="1" customHeight="1" x14ac:dyDescent="0.15">
      <c r="A75" s="844"/>
      <c r="B75" s="845"/>
      <c r="C75" s="845"/>
      <c r="D75" s="845"/>
      <c r="E75" s="845"/>
      <c r="F75" s="846"/>
      <c r="G75" s="782"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5" t="s">
        <v>518</v>
      </c>
      <c r="B78" s="916"/>
      <c r="C78" s="916"/>
      <c r="D78" s="916"/>
      <c r="E78" s="913" t="s">
        <v>455</v>
      </c>
      <c r="F78" s="914"/>
      <c r="G78" s="57" t="s">
        <v>364</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476</v>
      </c>
      <c r="AP79" s="146"/>
      <c r="AQ79" s="146"/>
      <c r="AR79" s="81" t="s">
        <v>474</v>
      </c>
      <c r="AS79" s="145"/>
      <c r="AT79" s="146"/>
      <c r="AU79" s="146"/>
      <c r="AV79" s="146"/>
      <c r="AW79" s="146"/>
      <c r="AX79" s="147"/>
    </row>
    <row r="80" spans="1:50" ht="18.75" hidden="1" customHeight="1" x14ac:dyDescent="0.15">
      <c r="A80" s="520" t="s">
        <v>266</v>
      </c>
      <c r="B80" s="850" t="s">
        <v>473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536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70" t="s">
        <v>356</v>
      </c>
      <c r="AF85" s="371"/>
      <c r="AG85" s="371"/>
      <c r="AH85" s="372"/>
      <c r="AI85" s="370" t="s">
        <v>362</v>
      </c>
      <c r="AJ85" s="371"/>
      <c r="AK85" s="371"/>
      <c r="AL85" s="372"/>
      <c r="AM85" s="377" t="s">
        <v>462</v>
      </c>
      <c r="AN85" s="377"/>
      <c r="AO85" s="377"/>
      <c r="AP85" s="370"/>
      <c r="AQ85" s="173" t="s">
        <v>354</v>
      </c>
      <c r="AR85" s="166"/>
      <c r="AS85" s="166"/>
      <c r="AT85" s="167"/>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0"/>
      <c r="Z86" s="171"/>
      <c r="AA86" s="172"/>
      <c r="AB86" s="334"/>
      <c r="AC86" s="335"/>
      <c r="AD86" s="336"/>
      <c r="AE86" s="334"/>
      <c r="AF86" s="335"/>
      <c r="AG86" s="335"/>
      <c r="AH86" s="336"/>
      <c r="AI86" s="334"/>
      <c r="AJ86" s="335"/>
      <c r="AK86" s="335"/>
      <c r="AL86" s="336"/>
      <c r="AM86" s="378"/>
      <c r="AN86" s="378"/>
      <c r="AO86" s="378"/>
      <c r="AP86" s="334"/>
      <c r="AQ86" s="268"/>
      <c r="AR86" s="269"/>
      <c r="AS86" s="134" t="s">
        <v>355</v>
      </c>
      <c r="AT86" s="169"/>
      <c r="AU86" s="269"/>
      <c r="AV86" s="269"/>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70" t="s">
        <v>356</v>
      </c>
      <c r="AF90" s="371"/>
      <c r="AG90" s="371"/>
      <c r="AH90" s="372"/>
      <c r="AI90" s="370" t="s">
        <v>362</v>
      </c>
      <c r="AJ90" s="371"/>
      <c r="AK90" s="371"/>
      <c r="AL90" s="372"/>
      <c r="AM90" s="377" t="s">
        <v>462</v>
      </c>
      <c r="AN90" s="377"/>
      <c r="AO90" s="377"/>
      <c r="AP90" s="370"/>
      <c r="AQ90" s="173" t="s">
        <v>354</v>
      </c>
      <c r="AR90" s="166"/>
      <c r="AS90" s="166"/>
      <c r="AT90" s="167"/>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0"/>
      <c r="Z91" s="171"/>
      <c r="AA91" s="172"/>
      <c r="AB91" s="334"/>
      <c r="AC91" s="335"/>
      <c r="AD91" s="336"/>
      <c r="AE91" s="334"/>
      <c r="AF91" s="335"/>
      <c r="AG91" s="335"/>
      <c r="AH91" s="336"/>
      <c r="AI91" s="334"/>
      <c r="AJ91" s="335"/>
      <c r="AK91" s="335"/>
      <c r="AL91" s="336"/>
      <c r="AM91" s="378"/>
      <c r="AN91" s="378"/>
      <c r="AO91" s="378"/>
      <c r="AP91" s="334"/>
      <c r="AQ91" s="268"/>
      <c r="AR91" s="269"/>
      <c r="AS91" s="134" t="s">
        <v>355</v>
      </c>
      <c r="AT91" s="169"/>
      <c r="AU91" s="269"/>
      <c r="AV91" s="269"/>
      <c r="AW91" s="381" t="s">
        <v>300</v>
      </c>
      <c r="AX91" s="382"/>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70" t="s">
        <v>356</v>
      </c>
      <c r="AF95" s="371"/>
      <c r="AG95" s="371"/>
      <c r="AH95" s="372"/>
      <c r="AI95" s="370" t="s">
        <v>362</v>
      </c>
      <c r="AJ95" s="371"/>
      <c r="AK95" s="371"/>
      <c r="AL95" s="372"/>
      <c r="AM95" s="377" t="s">
        <v>462</v>
      </c>
      <c r="AN95" s="377"/>
      <c r="AO95" s="377"/>
      <c r="AP95" s="370"/>
      <c r="AQ95" s="173" t="s">
        <v>354</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0"/>
      <c r="Z96" s="171"/>
      <c r="AA96" s="172"/>
      <c r="AB96" s="334"/>
      <c r="AC96" s="335"/>
      <c r="AD96" s="336"/>
      <c r="AE96" s="334"/>
      <c r="AF96" s="335"/>
      <c r="AG96" s="335"/>
      <c r="AH96" s="336"/>
      <c r="AI96" s="334"/>
      <c r="AJ96" s="335"/>
      <c r="AK96" s="335"/>
      <c r="AL96" s="336"/>
      <c r="AM96" s="378"/>
      <c r="AN96" s="378"/>
      <c r="AO96" s="378"/>
      <c r="AP96" s="334"/>
      <c r="AQ96" s="268"/>
      <c r="AR96" s="269"/>
      <c r="AS96" s="134" t="s">
        <v>355</v>
      </c>
      <c r="AT96" s="169"/>
      <c r="AU96" s="269"/>
      <c r="AV96" s="269"/>
      <c r="AW96" s="381" t="s">
        <v>300</v>
      </c>
      <c r="AX96" s="382"/>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483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356</v>
      </c>
      <c r="AF100" s="828"/>
      <c r="AG100" s="828"/>
      <c r="AH100" s="829"/>
      <c r="AI100" s="827" t="s">
        <v>362</v>
      </c>
      <c r="AJ100" s="828"/>
      <c r="AK100" s="828"/>
      <c r="AL100" s="829"/>
      <c r="AM100" s="827" t="s">
        <v>462</v>
      </c>
      <c r="AN100" s="828"/>
      <c r="AO100" s="828"/>
      <c r="AP100" s="829"/>
      <c r="AQ100" s="932" t="s">
        <v>484</v>
      </c>
      <c r="AR100" s="933"/>
      <c r="AS100" s="933"/>
      <c r="AT100" s="934"/>
      <c r="AU100" s="932" t="s">
        <v>528</v>
      </c>
      <c r="AV100" s="933"/>
      <c r="AW100" s="933"/>
      <c r="AX100" s="935"/>
    </row>
    <row r="101" spans="1:60" ht="23.25" customHeight="1" x14ac:dyDescent="0.15">
      <c r="A101" s="492"/>
      <c r="B101" s="493"/>
      <c r="C101" s="493"/>
      <c r="D101" s="493"/>
      <c r="E101" s="493"/>
      <c r="F101" s="494"/>
      <c r="G101" s="158" t="s">
        <v>587</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590</v>
      </c>
      <c r="AC101" s="552"/>
      <c r="AD101" s="552"/>
      <c r="AE101" s="366">
        <v>159</v>
      </c>
      <c r="AF101" s="367"/>
      <c r="AG101" s="367"/>
      <c r="AH101" s="368"/>
      <c r="AI101" s="366">
        <v>160</v>
      </c>
      <c r="AJ101" s="367"/>
      <c r="AK101" s="367"/>
      <c r="AL101" s="368"/>
      <c r="AM101" s="366">
        <v>173</v>
      </c>
      <c r="AN101" s="367"/>
      <c r="AO101" s="367"/>
      <c r="AP101" s="368"/>
      <c r="AQ101" s="366" t="s">
        <v>591</v>
      </c>
      <c r="AR101" s="367"/>
      <c r="AS101" s="367"/>
      <c r="AT101" s="368"/>
      <c r="AU101" s="366"/>
      <c r="AV101" s="367"/>
      <c r="AW101" s="367"/>
      <c r="AX101" s="368"/>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1"/>
      <c r="AA102" s="342"/>
      <c r="AB102" s="552" t="s">
        <v>590</v>
      </c>
      <c r="AC102" s="552"/>
      <c r="AD102" s="552"/>
      <c r="AE102" s="360">
        <v>160</v>
      </c>
      <c r="AF102" s="360"/>
      <c r="AG102" s="360"/>
      <c r="AH102" s="360"/>
      <c r="AI102" s="360">
        <v>160</v>
      </c>
      <c r="AJ102" s="360"/>
      <c r="AK102" s="360"/>
      <c r="AL102" s="360"/>
      <c r="AM102" s="360">
        <v>173</v>
      </c>
      <c r="AN102" s="360"/>
      <c r="AO102" s="360"/>
      <c r="AP102" s="360"/>
      <c r="AQ102" s="818">
        <v>175</v>
      </c>
      <c r="AR102" s="819"/>
      <c r="AS102" s="819"/>
      <c r="AT102" s="820"/>
      <c r="AU102" s="818"/>
      <c r="AV102" s="819"/>
      <c r="AW102" s="819"/>
      <c r="AX102" s="820"/>
    </row>
    <row r="103" spans="1:60" ht="31.5" customHeight="1" x14ac:dyDescent="0.15">
      <c r="A103" s="489" t="s">
        <v>483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356</v>
      </c>
      <c r="AF103" s="296"/>
      <c r="AG103" s="296"/>
      <c r="AH103" s="297"/>
      <c r="AI103" s="301" t="s">
        <v>362</v>
      </c>
      <c r="AJ103" s="296"/>
      <c r="AK103" s="296"/>
      <c r="AL103" s="297"/>
      <c r="AM103" s="301" t="s">
        <v>462</v>
      </c>
      <c r="AN103" s="296"/>
      <c r="AO103" s="296"/>
      <c r="AP103" s="297"/>
      <c r="AQ103" s="362" t="s">
        <v>484</v>
      </c>
      <c r="AR103" s="363"/>
      <c r="AS103" s="363"/>
      <c r="AT103" s="364"/>
      <c r="AU103" s="362" t="s">
        <v>528</v>
      </c>
      <c r="AV103" s="363"/>
      <c r="AW103" s="363"/>
      <c r="AX103" s="365"/>
    </row>
    <row r="104" spans="1:60" ht="23.25" customHeight="1" x14ac:dyDescent="0.15">
      <c r="A104" s="492"/>
      <c r="B104" s="493"/>
      <c r="C104" s="493"/>
      <c r="D104" s="493"/>
      <c r="E104" s="493"/>
      <c r="F104" s="494"/>
      <c r="G104" s="158" t="s">
        <v>588</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605</v>
      </c>
      <c r="AC104" s="473"/>
      <c r="AD104" s="474"/>
      <c r="AE104" s="366">
        <v>533192</v>
      </c>
      <c r="AF104" s="367"/>
      <c r="AG104" s="367"/>
      <c r="AH104" s="368"/>
      <c r="AI104" s="366">
        <v>526481</v>
      </c>
      <c r="AJ104" s="367"/>
      <c r="AK104" s="367"/>
      <c r="AL104" s="368"/>
      <c r="AM104" s="366"/>
      <c r="AN104" s="367"/>
      <c r="AO104" s="367"/>
      <c r="AP104" s="368"/>
      <c r="AQ104" s="366" t="s">
        <v>604</v>
      </c>
      <c r="AR104" s="367"/>
      <c r="AS104" s="367"/>
      <c r="AT104" s="368"/>
      <c r="AU104" s="366"/>
      <c r="AV104" s="367"/>
      <c r="AW104" s="367"/>
      <c r="AX104" s="368"/>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8" t="s">
        <v>605</v>
      </c>
      <c r="AC105" s="409"/>
      <c r="AD105" s="410"/>
      <c r="AE105" s="360">
        <v>500000</v>
      </c>
      <c r="AF105" s="360"/>
      <c r="AG105" s="360"/>
      <c r="AH105" s="360"/>
      <c r="AI105" s="360">
        <v>500000</v>
      </c>
      <c r="AJ105" s="360"/>
      <c r="AK105" s="360"/>
      <c r="AL105" s="360"/>
      <c r="AM105" s="360">
        <v>500000</v>
      </c>
      <c r="AN105" s="360"/>
      <c r="AO105" s="360"/>
      <c r="AP105" s="360"/>
      <c r="AQ105" s="366">
        <v>500000</v>
      </c>
      <c r="AR105" s="367"/>
      <c r="AS105" s="367"/>
      <c r="AT105" s="368"/>
      <c r="AU105" s="818"/>
      <c r="AV105" s="819"/>
      <c r="AW105" s="819"/>
      <c r="AX105" s="820"/>
    </row>
    <row r="106" spans="1:60" ht="31.5" hidden="1" customHeight="1" x14ac:dyDescent="0.15">
      <c r="A106" s="489" t="s">
        <v>483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356</v>
      </c>
      <c r="AF106" s="296"/>
      <c r="AG106" s="296"/>
      <c r="AH106" s="297"/>
      <c r="AI106" s="301" t="s">
        <v>362</v>
      </c>
      <c r="AJ106" s="296"/>
      <c r="AK106" s="296"/>
      <c r="AL106" s="297"/>
      <c r="AM106" s="301" t="s">
        <v>462</v>
      </c>
      <c r="AN106" s="296"/>
      <c r="AO106" s="296"/>
      <c r="AP106" s="297"/>
      <c r="AQ106" s="362" t="s">
        <v>484</v>
      </c>
      <c r="AR106" s="363"/>
      <c r="AS106" s="363"/>
      <c r="AT106" s="364"/>
      <c r="AU106" s="362" t="s">
        <v>528</v>
      </c>
      <c r="AV106" s="363"/>
      <c r="AW106" s="363"/>
      <c r="AX106" s="365"/>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8"/>
      <c r="AV108" s="819"/>
      <c r="AW108" s="819"/>
      <c r="AX108" s="820"/>
    </row>
    <row r="109" spans="1:60" ht="31.5" hidden="1" customHeight="1" x14ac:dyDescent="0.15">
      <c r="A109" s="489" t="s">
        <v>483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356</v>
      </c>
      <c r="AF109" s="296"/>
      <c r="AG109" s="296"/>
      <c r="AH109" s="297"/>
      <c r="AI109" s="301" t="s">
        <v>362</v>
      </c>
      <c r="AJ109" s="296"/>
      <c r="AK109" s="296"/>
      <c r="AL109" s="297"/>
      <c r="AM109" s="301" t="s">
        <v>462</v>
      </c>
      <c r="AN109" s="296"/>
      <c r="AO109" s="296"/>
      <c r="AP109" s="297"/>
      <c r="AQ109" s="362" t="s">
        <v>484</v>
      </c>
      <c r="AR109" s="363"/>
      <c r="AS109" s="363"/>
      <c r="AT109" s="364"/>
      <c r="AU109" s="362" t="s">
        <v>528</v>
      </c>
      <c r="AV109" s="363"/>
      <c r="AW109" s="363"/>
      <c r="AX109" s="365"/>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60" ht="31.5" hidden="1" customHeight="1" x14ac:dyDescent="0.15">
      <c r="A112" s="489" t="s">
        <v>483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356</v>
      </c>
      <c r="AF112" s="296"/>
      <c r="AG112" s="296"/>
      <c r="AH112" s="297"/>
      <c r="AI112" s="301" t="s">
        <v>362</v>
      </c>
      <c r="AJ112" s="296"/>
      <c r="AK112" s="296"/>
      <c r="AL112" s="297"/>
      <c r="AM112" s="301" t="s">
        <v>462</v>
      </c>
      <c r="AN112" s="296"/>
      <c r="AO112" s="296"/>
      <c r="AP112" s="297"/>
      <c r="AQ112" s="362" t="s">
        <v>484</v>
      </c>
      <c r="AR112" s="363"/>
      <c r="AS112" s="363"/>
      <c r="AT112" s="364"/>
      <c r="AU112" s="362" t="s">
        <v>528</v>
      </c>
      <c r="AV112" s="363"/>
      <c r="AW112" s="363"/>
      <c r="AX112" s="365"/>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356</v>
      </c>
      <c r="AF115" s="296"/>
      <c r="AG115" s="296"/>
      <c r="AH115" s="297"/>
      <c r="AI115" s="301" t="s">
        <v>362</v>
      </c>
      <c r="AJ115" s="296"/>
      <c r="AK115" s="296"/>
      <c r="AL115" s="297"/>
      <c r="AM115" s="301" t="s">
        <v>462</v>
      </c>
      <c r="AN115" s="296"/>
      <c r="AO115" s="296"/>
      <c r="AP115" s="297"/>
      <c r="AQ115" s="337" t="s">
        <v>529</v>
      </c>
      <c r="AR115" s="338"/>
      <c r="AS115" s="338"/>
      <c r="AT115" s="338"/>
      <c r="AU115" s="338"/>
      <c r="AV115" s="338"/>
      <c r="AW115" s="338"/>
      <c r="AX115" s="339"/>
    </row>
    <row r="116" spans="1:50" ht="23.25" customHeight="1" x14ac:dyDescent="0.15">
      <c r="A116" s="290"/>
      <c r="B116" s="291"/>
      <c r="C116" s="291"/>
      <c r="D116" s="291"/>
      <c r="E116" s="291"/>
      <c r="F116" s="292"/>
      <c r="G116" s="353" t="s">
        <v>608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589</v>
      </c>
      <c r="AC116" s="299"/>
      <c r="AD116" s="300"/>
      <c r="AE116" s="360">
        <v>6282</v>
      </c>
      <c r="AF116" s="360"/>
      <c r="AG116" s="360"/>
      <c r="AH116" s="360"/>
      <c r="AI116" s="360">
        <v>6329</v>
      </c>
      <c r="AJ116" s="360"/>
      <c r="AK116" s="360"/>
      <c r="AL116" s="360"/>
      <c r="AM116" s="360"/>
      <c r="AN116" s="360"/>
      <c r="AO116" s="360"/>
      <c r="AP116" s="360"/>
      <c r="AQ116" s="366">
        <v>7616</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609</v>
      </c>
      <c r="AC117" s="344"/>
      <c r="AD117" s="345"/>
      <c r="AE117" s="458" t="s">
        <v>607</v>
      </c>
      <c r="AF117" s="304"/>
      <c r="AG117" s="304"/>
      <c r="AH117" s="304"/>
      <c r="AI117" s="458" t="s">
        <v>606</v>
      </c>
      <c r="AJ117" s="304"/>
      <c r="AK117" s="304"/>
      <c r="AL117" s="304"/>
      <c r="AM117" s="304"/>
      <c r="AN117" s="304"/>
      <c r="AO117" s="304"/>
      <c r="AP117" s="304"/>
      <c r="AQ117" s="304" t="s">
        <v>739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356</v>
      </c>
      <c r="AF118" s="296"/>
      <c r="AG118" s="296"/>
      <c r="AH118" s="297"/>
      <c r="AI118" s="301" t="s">
        <v>362</v>
      </c>
      <c r="AJ118" s="296"/>
      <c r="AK118" s="296"/>
      <c r="AL118" s="297"/>
      <c r="AM118" s="301" t="s">
        <v>462</v>
      </c>
      <c r="AN118" s="296"/>
      <c r="AO118" s="296"/>
      <c r="AP118" s="297"/>
      <c r="AQ118" s="337" t="s">
        <v>529</v>
      </c>
      <c r="AR118" s="338"/>
      <c r="AS118" s="338"/>
      <c r="AT118" s="338"/>
      <c r="AU118" s="338"/>
      <c r="AV118" s="338"/>
      <c r="AW118" s="338"/>
      <c r="AX118" s="339"/>
    </row>
    <row r="119" spans="1:50" ht="23.25" hidden="1" customHeight="1" x14ac:dyDescent="0.15">
      <c r="A119" s="290"/>
      <c r="B119" s="291"/>
      <c r="C119" s="291"/>
      <c r="D119" s="291"/>
      <c r="E119" s="291"/>
      <c r="F119" s="292"/>
      <c r="G119" s="353" t="s">
        <v>493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492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356</v>
      </c>
      <c r="AF121" s="296"/>
      <c r="AG121" s="296"/>
      <c r="AH121" s="297"/>
      <c r="AI121" s="301" t="s">
        <v>362</v>
      </c>
      <c r="AJ121" s="296"/>
      <c r="AK121" s="296"/>
      <c r="AL121" s="297"/>
      <c r="AM121" s="301" t="s">
        <v>462</v>
      </c>
      <c r="AN121" s="296"/>
      <c r="AO121" s="296"/>
      <c r="AP121" s="297"/>
      <c r="AQ121" s="337" t="s">
        <v>529</v>
      </c>
      <c r="AR121" s="338"/>
      <c r="AS121" s="338"/>
      <c r="AT121" s="338"/>
      <c r="AU121" s="338"/>
      <c r="AV121" s="338"/>
      <c r="AW121" s="338"/>
      <c r="AX121" s="339"/>
    </row>
    <row r="122" spans="1:50" ht="23.25" hidden="1" customHeight="1" x14ac:dyDescent="0.15">
      <c r="A122" s="290"/>
      <c r="B122" s="291"/>
      <c r="C122" s="291"/>
      <c r="D122" s="291"/>
      <c r="E122" s="291"/>
      <c r="F122" s="292"/>
      <c r="G122" s="353" t="s">
        <v>494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495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356</v>
      </c>
      <c r="AF124" s="296"/>
      <c r="AG124" s="296"/>
      <c r="AH124" s="297"/>
      <c r="AI124" s="301" t="s">
        <v>362</v>
      </c>
      <c r="AJ124" s="296"/>
      <c r="AK124" s="296"/>
      <c r="AL124" s="297"/>
      <c r="AM124" s="301" t="s">
        <v>462</v>
      </c>
      <c r="AN124" s="296"/>
      <c r="AO124" s="296"/>
      <c r="AP124" s="297"/>
      <c r="AQ124" s="337" t="s">
        <v>529</v>
      </c>
      <c r="AR124" s="338"/>
      <c r="AS124" s="338"/>
      <c r="AT124" s="338"/>
      <c r="AU124" s="338"/>
      <c r="AV124" s="338"/>
      <c r="AW124" s="338"/>
      <c r="AX124" s="339"/>
    </row>
    <row r="125" spans="1:50" ht="23.25" hidden="1" customHeight="1" x14ac:dyDescent="0.15">
      <c r="A125" s="290"/>
      <c r="B125" s="291"/>
      <c r="C125" s="291"/>
      <c r="D125" s="291"/>
      <c r="E125" s="291"/>
      <c r="F125" s="292"/>
      <c r="G125" s="353" t="s">
        <v>494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356</v>
      </c>
      <c r="AF127" s="296"/>
      <c r="AG127" s="296"/>
      <c r="AH127" s="297"/>
      <c r="AI127" s="301" t="s">
        <v>362</v>
      </c>
      <c r="AJ127" s="296"/>
      <c r="AK127" s="296"/>
      <c r="AL127" s="297"/>
      <c r="AM127" s="301" t="s">
        <v>462</v>
      </c>
      <c r="AN127" s="296"/>
      <c r="AO127" s="296"/>
      <c r="AP127" s="297"/>
      <c r="AQ127" s="337" t="s">
        <v>529</v>
      </c>
      <c r="AR127" s="338"/>
      <c r="AS127" s="338"/>
      <c r="AT127" s="338"/>
      <c r="AU127" s="338"/>
      <c r="AV127" s="338"/>
      <c r="AW127" s="338"/>
      <c r="AX127" s="339"/>
    </row>
    <row r="128" spans="1:50" ht="23.25" hidden="1" customHeight="1" x14ac:dyDescent="0.15">
      <c r="A128" s="290"/>
      <c r="B128" s="291"/>
      <c r="C128" s="291"/>
      <c r="D128" s="291"/>
      <c r="E128" s="291"/>
      <c r="F128" s="292"/>
      <c r="G128" s="353" t="s">
        <v>494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368</v>
      </c>
      <c r="B130" s="995"/>
      <c r="C130" s="994" t="s">
        <v>365</v>
      </c>
      <c r="D130" s="995"/>
      <c r="E130" s="306" t="s">
        <v>398</v>
      </c>
      <c r="F130" s="307"/>
      <c r="G130" s="308" t="s">
        <v>735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397</v>
      </c>
      <c r="F131" s="237"/>
      <c r="G131" s="233" t="s">
        <v>736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462</v>
      </c>
      <c r="AN132" s="263"/>
      <c r="AO132" s="263"/>
      <c r="AP132" s="265"/>
      <c r="AQ132" s="265" t="s">
        <v>354</v>
      </c>
      <c r="AR132" s="266"/>
      <c r="AS132" s="266"/>
      <c r="AT132" s="267"/>
      <c r="AU132" s="277" t="s">
        <v>379</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577</v>
      </c>
      <c r="AR133" s="269"/>
      <c r="AS133" s="134" t="s">
        <v>355</v>
      </c>
      <c r="AT133" s="169"/>
      <c r="AU133" s="133">
        <v>32</v>
      </c>
      <c r="AV133" s="133"/>
      <c r="AW133" s="134" t="s">
        <v>300</v>
      </c>
      <c r="AX133" s="135"/>
    </row>
    <row r="134" spans="1:50" ht="39.75" customHeight="1" x14ac:dyDescent="0.15">
      <c r="A134" s="998"/>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576</v>
      </c>
      <c r="AC134" s="219"/>
      <c r="AD134" s="219"/>
      <c r="AE134" s="264">
        <v>16349</v>
      </c>
      <c r="AF134" s="101"/>
      <c r="AG134" s="101"/>
      <c r="AH134" s="101"/>
      <c r="AI134" s="264">
        <v>15170</v>
      </c>
      <c r="AJ134" s="101"/>
      <c r="AK134" s="101"/>
      <c r="AL134" s="101"/>
      <c r="AM134" s="264"/>
      <c r="AN134" s="101"/>
      <c r="AO134" s="101"/>
      <c r="AP134" s="101"/>
      <c r="AQ134" s="264" t="s">
        <v>577</v>
      </c>
      <c r="AR134" s="101"/>
      <c r="AS134" s="101"/>
      <c r="AT134" s="101"/>
      <c r="AU134" s="264" t="s">
        <v>734</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v>17000</v>
      </c>
      <c r="AF135" s="101"/>
      <c r="AG135" s="101"/>
      <c r="AH135" s="101"/>
      <c r="AI135" s="264">
        <v>15000</v>
      </c>
      <c r="AJ135" s="101"/>
      <c r="AK135" s="101"/>
      <c r="AL135" s="101"/>
      <c r="AM135" s="264">
        <v>12000</v>
      </c>
      <c r="AN135" s="101"/>
      <c r="AO135" s="101"/>
      <c r="AP135" s="101"/>
      <c r="AQ135" s="264" t="s">
        <v>577</v>
      </c>
      <c r="AR135" s="101"/>
      <c r="AS135" s="101"/>
      <c r="AT135" s="101"/>
      <c r="AU135" s="264">
        <v>100000</v>
      </c>
      <c r="AV135" s="101"/>
      <c r="AW135" s="101"/>
      <c r="AX135" s="220"/>
    </row>
    <row r="136" spans="1:50" ht="18.75" customHeight="1" x14ac:dyDescent="0.15">
      <c r="A136" s="998"/>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462</v>
      </c>
      <c r="AN136" s="263"/>
      <c r="AO136" s="263"/>
      <c r="AP136" s="265"/>
      <c r="AQ136" s="265" t="s">
        <v>354</v>
      </c>
      <c r="AR136" s="266"/>
      <c r="AS136" s="266"/>
      <c r="AT136" s="267"/>
      <c r="AU136" s="277" t="s">
        <v>379</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583</v>
      </c>
      <c r="AR137" s="269"/>
      <c r="AS137" s="134" t="s">
        <v>355</v>
      </c>
      <c r="AT137" s="169"/>
      <c r="AU137" s="133">
        <v>30</v>
      </c>
      <c r="AV137" s="133"/>
      <c r="AW137" s="134" t="s">
        <v>300</v>
      </c>
      <c r="AX137" s="135"/>
    </row>
    <row r="138" spans="1:50" ht="39.75" customHeight="1" x14ac:dyDescent="0.15">
      <c r="A138" s="998"/>
      <c r="B138" s="250"/>
      <c r="C138" s="249"/>
      <c r="D138" s="250"/>
      <c r="E138" s="249"/>
      <c r="F138" s="312"/>
      <c r="G138" s="228" t="s">
        <v>582</v>
      </c>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t="s">
        <v>580</v>
      </c>
      <c r="AC138" s="219"/>
      <c r="AD138" s="219"/>
      <c r="AE138" s="264" t="s">
        <v>575</v>
      </c>
      <c r="AF138" s="101"/>
      <c r="AG138" s="101"/>
      <c r="AH138" s="101"/>
      <c r="AI138" s="264">
        <v>61.9</v>
      </c>
      <c r="AJ138" s="101"/>
      <c r="AK138" s="101"/>
      <c r="AL138" s="101"/>
      <c r="AM138" s="264"/>
      <c r="AN138" s="101"/>
      <c r="AO138" s="101"/>
      <c r="AP138" s="101"/>
      <c r="AQ138" s="264" t="s">
        <v>573</v>
      </c>
      <c r="AR138" s="101"/>
      <c r="AS138" s="101"/>
      <c r="AT138" s="101"/>
      <c r="AU138" s="264" t="s">
        <v>578</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581</v>
      </c>
      <c r="AC139" s="130"/>
      <c r="AD139" s="130"/>
      <c r="AE139" s="264" t="s">
        <v>583</v>
      </c>
      <c r="AF139" s="101"/>
      <c r="AG139" s="101"/>
      <c r="AH139" s="101"/>
      <c r="AI139" s="264">
        <v>60</v>
      </c>
      <c r="AJ139" s="101"/>
      <c r="AK139" s="101"/>
      <c r="AL139" s="101"/>
      <c r="AM139" s="264">
        <v>60</v>
      </c>
      <c r="AN139" s="101"/>
      <c r="AO139" s="101"/>
      <c r="AP139" s="101"/>
      <c r="AQ139" s="264" t="s">
        <v>583</v>
      </c>
      <c r="AR139" s="101"/>
      <c r="AS139" s="101"/>
      <c r="AT139" s="101"/>
      <c r="AU139" s="264">
        <v>60</v>
      </c>
      <c r="AV139" s="101"/>
      <c r="AW139" s="101"/>
      <c r="AX139" s="220"/>
    </row>
    <row r="140" spans="1:50" ht="18.75" hidden="1" customHeight="1" x14ac:dyDescent="0.15">
      <c r="A140" s="998"/>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462</v>
      </c>
      <c r="AN140" s="263"/>
      <c r="AO140" s="263"/>
      <c r="AP140" s="265"/>
      <c r="AQ140" s="265" t="s">
        <v>354</v>
      </c>
      <c r="AR140" s="266"/>
      <c r="AS140" s="266"/>
      <c r="AT140" s="267"/>
      <c r="AU140" s="277" t="s">
        <v>379</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462</v>
      </c>
      <c r="AN144" s="263"/>
      <c r="AO144" s="263"/>
      <c r="AP144" s="265"/>
      <c r="AQ144" s="265" t="s">
        <v>354</v>
      </c>
      <c r="AR144" s="266"/>
      <c r="AS144" s="266"/>
      <c r="AT144" s="267"/>
      <c r="AU144" s="277" t="s">
        <v>379</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462</v>
      </c>
      <c r="AN148" s="263"/>
      <c r="AO148" s="263"/>
      <c r="AP148" s="265"/>
      <c r="AQ148" s="265" t="s">
        <v>354</v>
      </c>
      <c r="AR148" s="266"/>
      <c r="AS148" s="266"/>
      <c r="AT148" s="267"/>
      <c r="AU148" s="277" t="s">
        <v>379</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380</v>
      </c>
      <c r="H152" s="166"/>
      <c r="I152" s="166"/>
      <c r="J152" s="166"/>
      <c r="K152" s="166"/>
      <c r="L152" s="166"/>
      <c r="M152" s="166"/>
      <c r="N152" s="166"/>
      <c r="O152" s="166"/>
      <c r="P152" s="167"/>
      <c r="Q152" s="173" t="s">
        <v>466</v>
      </c>
      <c r="R152" s="166"/>
      <c r="S152" s="166"/>
      <c r="T152" s="166"/>
      <c r="U152" s="166"/>
      <c r="V152" s="166"/>
      <c r="W152" s="166"/>
      <c r="X152" s="166"/>
      <c r="Y152" s="166"/>
      <c r="Z152" s="166"/>
      <c r="AA152" s="166"/>
      <c r="AB152" s="285" t="s">
        <v>467</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380</v>
      </c>
      <c r="H159" s="166"/>
      <c r="I159" s="166"/>
      <c r="J159" s="166"/>
      <c r="K159" s="166"/>
      <c r="L159" s="166"/>
      <c r="M159" s="166"/>
      <c r="N159" s="166"/>
      <c r="O159" s="166"/>
      <c r="P159" s="167"/>
      <c r="Q159" s="173" t="s">
        <v>466</v>
      </c>
      <c r="R159" s="166"/>
      <c r="S159" s="166"/>
      <c r="T159" s="166"/>
      <c r="U159" s="166"/>
      <c r="V159" s="166"/>
      <c r="W159" s="166"/>
      <c r="X159" s="166"/>
      <c r="Y159" s="166"/>
      <c r="Z159" s="166"/>
      <c r="AA159" s="166"/>
      <c r="AB159" s="285" t="s">
        <v>467</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380</v>
      </c>
      <c r="H166" s="166"/>
      <c r="I166" s="166"/>
      <c r="J166" s="166"/>
      <c r="K166" s="166"/>
      <c r="L166" s="166"/>
      <c r="M166" s="166"/>
      <c r="N166" s="166"/>
      <c r="O166" s="166"/>
      <c r="P166" s="167"/>
      <c r="Q166" s="173" t="s">
        <v>466</v>
      </c>
      <c r="R166" s="166"/>
      <c r="S166" s="166"/>
      <c r="T166" s="166"/>
      <c r="U166" s="166"/>
      <c r="V166" s="166"/>
      <c r="W166" s="166"/>
      <c r="X166" s="166"/>
      <c r="Y166" s="166"/>
      <c r="Z166" s="166"/>
      <c r="AA166" s="166"/>
      <c r="AB166" s="285" t="s">
        <v>467</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380</v>
      </c>
      <c r="H173" s="166"/>
      <c r="I173" s="166"/>
      <c r="J173" s="166"/>
      <c r="K173" s="166"/>
      <c r="L173" s="166"/>
      <c r="M173" s="166"/>
      <c r="N173" s="166"/>
      <c r="O173" s="166"/>
      <c r="P173" s="167"/>
      <c r="Q173" s="173" t="s">
        <v>466</v>
      </c>
      <c r="R173" s="166"/>
      <c r="S173" s="166"/>
      <c r="T173" s="166"/>
      <c r="U173" s="166"/>
      <c r="V173" s="166"/>
      <c r="W173" s="166"/>
      <c r="X173" s="166"/>
      <c r="Y173" s="166"/>
      <c r="Z173" s="166"/>
      <c r="AA173" s="166"/>
      <c r="AB173" s="285" t="s">
        <v>467</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380</v>
      </c>
      <c r="H180" s="166"/>
      <c r="I180" s="166"/>
      <c r="J180" s="166"/>
      <c r="K180" s="166"/>
      <c r="L180" s="166"/>
      <c r="M180" s="166"/>
      <c r="N180" s="166"/>
      <c r="O180" s="166"/>
      <c r="P180" s="167"/>
      <c r="Q180" s="173" t="s">
        <v>466</v>
      </c>
      <c r="R180" s="166"/>
      <c r="S180" s="166"/>
      <c r="T180" s="166"/>
      <c r="U180" s="166"/>
      <c r="V180" s="166"/>
      <c r="W180" s="166"/>
      <c r="X180" s="166"/>
      <c r="Y180" s="166"/>
      <c r="Z180" s="166"/>
      <c r="AA180" s="166"/>
      <c r="AB180" s="285" t="s">
        <v>467</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424</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8.25" customHeight="1" x14ac:dyDescent="0.15">
      <c r="A188" s="998"/>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8.2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462</v>
      </c>
      <c r="AN192" s="263"/>
      <c r="AO192" s="263"/>
      <c r="AP192" s="265"/>
      <c r="AQ192" s="265" t="s">
        <v>354</v>
      </c>
      <c r="AR192" s="266"/>
      <c r="AS192" s="266"/>
      <c r="AT192" s="267"/>
      <c r="AU192" s="277" t="s">
        <v>379</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462</v>
      </c>
      <c r="AN196" s="263"/>
      <c r="AO196" s="263"/>
      <c r="AP196" s="265"/>
      <c r="AQ196" s="265" t="s">
        <v>354</v>
      </c>
      <c r="AR196" s="266"/>
      <c r="AS196" s="266"/>
      <c r="AT196" s="267"/>
      <c r="AU196" s="277" t="s">
        <v>379</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462</v>
      </c>
      <c r="AN200" s="263"/>
      <c r="AO200" s="263"/>
      <c r="AP200" s="265"/>
      <c r="AQ200" s="265" t="s">
        <v>354</v>
      </c>
      <c r="AR200" s="266"/>
      <c r="AS200" s="266"/>
      <c r="AT200" s="267"/>
      <c r="AU200" s="277" t="s">
        <v>379</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462</v>
      </c>
      <c r="AN204" s="263"/>
      <c r="AO204" s="263"/>
      <c r="AP204" s="265"/>
      <c r="AQ204" s="265" t="s">
        <v>354</v>
      </c>
      <c r="AR204" s="266"/>
      <c r="AS204" s="266"/>
      <c r="AT204" s="267"/>
      <c r="AU204" s="277" t="s">
        <v>379</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462</v>
      </c>
      <c r="AN208" s="263"/>
      <c r="AO208" s="263"/>
      <c r="AP208" s="265"/>
      <c r="AQ208" s="265" t="s">
        <v>354</v>
      </c>
      <c r="AR208" s="266"/>
      <c r="AS208" s="266"/>
      <c r="AT208" s="267"/>
      <c r="AU208" s="277" t="s">
        <v>379</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380</v>
      </c>
      <c r="H212" s="166"/>
      <c r="I212" s="166"/>
      <c r="J212" s="166"/>
      <c r="K212" s="166"/>
      <c r="L212" s="166"/>
      <c r="M212" s="166"/>
      <c r="N212" s="166"/>
      <c r="O212" s="166"/>
      <c r="P212" s="167"/>
      <c r="Q212" s="173" t="s">
        <v>466</v>
      </c>
      <c r="R212" s="166"/>
      <c r="S212" s="166"/>
      <c r="T212" s="166"/>
      <c r="U212" s="166"/>
      <c r="V212" s="166"/>
      <c r="W212" s="166"/>
      <c r="X212" s="166"/>
      <c r="Y212" s="166"/>
      <c r="Z212" s="166"/>
      <c r="AA212" s="166"/>
      <c r="AB212" s="285" t="s">
        <v>467</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380</v>
      </c>
      <c r="H219" s="166"/>
      <c r="I219" s="166"/>
      <c r="J219" s="166"/>
      <c r="K219" s="166"/>
      <c r="L219" s="166"/>
      <c r="M219" s="166"/>
      <c r="N219" s="166"/>
      <c r="O219" s="166"/>
      <c r="P219" s="167"/>
      <c r="Q219" s="173" t="s">
        <v>466</v>
      </c>
      <c r="R219" s="166"/>
      <c r="S219" s="166"/>
      <c r="T219" s="166"/>
      <c r="U219" s="166"/>
      <c r="V219" s="166"/>
      <c r="W219" s="166"/>
      <c r="X219" s="166"/>
      <c r="Y219" s="166"/>
      <c r="Z219" s="166"/>
      <c r="AA219" s="166"/>
      <c r="AB219" s="285" t="s">
        <v>467</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380</v>
      </c>
      <c r="H226" s="166"/>
      <c r="I226" s="166"/>
      <c r="J226" s="166"/>
      <c r="K226" s="166"/>
      <c r="L226" s="166"/>
      <c r="M226" s="166"/>
      <c r="N226" s="166"/>
      <c r="O226" s="166"/>
      <c r="P226" s="167"/>
      <c r="Q226" s="173" t="s">
        <v>466</v>
      </c>
      <c r="R226" s="166"/>
      <c r="S226" s="166"/>
      <c r="T226" s="166"/>
      <c r="U226" s="166"/>
      <c r="V226" s="166"/>
      <c r="W226" s="166"/>
      <c r="X226" s="166"/>
      <c r="Y226" s="166"/>
      <c r="Z226" s="166"/>
      <c r="AA226" s="166"/>
      <c r="AB226" s="285" t="s">
        <v>467</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380</v>
      </c>
      <c r="H233" s="166"/>
      <c r="I233" s="166"/>
      <c r="J233" s="166"/>
      <c r="K233" s="166"/>
      <c r="L233" s="166"/>
      <c r="M233" s="166"/>
      <c r="N233" s="166"/>
      <c r="O233" s="166"/>
      <c r="P233" s="167"/>
      <c r="Q233" s="173" t="s">
        <v>466</v>
      </c>
      <c r="R233" s="166"/>
      <c r="S233" s="166"/>
      <c r="T233" s="166"/>
      <c r="U233" s="166"/>
      <c r="V233" s="166"/>
      <c r="W233" s="166"/>
      <c r="X233" s="166"/>
      <c r="Y233" s="166"/>
      <c r="Z233" s="166"/>
      <c r="AA233" s="166"/>
      <c r="AB233" s="285" t="s">
        <v>467</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380</v>
      </c>
      <c r="H240" s="166"/>
      <c r="I240" s="166"/>
      <c r="J240" s="166"/>
      <c r="K240" s="166"/>
      <c r="L240" s="166"/>
      <c r="M240" s="166"/>
      <c r="N240" s="166"/>
      <c r="O240" s="166"/>
      <c r="P240" s="167"/>
      <c r="Q240" s="173" t="s">
        <v>466</v>
      </c>
      <c r="R240" s="166"/>
      <c r="S240" s="166"/>
      <c r="T240" s="166"/>
      <c r="U240" s="166"/>
      <c r="V240" s="166"/>
      <c r="W240" s="166"/>
      <c r="X240" s="166"/>
      <c r="Y240" s="166"/>
      <c r="Z240" s="166"/>
      <c r="AA240" s="166"/>
      <c r="AB240" s="285" t="s">
        <v>467</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424</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462</v>
      </c>
      <c r="AN252" s="263"/>
      <c r="AO252" s="263"/>
      <c r="AP252" s="265"/>
      <c r="AQ252" s="265" t="s">
        <v>354</v>
      </c>
      <c r="AR252" s="266"/>
      <c r="AS252" s="266"/>
      <c r="AT252" s="267"/>
      <c r="AU252" s="277" t="s">
        <v>379</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462</v>
      </c>
      <c r="AN256" s="263"/>
      <c r="AO256" s="263"/>
      <c r="AP256" s="265"/>
      <c r="AQ256" s="265" t="s">
        <v>354</v>
      </c>
      <c r="AR256" s="266"/>
      <c r="AS256" s="266"/>
      <c r="AT256" s="267"/>
      <c r="AU256" s="277" t="s">
        <v>379</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462</v>
      </c>
      <c r="AN260" s="263"/>
      <c r="AO260" s="263"/>
      <c r="AP260" s="265"/>
      <c r="AQ260" s="265" t="s">
        <v>354</v>
      </c>
      <c r="AR260" s="266"/>
      <c r="AS260" s="266"/>
      <c r="AT260" s="267"/>
      <c r="AU260" s="277" t="s">
        <v>379</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462</v>
      </c>
      <c r="AN264" s="178"/>
      <c r="AO264" s="178"/>
      <c r="AP264" s="173"/>
      <c r="AQ264" s="173" t="s">
        <v>354</v>
      </c>
      <c r="AR264" s="166"/>
      <c r="AS264" s="166"/>
      <c r="AT264" s="167"/>
      <c r="AU264" s="131" t="s">
        <v>379</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462</v>
      </c>
      <c r="AN268" s="263"/>
      <c r="AO268" s="263"/>
      <c r="AP268" s="265"/>
      <c r="AQ268" s="265" t="s">
        <v>354</v>
      </c>
      <c r="AR268" s="266"/>
      <c r="AS268" s="266"/>
      <c r="AT268" s="267"/>
      <c r="AU268" s="277" t="s">
        <v>379</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380</v>
      </c>
      <c r="H272" s="166"/>
      <c r="I272" s="166"/>
      <c r="J272" s="166"/>
      <c r="K272" s="166"/>
      <c r="L272" s="166"/>
      <c r="M272" s="166"/>
      <c r="N272" s="166"/>
      <c r="O272" s="166"/>
      <c r="P272" s="167"/>
      <c r="Q272" s="173" t="s">
        <v>466</v>
      </c>
      <c r="R272" s="166"/>
      <c r="S272" s="166"/>
      <c r="T272" s="166"/>
      <c r="U272" s="166"/>
      <c r="V272" s="166"/>
      <c r="W272" s="166"/>
      <c r="X272" s="166"/>
      <c r="Y272" s="166"/>
      <c r="Z272" s="166"/>
      <c r="AA272" s="166"/>
      <c r="AB272" s="285" t="s">
        <v>467</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380</v>
      </c>
      <c r="H279" s="166"/>
      <c r="I279" s="166"/>
      <c r="J279" s="166"/>
      <c r="K279" s="166"/>
      <c r="L279" s="166"/>
      <c r="M279" s="166"/>
      <c r="N279" s="166"/>
      <c r="O279" s="166"/>
      <c r="P279" s="167"/>
      <c r="Q279" s="173" t="s">
        <v>466</v>
      </c>
      <c r="R279" s="166"/>
      <c r="S279" s="166"/>
      <c r="T279" s="166"/>
      <c r="U279" s="166"/>
      <c r="V279" s="166"/>
      <c r="W279" s="166"/>
      <c r="X279" s="166"/>
      <c r="Y279" s="166"/>
      <c r="Z279" s="166"/>
      <c r="AA279" s="166"/>
      <c r="AB279" s="285" t="s">
        <v>467</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380</v>
      </c>
      <c r="H286" s="166"/>
      <c r="I286" s="166"/>
      <c r="J286" s="166"/>
      <c r="K286" s="166"/>
      <c r="L286" s="166"/>
      <c r="M286" s="166"/>
      <c r="N286" s="166"/>
      <c r="O286" s="166"/>
      <c r="P286" s="167"/>
      <c r="Q286" s="173" t="s">
        <v>466</v>
      </c>
      <c r="R286" s="166"/>
      <c r="S286" s="166"/>
      <c r="T286" s="166"/>
      <c r="U286" s="166"/>
      <c r="V286" s="166"/>
      <c r="W286" s="166"/>
      <c r="X286" s="166"/>
      <c r="Y286" s="166"/>
      <c r="Z286" s="166"/>
      <c r="AA286" s="166"/>
      <c r="AB286" s="285" t="s">
        <v>467</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380</v>
      </c>
      <c r="H293" s="166"/>
      <c r="I293" s="166"/>
      <c r="J293" s="166"/>
      <c r="K293" s="166"/>
      <c r="L293" s="166"/>
      <c r="M293" s="166"/>
      <c r="N293" s="166"/>
      <c r="O293" s="166"/>
      <c r="P293" s="167"/>
      <c r="Q293" s="173" t="s">
        <v>466</v>
      </c>
      <c r="R293" s="166"/>
      <c r="S293" s="166"/>
      <c r="T293" s="166"/>
      <c r="U293" s="166"/>
      <c r="V293" s="166"/>
      <c r="W293" s="166"/>
      <c r="X293" s="166"/>
      <c r="Y293" s="166"/>
      <c r="Z293" s="166"/>
      <c r="AA293" s="166"/>
      <c r="AB293" s="285" t="s">
        <v>467</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380</v>
      </c>
      <c r="H300" s="166"/>
      <c r="I300" s="166"/>
      <c r="J300" s="166"/>
      <c r="K300" s="166"/>
      <c r="L300" s="166"/>
      <c r="M300" s="166"/>
      <c r="N300" s="166"/>
      <c r="O300" s="166"/>
      <c r="P300" s="167"/>
      <c r="Q300" s="173" t="s">
        <v>466</v>
      </c>
      <c r="R300" s="166"/>
      <c r="S300" s="166"/>
      <c r="T300" s="166"/>
      <c r="U300" s="166"/>
      <c r="V300" s="166"/>
      <c r="W300" s="166"/>
      <c r="X300" s="166"/>
      <c r="Y300" s="166"/>
      <c r="Z300" s="166"/>
      <c r="AA300" s="166"/>
      <c r="AB300" s="285" t="s">
        <v>467</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424</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462</v>
      </c>
      <c r="AN312" s="263"/>
      <c r="AO312" s="263"/>
      <c r="AP312" s="265"/>
      <c r="AQ312" s="265" t="s">
        <v>354</v>
      </c>
      <c r="AR312" s="266"/>
      <c r="AS312" s="266"/>
      <c r="AT312" s="267"/>
      <c r="AU312" s="277" t="s">
        <v>379</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462</v>
      </c>
      <c r="AN316" s="263"/>
      <c r="AO316" s="263"/>
      <c r="AP316" s="265"/>
      <c r="AQ316" s="265" t="s">
        <v>354</v>
      </c>
      <c r="AR316" s="266"/>
      <c r="AS316" s="266"/>
      <c r="AT316" s="267"/>
      <c r="AU316" s="277" t="s">
        <v>379</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462</v>
      </c>
      <c r="AN320" s="263"/>
      <c r="AO320" s="263"/>
      <c r="AP320" s="265"/>
      <c r="AQ320" s="265" t="s">
        <v>354</v>
      </c>
      <c r="AR320" s="266"/>
      <c r="AS320" s="266"/>
      <c r="AT320" s="267"/>
      <c r="AU320" s="277" t="s">
        <v>379</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462</v>
      </c>
      <c r="AN324" s="263"/>
      <c r="AO324" s="263"/>
      <c r="AP324" s="265"/>
      <c r="AQ324" s="265" t="s">
        <v>354</v>
      </c>
      <c r="AR324" s="266"/>
      <c r="AS324" s="266"/>
      <c r="AT324" s="267"/>
      <c r="AU324" s="277" t="s">
        <v>379</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462</v>
      </c>
      <c r="AN328" s="263"/>
      <c r="AO328" s="263"/>
      <c r="AP328" s="265"/>
      <c r="AQ328" s="265" t="s">
        <v>354</v>
      </c>
      <c r="AR328" s="266"/>
      <c r="AS328" s="266"/>
      <c r="AT328" s="267"/>
      <c r="AU328" s="277" t="s">
        <v>379</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380</v>
      </c>
      <c r="H332" s="166"/>
      <c r="I332" s="166"/>
      <c r="J332" s="166"/>
      <c r="K332" s="166"/>
      <c r="L332" s="166"/>
      <c r="M332" s="166"/>
      <c r="N332" s="166"/>
      <c r="O332" s="166"/>
      <c r="P332" s="167"/>
      <c r="Q332" s="173" t="s">
        <v>466</v>
      </c>
      <c r="R332" s="166"/>
      <c r="S332" s="166"/>
      <c r="T332" s="166"/>
      <c r="U332" s="166"/>
      <c r="V332" s="166"/>
      <c r="W332" s="166"/>
      <c r="X332" s="166"/>
      <c r="Y332" s="166"/>
      <c r="Z332" s="166"/>
      <c r="AA332" s="166"/>
      <c r="AB332" s="285" t="s">
        <v>467</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380</v>
      </c>
      <c r="H339" s="166"/>
      <c r="I339" s="166"/>
      <c r="J339" s="166"/>
      <c r="K339" s="166"/>
      <c r="L339" s="166"/>
      <c r="M339" s="166"/>
      <c r="N339" s="166"/>
      <c r="O339" s="166"/>
      <c r="P339" s="167"/>
      <c r="Q339" s="173" t="s">
        <v>466</v>
      </c>
      <c r="R339" s="166"/>
      <c r="S339" s="166"/>
      <c r="T339" s="166"/>
      <c r="U339" s="166"/>
      <c r="V339" s="166"/>
      <c r="W339" s="166"/>
      <c r="X339" s="166"/>
      <c r="Y339" s="166"/>
      <c r="Z339" s="166"/>
      <c r="AA339" s="166"/>
      <c r="AB339" s="285" t="s">
        <v>467</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380</v>
      </c>
      <c r="H346" s="166"/>
      <c r="I346" s="166"/>
      <c r="J346" s="166"/>
      <c r="K346" s="166"/>
      <c r="L346" s="166"/>
      <c r="M346" s="166"/>
      <c r="N346" s="166"/>
      <c r="O346" s="166"/>
      <c r="P346" s="167"/>
      <c r="Q346" s="173" t="s">
        <v>466</v>
      </c>
      <c r="R346" s="166"/>
      <c r="S346" s="166"/>
      <c r="T346" s="166"/>
      <c r="U346" s="166"/>
      <c r="V346" s="166"/>
      <c r="W346" s="166"/>
      <c r="X346" s="166"/>
      <c r="Y346" s="166"/>
      <c r="Z346" s="166"/>
      <c r="AA346" s="166"/>
      <c r="AB346" s="285" t="s">
        <v>467</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380</v>
      </c>
      <c r="H353" s="166"/>
      <c r="I353" s="166"/>
      <c r="J353" s="166"/>
      <c r="K353" s="166"/>
      <c r="L353" s="166"/>
      <c r="M353" s="166"/>
      <c r="N353" s="166"/>
      <c r="O353" s="166"/>
      <c r="P353" s="167"/>
      <c r="Q353" s="173" t="s">
        <v>466</v>
      </c>
      <c r="R353" s="166"/>
      <c r="S353" s="166"/>
      <c r="T353" s="166"/>
      <c r="U353" s="166"/>
      <c r="V353" s="166"/>
      <c r="W353" s="166"/>
      <c r="X353" s="166"/>
      <c r="Y353" s="166"/>
      <c r="Z353" s="166"/>
      <c r="AA353" s="166"/>
      <c r="AB353" s="285" t="s">
        <v>467</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380</v>
      </c>
      <c r="H360" s="166"/>
      <c r="I360" s="166"/>
      <c r="J360" s="166"/>
      <c r="K360" s="166"/>
      <c r="L360" s="166"/>
      <c r="M360" s="166"/>
      <c r="N360" s="166"/>
      <c r="O360" s="166"/>
      <c r="P360" s="167"/>
      <c r="Q360" s="173" t="s">
        <v>466</v>
      </c>
      <c r="R360" s="166"/>
      <c r="S360" s="166"/>
      <c r="T360" s="166"/>
      <c r="U360" s="166"/>
      <c r="V360" s="166"/>
      <c r="W360" s="166"/>
      <c r="X360" s="166"/>
      <c r="Y360" s="166"/>
      <c r="Z360" s="166"/>
      <c r="AA360" s="166"/>
      <c r="AB360" s="285" t="s">
        <v>467</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424</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462</v>
      </c>
      <c r="AN372" s="263"/>
      <c r="AO372" s="263"/>
      <c r="AP372" s="265"/>
      <c r="AQ372" s="265" t="s">
        <v>354</v>
      </c>
      <c r="AR372" s="266"/>
      <c r="AS372" s="266"/>
      <c r="AT372" s="267"/>
      <c r="AU372" s="277" t="s">
        <v>379</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462</v>
      </c>
      <c r="AN376" s="263"/>
      <c r="AO376" s="263"/>
      <c r="AP376" s="265"/>
      <c r="AQ376" s="265" t="s">
        <v>354</v>
      </c>
      <c r="AR376" s="266"/>
      <c r="AS376" s="266"/>
      <c r="AT376" s="267"/>
      <c r="AU376" s="277" t="s">
        <v>379</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462</v>
      </c>
      <c r="AN380" s="263"/>
      <c r="AO380" s="263"/>
      <c r="AP380" s="265"/>
      <c r="AQ380" s="265" t="s">
        <v>354</v>
      </c>
      <c r="AR380" s="266"/>
      <c r="AS380" s="266"/>
      <c r="AT380" s="267"/>
      <c r="AU380" s="277" t="s">
        <v>379</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462</v>
      </c>
      <c r="AN384" s="263"/>
      <c r="AO384" s="263"/>
      <c r="AP384" s="265"/>
      <c r="AQ384" s="265" t="s">
        <v>354</v>
      </c>
      <c r="AR384" s="266"/>
      <c r="AS384" s="266"/>
      <c r="AT384" s="267"/>
      <c r="AU384" s="277" t="s">
        <v>379</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462</v>
      </c>
      <c r="AN388" s="263"/>
      <c r="AO388" s="263"/>
      <c r="AP388" s="265"/>
      <c r="AQ388" s="265" t="s">
        <v>354</v>
      </c>
      <c r="AR388" s="266"/>
      <c r="AS388" s="266"/>
      <c r="AT388" s="267"/>
      <c r="AU388" s="277" t="s">
        <v>379</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380</v>
      </c>
      <c r="H392" s="166"/>
      <c r="I392" s="166"/>
      <c r="J392" s="166"/>
      <c r="K392" s="166"/>
      <c r="L392" s="166"/>
      <c r="M392" s="166"/>
      <c r="N392" s="166"/>
      <c r="O392" s="166"/>
      <c r="P392" s="167"/>
      <c r="Q392" s="173" t="s">
        <v>466</v>
      </c>
      <c r="R392" s="166"/>
      <c r="S392" s="166"/>
      <c r="T392" s="166"/>
      <c r="U392" s="166"/>
      <c r="V392" s="166"/>
      <c r="W392" s="166"/>
      <c r="X392" s="166"/>
      <c r="Y392" s="166"/>
      <c r="Z392" s="166"/>
      <c r="AA392" s="166"/>
      <c r="AB392" s="285" t="s">
        <v>467</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380</v>
      </c>
      <c r="H399" s="166"/>
      <c r="I399" s="166"/>
      <c r="J399" s="166"/>
      <c r="K399" s="166"/>
      <c r="L399" s="166"/>
      <c r="M399" s="166"/>
      <c r="N399" s="166"/>
      <c r="O399" s="166"/>
      <c r="P399" s="167"/>
      <c r="Q399" s="173" t="s">
        <v>466</v>
      </c>
      <c r="R399" s="166"/>
      <c r="S399" s="166"/>
      <c r="T399" s="166"/>
      <c r="U399" s="166"/>
      <c r="V399" s="166"/>
      <c r="W399" s="166"/>
      <c r="X399" s="166"/>
      <c r="Y399" s="166"/>
      <c r="Z399" s="166"/>
      <c r="AA399" s="166"/>
      <c r="AB399" s="285" t="s">
        <v>467</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380</v>
      </c>
      <c r="H406" s="166"/>
      <c r="I406" s="166"/>
      <c r="J406" s="166"/>
      <c r="K406" s="166"/>
      <c r="L406" s="166"/>
      <c r="M406" s="166"/>
      <c r="N406" s="166"/>
      <c r="O406" s="166"/>
      <c r="P406" s="167"/>
      <c r="Q406" s="173" t="s">
        <v>466</v>
      </c>
      <c r="R406" s="166"/>
      <c r="S406" s="166"/>
      <c r="T406" s="166"/>
      <c r="U406" s="166"/>
      <c r="V406" s="166"/>
      <c r="W406" s="166"/>
      <c r="X406" s="166"/>
      <c r="Y406" s="166"/>
      <c r="Z406" s="166"/>
      <c r="AA406" s="166"/>
      <c r="AB406" s="285" t="s">
        <v>467</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380</v>
      </c>
      <c r="H413" s="166"/>
      <c r="I413" s="166"/>
      <c r="J413" s="166"/>
      <c r="K413" s="166"/>
      <c r="L413" s="166"/>
      <c r="M413" s="166"/>
      <c r="N413" s="166"/>
      <c r="O413" s="166"/>
      <c r="P413" s="167"/>
      <c r="Q413" s="173" t="s">
        <v>466</v>
      </c>
      <c r="R413" s="166"/>
      <c r="S413" s="166"/>
      <c r="T413" s="166"/>
      <c r="U413" s="166"/>
      <c r="V413" s="166"/>
      <c r="W413" s="166"/>
      <c r="X413" s="166"/>
      <c r="Y413" s="166"/>
      <c r="Z413" s="166"/>
      <c r="AA413" s="166"/>
      <c r="AB413" s="285" t="s">
        <v>467</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380</v>
      </c>
      <c r="H420" s="166"/>
      <c r="I420" s="166"/>
      <c r="J420" s="166"/>
      <c r="K420" s="166"/>
      <c r="L420" s="166"/>
      <c r="M420" s="166"/>
      <c r="N420" s="166"/>
      <c r="O420" s="166"/>
      <c r="P420" s="167"/>
      <c r="Q420" s="173" t="s">
        <v>466</v>
      </c>
      <c r="R420" s="166"/>
      <c r="S420" s="166"/>
      <c r="T420" s="166"/>
      <c r="U420" s="166"/>
      <c r="V420" s="166"/>
      <c r="W420" s="166"/>
      <c r="X420" s="166"/>
      <c r="Y420" s="166"/>
      <c r="Z420" s="166"/>
      <c r="AA420" s="166"/>
      <c r="AB420" s="285" t="s">
        <v>467</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424</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6.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367</v>
      </c>
      <c r="D430" s="248"/>
      <c r="E430" s="236" t="s">
        <v>387</v>
      </c>
      <c r="F430" s="237"/>
      <c r="G430" s="238" t="s">
        <v>383</v>
      </c>
      <c r="H430" s="155"/>
      <c r="I430" s="155"/>
      <c r="J430" s="239" t="s">
        <v>551</v>
      </c>
      <c r="K430" s="240"/>
      <c r="L430" s="240"/>
      <c r="M430" s="240"/>
      <c r="N430" s="240"/>
      <c r="O430" s="240"/>
      <c r="P430" s="240"/>
      <c r="Q430" s="240"/>
      <c r="R430" s="240"/>
      <c r="S430" s="240"/>
      <c r="T430" s="241"/>
      <c r="U430" s="242" t="s">
        <v>733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462</v>
      </c>
      <c r="AJ431" s="178"/>
      <c r="AK431" s="178"/>
      <c r="AL431" s="173"/>
      <c r="AM431" s="178" t="s">
        <v>523</v>
      </c>
      <c r="AN431" s="178"/>
      <c r="AO431" s="178"/>
      <c r="AP431" s="173"/>
      <c r="AQ431" s="173" t="s">
        <v>354</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355</v>
      </c>
      <c r="AH432" s="169"/>
      <c r="AI432" s="179"/>
      <c r="AJ432" s="179"/>
      <c r="AK432" s="179"/>
      <c r="AL432" s="174"/>
      <c r="AM432" s="179"/>
      <c r="AN432" s="179"/>
      <c r="AO432" s="179"/>
      <c r="AP432" s="174"/>
      <c r="AQ432" s="215" t="s">
        <v>553</v>
      </c>
      <c r="AR432" s="133"/>
      <c r="AS432" s="134" t="s">
        <v>355</v>
      </c>
      <c r="AT432" s="169"/>
      <c r="AU432" s="133" t="s">
        <v>553</v>
      </c>
      <c r="AV432" s="133"/>
      <c r="AW432" s="134" t="s">
        <v>300</v>
      </c>
      <c r="AX432" s="135"/>
    </row>
    <row r="433" spans="1:50" ht="23.25" customHeight="1" x14ac:dyDescent="0.15">
      <c r="A433" s="998"/>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552</v>
      </c>
      <c r="AF433" s="101"/>
      <c r="AG433" s="101"/>
      <c r="AH433" s="101"/>
      <c r="AI433" s="100" t="s">
        <v>552</v>
      </c>
      <c r="AJ433" s="101"/>
      <c r="AK433" s="101"/>
      <c r="AL433" s="101"/>
      <c r="AM433" s="100" t="s">
        <v>552</v>
      </c>
      <c r="AN433" s="101"/>
      <c r="AO433" s="101"/>
      <c r="AP433" s="102"/>
      <c r="AQ433" s="100" t="s">
        <v>553</v>
      </c>
      <c r="AR433" s="101"/>
      <c r="AS433" s="101"/>
      <c r="AT433" s="102"/>
      <c r="AU433" s="101" t="s">
        <v>553</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552</v>
      </c>
      <c r="AC434" s="219"/>
      <c r="AD434" s="219"/>
      <c r="AE434" s="100" t="s">
        <v>553</v>
      </c>
      <c r="AF434" s="101"/>
      <c r="AG434" s="101"/>
      <c r="AH434" s="102"/>
      <c r="AI434" s="100" t="s">
        <v>552</v>
      </c>
      <c r="AJ434" s="101"/>
      <c r="AK434" s="101"/>
      <c r="AL434" s="101"/>
      <c r="AM434" s="100" t="s">
        <v>552</v>
      </c>
      <c r="AN434" s="101"/>
      <c r="AO434" s="101"/>
      <c r="AP434" s="102"/>
      <c r="AQ434" s="100" t="s">
        <v>553</v>
      </c>
      <c r="AR434" s="101"/>
      <c r="AS434" s="101"/>
      <c r="AT434" s="102"/>
      <c r="AU434" s="101" t="s">
        <v>553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552</v>
      </c>
      <c r="AV435" s="101"/>
      <c r="AW435" s="101"/>
      <c r="AX435" s="220"/>
    </row>
    <row r="436" spans="1:50" ht="18.75" hidden="1" customHeight="1" x14ac:dyDescent="0.15">
      <c r="A436" s="998"/>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462</v>
      </c>
      <c r="AJ436" s="178"/>
      <c r="AK436" s="178"/>
      <c r="AL436" s="173"/>
      <c r="AM436" s="178" t="s">
        <v>523</v>
      </c>
      <c r="AN436" s="178"/>
      <c r="AO436" s="178"/>
      <c r="AP436" s="173"/>
      <c r="AQ436" s="173" t="s">
        <v>354</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462</v>
      </c>
      <c r="AJ441" s="178"/>
      <c r="AK441" s="178"/>
      <c r="AL441" s="173"/>
      <c r="AM441" s="178" t="s">
        <v>523</v>
      </c>
      <c r="AN441" s="178"/>
      <c r="AO441" s="178"/>
      <c r="AP441" s="173"/>
      <c r="AQ441" s="173" t="s">
        <v>354</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462</v>
      </c>
      <c r="AJ446" s="178"/>
      <c r="AK446" s="178"/>
      <c r="AL446" s="173"/>
      <c r="AM446" s="178" t="s">
        <v>523</v>
      </c>
      <c r="AN446" s="178"/>
      <c r="AO446" s="178"/>
      <c r="AP446" s="173"/>
      <c r="AQ446" s="173" t="s">
        <v>354</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462</v>
      </c>
      <c r="AJ451" s="178"/>
      <c r="AK451" s="178"/>
      <c r="AL451" s="173"/>
      <c r="AM451" s="178" t="s">
        <v>523</v>
      </c>
      <c r="AN451" s="178"/>
      <c r="AO451" s="178"/>
      <c r="AP451" s="173"/>
      <c r="AQ451" s="173" t="s">
        <v>354</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462</v>
      </c>
      <c r="AJ456" s="178"/>
      <c r="AK456" s="178"/>
      <c r="AL456" s="173"/>
      <c r="AM456" s="178" t="s">
        <v>523</v>
      </c>
      <c r="AN456" s="178"/>
      <c r="AO456" s="178"/>
      <c r="AP456" s="173"/>
      <c r="AQ456" s="173" t="s">
        <v>354</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554</v>
      </c>
      <c r="AF457" s="133"/>
      <c r="AG457" s="134" t="s">
        <v>355</v>
      </c>
      <c r="AH457" s="169"/>
      <c r="AI457" s="179"/>
      <c r="AJ457" s="179"/>
      <c r="AK457" s="179"/>
      <c r="AL457" s="174"/>
      <c r="AM457" s="179"/>
      <c r="AN457" s="179"/>
      <c r="AO457" s="179"/>
      <c r="AP457" s="174"/>
      <c r="AQ457" s="215" t="s">
        <v>552</v>
      </c>
      <c r="AR457" s="133"/>
      <c r="AS457" s="134" t="s">
        <v>355</v>
      </c>
      <c r="AT457" s="169"/>
      <c r="AU457" s="133" t="s">
        <v>553</v>
      </c>
      <c r="AV457" s="133"/>
      <c r="AW457" s="134" t="s">
        <v>300</v>
      </c>
      <c r="AX457" s="135"/>
    </row>
    <row r="458" spans="1:50" ht="23.25" customHeight="1" x14ac:dyDescent="0.15">
      <c r="A458" s="998"/>
      <c r="B458" s="250"/>
      <c r="C458" s="249"/>
      <c r="D458" s="250"/>
      <c r="E458" s="163"/>
      <c r="F458" s="164"/>
      <c r="G458" s="228" t="s">
        <v>552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552</v>
      </c>
      <c r="AC458" s="130"/>
      <c r="AD458" s="130"/>
      <c r="AE458" s="100" t="s">
        <v>552</v>
      </c>
      <c r="AF458" s="101"/>
      <c r="AG458" s="101"/>
      <c r="AH458" s="101"/>
      <c r="AI458" s="100" t="s">
        <v>553</v>
      </c>
      <c r="AJ458" s="101"/>
      <c r="AK458" s="101"/>
      <c r="AL458" s="101"/>
      <c r="AM458" s="100" t="s">
        <v>552</v>
      </c>
      <c r="AN458" s="101"/>
      <c r="AO458" s="101"/>
      <c r="AP458" s="102"/>
      <c r="AQ458" s="100" t="s">
        <v>553</v>
      </c>
      <c r="AR458" s="101"/>
      <c r="AS458" s="101"/>
      <c r="AT458" s="102"/>
      <c r="AU458" s="101" t="s">
        <v>552</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552</v>
      </c>
      <c r="AF459" s="101"/>
      <c r="AG459" s="101"/>
      <c r="AH459" s="102"/>
      <c r="AI459" s="100" t="s">
        <v>555</v>
      </c>
      <c r="AJ459" s="101"/>
      <c r="AK459" s="101"/>
      <c r="AL459" s="101"/>
      <c r="AM459" s="100" t="s">
        <v>555</v>
      </c>
      <c r="AN459" s="101"/>
      <c r="AO459" s="101"/>
      <c r="AP459" s="102"/>
      <c r="AQ459" s="100" t="s">
        <v>553</v>
      </c>
      <c r="AR459" s="101"/>
      <c r="AS459" s="101"/>
      <c r="AT459" s="102"/>
      <c r="AU459" s="101" t="s">
        <v>553</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553</v>
      </c>
      <c r="AN460" s="101"/>
      <c r="AO460" s="101"/>
      <c r="AP460" s="102"/>
      <c r="AQ460" s="100" t="s">
        <v>552</v>
      </c>
      <c r="AR460" s="101"/>
      <c r="AS460" s="101"/>
      <c r="AT460" s="102"/>
      <c r="AU460" s="101" t="s">
        <v>555</v>
      </c>
      <c r="AV460" s="101"/>
      <c r="AW460" s="101"/>
      <c r="AX460" s="220"/>
    </row>
    <row r="461" spans="1:50" ht="18.75" hidden="1" customHeight="1" x14ac:dyDescent="0.15">
      <c r="A461" s="998"/>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462</v>
      </c>
      <c r="AJ461" s="178"/>
      <c r="AK461" s="178"/>
      <c r="AL461" s="173"/>
      <c r="AM461" s="178" t="s">
        <v>523</v>
      </c>
      <c r="AN461" s="178"/>
      <c r="AO461" s="178"/>
      <c r="AP461" s="173"/>
      <c r="AQ461" s="173" t="s">
        <v>354</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462</v>
      </c>
      <c r="AJ466" s="178"/>
      <c r="AK466" s="178"/>
      <c r="AL466" s="173"/>
      <c r="AM466" s="178" t="s">
        <v>523</v>
      </c>
      <c r="AN466" s="178"/>
      <c r="AO466" s="178"/>
      <c r="AP466" s="173"/>
      <c r="AQ466" s="173" t="s">
        <v>354</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462</v>
      </c>
      <c r="AJ471" s="178"/>
      <c r="AK471" s="178"/>
      <c r="AL471" s="173"/>
      <c r="AM471" s="178" t="s">
        <v>523</v>
      </c>
      <c r="AN471" s="178"/>
      <c r="AO471" s="178"/>
      <c r="AP471" s="173"/>
      <c r="AQ471" s="173" t="s">
        <v>354</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462</v>
      </c>
      <c r="AJ476" s="178"/>
      <c r="AK476" s="178"/>
      <c r="AL476" s="173"/>
      <c r="AM476" s="178" t="s">
        <v>523</v>
      </c>
      <c r="AN476" s="178"/>
      <c r="AO476" s="178"/>
      <c r="AP476" s="173"/>
      <c r="AQ476" s="173" t="s">
        <v>354</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462</v>
      </c>
      <c r="AJ485" s="178"/>
      <c r="AK485" s="178"/>
      <c r="AL485" s="173"/>
      <c r="AM485" s="178" t="s">
        <v>523</v>
      </c>
      <c r="AN485" s="178"/>
      <c r="AO485" s="178"/>
      <c r="AP485" s="173"/>
      <c r="AQ485" s="173" t="s">
        <v>354</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462</v>
      </c>
      <c r="AJ490" s="178"/>
      <c r="AK490" s="178"/>
      <c r="AL490" s="173"/>
      <c r="AM490" s="178" t="s">
        <v>523</v>
      </c>
      <c r="AN490" s="178"/>
      <c r="AO490" s="178"/>
      <c r="AP490" s="173"/>
      <c r="AQ490" s="173" t="s">
        <v>354</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462</v>
      </c>
      <c r="AJ495" s="178"/>
      <c r="AK495" s="178"/>
      <c r="AL495" s="173"/>
      <c r="AM495" s="178" t="s">
        <v>523</v>
      </c>
      <c r="AN495" s="178"/>
      <c r="AO495" s="178"/>
      <c r="AP495" s="173"/>
      <c r="AQ495" s="173" t="s">
        <v>354</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462</v>
      </c>
      <c r="AJ500" s="178"/>
      <c r="AK500" s="178"/>
      <c r="AL500" s="173"/>
      <c r="AM500" s="178" t="s">
        <v>523</v>
      </c>
      <c r="AN500" s="178"/>
      <c r="AO500" s="178"/>
      <c r="AP500" s="173"/>
      <c r="AQ500" s="173" t="s">
        <v>354</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462</v>
      </c>
      <c r="AJ505" s="178"/>
      <c r="AK505" s="178"/>
      <c r="AL505" s="173"/>
      <c r="AM505" s="178" t="s">
        <v>523</v>
      </c>
      <c r="AN505" s="178"/>
      <c r="AO505" s="178"/>
      <c r="AP505" s="173"/>
      <c r="AQ505" s="173" t="s">
        <v>354</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462</v>
      </c>
      <c r="AJ510" s="178"/>
      <c r="AK510" s="178"/>
      <c r="AL510" s="173"/>
      <c r="AM510" s="178" t="s">
        <v>523</v>
      </c>
      <c r="AN510" s="178"/>
      <c r="AO510" s="178"/>
      <c r="AP510" s="173"/>
      <c r="AQ510" s="173" t="s">
        <v>354</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462</v>
      </c>
      <c r="AJ515" s="178"/>
      <c r="AK515" s="178"/>
      <c r="AL515" s="173"/>
      <c r="AM515" s="178" t="s">
        <v>523</v>
      </c>
      <c r="AN515" s="178"/>
      <c r="AO515" s="178"/>
      <c r="AP515" s="173"/>
      <c r="AQ515" s="173" t="s">
        <v>354</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462</v>
      </c>
      <c r="AJ520" s="178"/>
      <c r="AK520" s="178"/>
      <c r="AL520" s="173"/>
      <c r="AM520" s="178" t="s">
        <v>523</v>
      </c>
      <c r="AN520" s="178"/>
      <c r="AO520" s="178"/>
      <c r="AP520" s="173"/>
      <c r="AQ520" s="173" t="s">
        <v>354</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462</v>
      </c>
      <c r="AJ525" s="178"/>
      <c r="AK525" s="178"/>
      <c r="AL525" s="173"/>
      <c r="AM525" s="178" t="s">
        <v>523</v>
      </c>
      <c r="AN525" s="178"/>
      <c r="AO525" s="178"/>
      <c r="AP525" s="173"/>
      <c r="AQ525" s="173" t="s">
        <v>354</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462</v>
      </c>
      <c r="AJ530" s="178"/>
      <c r="AK530" s="178"/>
      <c r="AL530" s="173"/>
      <c r="AM530" s="178" t="s">
        <v>523</v>
      </c>
      <c r="AN530" s="178"/>
      <c r="AO530" s="178"/>
      <c r="AP530" s="173"/>
      <c r="AQ530" s="173" t="s">
        <v>354</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462</v>
      </c>
      <c r="AJ539" s="178"/>
      <c r="AK539" s="178"/>
      <c r="AL539" s="173"/>
      <c r="AM539" s="178" t="s">
        <v>523</v>
      </c>
      <c r="AN539" s="178"/>
      <c r="AO539" s="178"/>
      <c r="AP539" s="173"/>
      <c r="AQ539" s="173" t="s">
        <v>354</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462</v>
      </c>
      <c r="AJ544" s="178"/>
      <c r="AK544" s="178"/>
      <c r="AL544" s="173"/>
      <c r="AM544" s="178" t="s">
        <v>523</v>
      </c>
      <c r="AN544" s="178"/>
      <c r="AO544" s="178"/>
      <c r="AP544" s="173"/>
      <c r="AQ544" s="173" t="s">
        <v>354</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462</v>
      </c>
      <c r="AJ549" s="178"/>
      <c r="AK549" s="178"/>
      <c r="AL549" s="173"/>
      <c r="AM549" s="178" t="s">
        <v>523</v>
      </c>
      <c r="AN549" s="178"/>
      <c r="AO549" s="178"/>
      <c r="AP549" s="173"/>
      <c r="AQ549" s="173" t="s">
        <v>354</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462</v>
      </c>
      <c r="AJ554" s="178"/>
      <c r="AK554" s="178"/>
      <c r="AL554" s="173"/>
      <c r="AM554" s="178" t="s">
        <v>523</v>
      </c>
      <c r="AN554" s="178"/>
      <c r="AO554" s="178"/>
      <c r="AP554" s="173"/>
      <c r="AQ554" s="173" t="s">
        <v>354</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462</v>
      </c>
      <c r="AJ559" s="178"/>
      <c r="AK559" s="178"/>
      <c r="AL559" s="173"/>
      <c r="AM559" s="178" t="s">
        <v>523</v>
      </c>
      <c r="AN559" s="178"/>
      <c r="AO559" s="178"/>
      <c r="AP559" s="173"/>
      <c r="AQ559" s="173" t="s">
        <v>354</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462</v>
      </c>
      <c r="AJ564" s="178"/>
      <c r="AK564" s="178"/>
      <c r="AL564" s="173"/>
      <c r="AM564" s="178" t="s">
        <v>523</v>
      </c>
      <c r="AN564" s="178"/>
      <c r="AO564" s="178"/>
      <c r="AP564" s="173"/>
      <c r="AQ564" s="173" t="s">
        <v>354</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462</v>
      </c>
      <c r="AJ569" s="178"/>
      <c r="AK569" s="178"/>
      <c r="AL569" s="173"/>
      <c r="AM569" s="178" t="s">
        <v>523</v>
      </c>
      <c r="AN569" s="178"/>
      <c r="AO569" s="178"/>
      <c r="AP569" s="173"/>
      <c r="AQ569" s="173" t="s">
        <v>354</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462</v>
      </c>
      <c r="AJ574" s="178"/>
      <c r="AK574" s="178"/>
      <c r="AL574" s="173"/>
      <c r="AM574" s="178" t="s">
        <v>523</v>
      </c>
      <c r="AN574" s="178"/>
      <c r="AO574" s="178"/>
      <c r="AP574" s="173"/>
      <c r="AQ574" s="173" t="s">
        <v>354</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462</v>
      </c>
      <c r="AJ579" s="178"/>
      <c r="AK579" s="178"/>
      <c r="AL579" s="173"/>
      <c r="AM579" s="178" t="s">
        <v>523</v>
      </c>
      <c r="AN579" s="178"/>
      <c r="AO579" s="178"/>
      <c r="AP579" s="173"/>
      <c r="AQ579" s="173" t="s">
        <v>354</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462</v>
      </c>
      <c r="AJ584" s="178"/>
      <c r="AK584" s="178"/>
      <c r="AL584" s="173"/>
      <c r="AM584" s="178" t="s">
        <v>523</v>
      </c>
      <c r="AN584" s="178"/>
      <c r="AO584" s="178"/>
      <c r="AP584" s="173"/>
      <c r="AQ584" s="173" t="s">
        <v>354</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462</v>
      </c>
      <c r="AJ593" s="178"/>
      <c r="AK593" s="178"/>
      <c r="AL593" s="173"/>
      <c r="AM593" s="178" t="s">
        <v>523</v>
      </c>
      <c r="AN593" s="178"/>
      <c r="AO593" s="178"/>
      <c r="AP593" s="173"/>
      <c r="AQ593" s="173" t="s">
        <v>354</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462</v>
      </c>
      <c r="AJ598" s="178"/>
      <c r="AK598" s="178"/>
      <c r="AL598" s="173"/>
      <c r="AM598" s="178" t="s">
        <v>523</v>
      </c>
      <c r="AN598" s="178"/>
      <c r="AO598" s="178"/>
      <c r="AP598" s="173"/>
      <c r="AQ598" s="173" t="s">
        <v>354</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462</v>
      </c>
      <c r="AJ603" s="178"/>
      <c r="AK603" s="178"/>
      <c r="AL603" s="173"/>
      <c r="AM603" s="178" t="s">
        <v>523</v>
      </c>
      <c r="AN603" s="178"/>
      <c r="AO603" s="178"/>
      <c r="AP603" s="173"/>
      <c r="AQ603" s="173" t="s">
        <v>354</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462</v>
      </c>
      <c r="AJ608" s="178"/>
      <c r="AK608" s="178"/>
      <c r="AL608" s="173"/>
      <c r="AM608" s="178" t="s">
        <v>523</v>
      </c>
      <c r="AN608" s="178"/>
      <c r="AO608" s="178"/>
      <c r="AP608" s="173"/>
      <c r="AQ608" s="173" t="s">
        <v>354</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462</v>
      </c>
      <c r="AJ613" s="178"/>
      <c r="AK613" s="178"/>
      <c r="AL613" s="173"/>
      <c r="AM613" s="178" t="s">
        <v>523</v>
      </c>
      <c r="AN613" s="178"/>
      <c r="AO613" s="178"/>
      <c r="AP613" s="173"/>
      <c r="AQ613" s="173" t="s">
        <v>354</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462</v>
      </c>
      <c r="AJ618" s="178"/>
      <c r="AK618" s="178"/>
      <c r="AL618" s="173"/>
      <c r="AM618" s="178" t="s">
        <v>523</v>
      </c>
      <c r="AN618" s="178"/>
      <c r="AO618" s="178"/>
      <c r="AP618" s="173"/>
      <c r="AQ618" s="173" t="s">
        <v>354</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462</v>
      </c>
      <c r="AJ623" s="178"/>
      <c r="AK623" s="178"/>
      <c r="AL623" s="173"/>
      <c r="AM623" s="178" t="s">
        <v>523</v>
      </c>
      <c r="AN623" s="178"/>
      <c r="AO623" s="178"/>
      <c r="AP623" s="173"/>
      <c r="AQ623" s="173" t="s">
        <v>354</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462</v>
      </c>
      <c r="AJ628" s="178"/>
      <c r="AK628" s="178"/>
      <c r="AL628" s="173"/>
      <c r="AM628" s="178" t="s">
        <v>523</v>
      </c>
      <c r="AN628" s="178"/>
      <c r="AO628" s="178"/>
      <c r="AP628" s="173"/>
      <c r="AQ628" s="173" t="s">
        <v>354</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462</v>
      </c>
      <c r="AJ633" s="178"/>
      <c r="AK633" s="178"/>
      <c r="AL633" s="173"/>
      <c r="AM633" s="178" t="s">
        <v>523</v>
      </c>
      <c r="AN633" s="178"/>
      <c r="AO633" s="178"/>
      <c r="AP633" s="173"/>
      <c r="AQ633" s="173" t="s">
        <v>354</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462</v>
      </c>
      <c r="AJ638" s="178"/>
      <c r="AK638" s="178"/>
      <c r="AL638" s="173"/>
      <c r="AM638" s="178" t="s">
        <v>523</v>
      </c>
      <c r="AN638" s="178"/>
      <c r="AO638" s="178"/>
      <c r="AP638" s="173"/>
      <c r="AQ638" s="173" t="s">
        <v>354</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462</v>
      </c>
      <c r="AJ647" s="178"/>
      <c r="AK647" s="178"/>
      <c r="AL647" s="173"/>
      <c r="AM647" s="178" t="s">
        <v>523</v>
      </c>
      <c r="AN647" s="178"/>
      <c r="AO647" s="178"/>
      <c r="AP647" s="173"/>
      <c r="AQ647" s="173" t="s">
        <v>354</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462</v>
      </c>
      <c r="AJ652" s="178"/>
      <c r="AK652" s="178"/>
      <c r="AL652" s="173"/>
      <c r="AM652" s="178" t="s">
        <v>523</v>
      </c>
      <c r="AN652" s="178"/>
      <c r="AO652" s="178"/>
      <c r="AP652" s="173"/>
      <c r="AQ652" s="173" t="s">
        <v>354</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462</v>
      </c>
      <c r="AJ657" s="178"/>
      <c r="AK657" s="178"/>
      <c r="AL657" s="173"/>
      <c r="AM657" s="178" t="s">
        <v>523</v>
      </c>
      <c r="AN657" s="178"/>
      <c r="AO657" s="178"/>
      <c r="AP657" s="173"/>
      <c r="AQ657" s="173" t="s">
        <v>354</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462</v>
      </c>
      <c r="AJ662" s="178"/>
      <c r="AK662" s="178"/>
      <c r="AL662" s="173"/>
      <c r="AM662" s="178" t="s">
        <v>523</v>
      </c>
      <c r="AN662" s="178"/>
      <c r="AO662" s="178"/>
      <c r="AP662" s="173"/>
      <c r="AQ662" s="173" t="s">
        <v>354</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462</v>
      </c>
      <c r="AJ667" s="178"/>
      <c r="AK667" s="178"/>
      <c r="AL667" s="173"/>
      <c r="AM667" s="178" t="s">
        <v>523</v>
      </c>
      <c r="AN667" s="178"/>
      <c r="AO667" s="178"/>
      <c r="AP667" s="173"/>
      <c r="AQ667" s="173" t="s">
        <v>354</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462</v>
      </c>
      <c r="AJ672" s="178"/>
      <c r="AK672" s="178"/>
      <c r="AL672" s="173"/>
      <c r="AM672" s="178" t="s">
        <v>523</v>
      </c>
      <c r="AN672" s="178"/>
      <c r="AO672" s="178"/>
      <c r="AP672" s="173"/>
      <c r="AQ672" s="173" t="s">
        <v>354</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462</v>
      </c>
      <c r="AJ677" s="178"/>
      <c r="AK677" s="178"/>
      <c r="AL677" s="173"/>
      <c r="AM677" s="178" t="s">
        <v>523</v>
      </c>
      <c r="AN677" s="178"/>
      <c r="AO677" s="178"/>
      <c r="AP677" s="173"/>
      <c r="AQ677" s="173" t="s">
        <v>354</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462</v>
      </c>
      <c r="AJ682" s="178"/>
      <c r="AK682" s="178"/>
      <c r="AL682" s="173"/>
      <c r="AM682" s="178" t="s">
        <v>523</v>
      </c>
      <c r="AN682" s="178"/>
      <c r="AO682" s="178"/>
      <c r="AP682" s="173"/>
      <c r="AQ682" s="173" t="s">
        <v>354</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462</v>
      </c>
      <c r="AJ687" s="178"/>
      <c r="AK687" s="178"/>
      <c r="AL687" s="173"/>
      <c r="AM687" s="178" t="s">
        <v>523</v>
      </c>
      <c r="AN687" s="178"/>
      <c r="AO687" s="178"/>
      <c r="AP687" s="173"/>
      <c r="AQ687" s="173" t="s">
        <v>354</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462</v>
      </c>
      <c r="AJ692" s="178"/>
      <c r="AK692" s="178"/>
      <c r="AL692" s="173"/>
      <c r="AM692" s="178" t="s">
        <v>523</v>
      </c>
      <c r="AN692" s="178"/>
      <c r="AO692" s="178"/>
      <c r="AP692" s="173"/>
      <c r="AQ692" s="173" t="s">
        <v>354</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3.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539</v>
      </c>
      <c r="AE702" s="900"/>
      <c r="AF702" s="900"/>
      <c r="AG702" s="889" t="s">
        <v>698</v>
      </c>
      <c r="AH702" s="890"/>
      <c r="AI702" s="890"/>
      <c r="AJ702" s="890"/>
      <c r="AK702" s="890"/>
      <c r="AL702" s="890"/>
      <c r="AM702" s="890"/>
      <c r="AN702" s="890"/>
      <c r="AO702" s="890"/>
      <c r="AP702" s="890"/>
      <c r="AQ702" s="890"/>
      <c r="AR702" s="890"/>
      <c r="AS702" s="890"/>
      <c r="AT702" s="890"/>
      <c r="AU702" s="890"/>
      <c r="AV702" s="890"/>
      <c r="AW702" s="890"/>
      <c r="AX702" s="891"/>
    </row>
    <row r="703" spans="1:50" ht="56.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539</v>
      </c>
      <c r="AE703" s="152"/>
      <c r="AF703" s="152"/>
      <c r="AG703" s="665" t="s">
        <v>701</v>
      </c>
      <c r="AH703" s="666"/>
      <c r="AI703" s="666"/>
      <c r="AJ703" s="666"/>
      <c r="AK703" s="666"/>
      <c r="AL703" s="666"/>
      <c r="AM703" s="666"/>
      <c r="AN703" s="666"/>
      <c r="AO703" s="666"/>
      <c r="AP703" s="666"/>
      <c r="AQ703" s="666"/>
      <c r="AR703" s="666"/>
      <c r="AS703" s="666"/>
      <c r="AT703" s="666"/>
      <c r="AU703" s="666"/>
      <c r="AV703" s="666"/>
      <c r="AW703" s="666"/>
      <c r="AX703" s="667"/>
    </row>
    <row r="704" spans="1:50" ht="3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539</v>
      </c>
      <c r="AE704" s="587"/>
      <c r="AF704" s="587"/>
      <c r="AG704" s="429" t="s">
        <v>620</v>
      </c>
      <c r="AH704" s="231"/>
      <c r="AI704" s="231"/>
      <c r="AJ704" s="231"/>
      <c r="AK704" s="231"/>
      <c r="AL704" s="231"/>
      <c r="AM704" s="231"/>
      <c r="AN704" s="231"/>
      <c r="AO704" s="231"/>
      <c r="AP704" s="231"/>
      <c r="AQ704" s="231"/>
      <c r="AR704" s="231"/>
      <c r="AS704" s="231"/>
      <c r="AT704" s="231"/>
      <c r="AU704" s="231"/>
      <c r="AV704" s="231"/>
      <c r="AW704" s="231"/>
      <c r="AX704" s="430"/>
    </row>
    <row r="705" spans="1:50" ht="4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539</v>
      </c>
      <c r="AE705" s="734"/>
      <c r="AF705" s="734"/>
      <c r="AG705" s="157" t="s">
        <v>702</v>
      </c>
      <c r="AH705" s="158"/>
      <c r="AI705" s="158"/>
      <c r="AJ705" s="158"/>
      <c r="AK705" s="158"/>
      <c r="AL705" s="158"/>
      <c r="AM705" s="158"/>
      <c r="AN705" s="158"/>
      <c r="AO705" s="158"/>
      <c r="AP705" s="158"/>
      <c r="AQ705" s="158"/>
      <c r="AR705" s="158"/>
      <c r="AS705" s="158"/>
      <c r="AT705" s="158"/>
      <c r="AU705" s="158"/>
      <c r="AV705" s="158"/>
      <c r="AW705" s="158"/>
      <c r="AX705" s="159"/>
    </row>
    <row r="706" spans="1:50" ht="45" customHeight="1" x14ac:dyDescent="0.15">
      <c r="A706" s="656"/>
      <c r="B706" s="771"/>
      <c r="C706" s="615"/>
      <c r="D706" s="616"/>
      <c r="E706" s="684" t="s">
        <v>516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621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45" customHeight="1" x14ac:dyDescent="0.15">
      <c r="A707" s="656"/>
      <c r="B707" s="771"/>
      <c r="C707" s="617"/>
      <c r="D707" s="618"/>
      <c r="E707" s="687" t="s">
        <v>446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622</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539</v>
      </c>
      <c r="AE708" s="669"/>
      <c r="AF708" s="669"/>
      <c r="AG708" s="527" t="s">
        <v>625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624</v>
      </c>
      <c r="AE709" s="152"/>
      <c r="AF709" s="152"/>
      <c r="AG709" s="665"/>
      <c r="AH709" s="666"/>
      <c r="AI709" s="666"/>
      <c r="AJ709" s="666"/>
      <c r="AK709" s="666"/>
      <c r="AL709" s="666"/>
      <c r="AM709" s="666"/>
      <c r="AN709" s="666"/>
      <c r="AO709" s="666"/>
      <c r="AP709" s="666"/>
      <c r="AQ709" s="666"/>
      <c r="AR709" s="666"/>
      <c r="AS709" s="666"/>
      <c r="AT709" s="666"/>
      <c r="AU709" s="666"/>
      <c r="AV709" s="666"/>
      <c r="AW709" s="666"/>
      <c r="AX709" s="667"/>
    </row>
    <row r="710" spans="1:50" ht="36.7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539</v>
      </c>
      <c r="AE710" s="152"/>
      <c r="AF710" s="152"/>
      <c r="AG710" s="665" t="s">
        <v>626</v>
      </c>
      <c r="AH710" s="666"/>
      <c r="AI710" s="666"/>
      <c r="AJ710" s="666"/>
      <c r="AK710" s="666"/>
      <c r="AL710" s="666"/>
      <c r="AM710" s="666"/>
      <c r="AN710" s="666"/>
      <c r="AO710" s="666"/>
      <c r="AP710" s="666"/>
      <c r="AQ710" s="666"/>
      <c r="AR710" s="666"/>
      <c r="AS710" s="666"/>
      <c r="AT710" s="666"/>
      <c r="AU710" s="666"/>
      <c r="AV710" s="666"/>
      <c r="AW710" s="666"/>
      <c r="AX710" s="667"/>
    </row>
    <row r="711" spans="1:50" ht="36.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539</v>
      </c>
      <c r="AE711" s="152"/>
      <c r="AF711" s="152"/>
      <c r="AG711" s="665" t="s">
        <v>627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624</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479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624</v>
      </c>
      <c r="AE713" s="152"/>
      <c r="AF713" s="153"/>
      <c r="AG713" s="665" t="s">
        <v>628</v>
      </c>
      <c r="AH713" s="666"/>
      <c r="AI713" s="666"/>
      <c r="AJ713" s="666"/>
      <c r="AK713" s="666"/>
      <c r="AL713" s="666"/>
      <c r="AM713" s="666"/>
      <c r="AN713" s="666"/>
      <c r="AO713" s="666"/>
      <c r="AP713" s="666"/>
      <c r="AQ713" s="666"/>
      <c r="AR713" s="666"/>
      <c r="AS713" s="666"/>
      <c r="AT713" s="666"/>
      <c r="AU713" s="666"/>
      <c r="AV713" s="666"/>
      <c r="AW713" s="666"/>
      <c r="AX713" s="667"/>
    </row>
    <row r="714" spans="1:50" ht="36" customHeight="1" x14ac:dyDescent="0.15">
      <c r="A714" s="658"/>
      <c r="B714" s="659"/>
      <c r="C714" s="772" t="s">
        <v>451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539</v>
      </c>
      <c r="AE714" s="593"/>
      <c r="AF714" s="594"/>
      <c r="AG714" s="690" t="s">
        <v>703</v>
      </c>
      <c r="AH714" s="691"/>
      <c r="AI714" s="691"/>
      <c r="AJ714" s="691"/>
      <c r="AK714" s="691"/>
      <c r="AL714" s="691"/>
      <c r="AM714" s="691"/>
      <c r="AN714" s="691"/>
      <c r="AO714" s="691"/>
      <c r="AP714" s="691"/>
      <c r="AQ714" s="691"/>
      <c r="AR714" s="691"/>
      <c r="AS714" s="691"/>
      <c r="AT714" s="691"/>
      <c r="AU714" s="691"/>
      <c r="AV714" s="691"/>
      <c r="AW714" s="691"/>
      <c r="AX714" s="692"/>
    </row>
    <row r="715" spans="1:50" ht="128.25" customHeight="1" x14ac:dyDescent="0.15">
      <c r="A715" s="622" t="s">
        <v>40</v>
      </c>
      <c r="B715" s="655"/>
      <c r="C715" s="660" t="s">
        <v>452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623</v>
      </c>
      <c r="AE715" s="669"/>
      <c r="AF715" s="778"/>
      <c r="AG715" s="527" t="s">
        <v>732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624</v>
      </c>
      <c r="AE716" s="760"/>
      <c r="AF716" s="760"/>
      <c r="AG716" s="665" t="s">
        <v>628</v>
      </c>
      <c r="AH716" s="666"/>
      <c r="AI716" s="666"/>
      <c r="AJ716" s="666"/>
      <c r="AK716" s="666"/>
      <c r="AL716" s="666"/>
      <c r="AM716" s="666"/>
      <c r="AN716" s="666"/>
      <c r="AO716" s="666"/>
      <c r="AP716" s="666"/>
      <c r="AQ716" s="666"/>
      <c r="AR716" s="666"/>
      <c r="AS716" s="666"/>
      <c r="AT716" s="666"/>
      <c r="AU716" s="666"/>
      <c r="AV716" s="666"/>
      <c r="AW716" s="666"/>
      <c r="AX716" s="667"/>
    </row>
    <row r="717" spans="1:50" ht="51" customHeight="1" x14ac:dyDescent="0.15">
      <c r="A717" s="656"/>
      <c r="B717" s="657"/>
      <c r="C717" s="589" t="s">
        <v>374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539</v>
      </c>
      <c r="AE717" s="152"/>
      <c r="AF717" s="152"/>
      <c r="AG717" s="665" t="s">
        <v>630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624</v>
      </c>
      <c r="AE718" s="152"/>
      <c r="AF718" s="152"/>
      <c r="AG718" s="160" t="s">
        <v>629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539</v>
      </c>
      <c r="AE719" s="669"/>
      <c r="AF719" s="669"/>
      <c r="AG719" s="157" t="s">
        <v>722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470</v>
      </c>
      <c r="D720" s="937"/>
      <c r="E720" s="937"/>
      <c r="F720" s="940"/>
      <c r="G720" s="936" t="s">
        <v>471</v>
      </c>
      <c r="H720" s="937"/>
      <c r="I720" s="937"/>
      <c r="J720" s="937"/>
      <c r="K720" s="937"/>
      <c r="L720" s="937"/>
      <c r="M720" s="937"/>
      <c r="N720" s="936" t="s">
        <v>475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t="s">
        <v>537</v>
      </c>
      <c r="D721" s="922"/>
      <c r="E721" s="922"/>
      <c r="F721" s="923"/>
      <c r="G721" s="941"/>
      <c r="H721" s="942"/>
      <c r="I721" s="83" t="str">
        <f>IF(OR(G721="　", G721=""), "", "-")</f>
        <v/>
      </c>
      <c r="J721" s="920">
        <v>560</v>
      </c>
      <c r="K721" s="920"/>
      <c r="L721" s="83" t="str">
        <f>IF(M721="","","-")</f>
        <v/>
      </c>
      <c r="M721" s="84"/>
      <c r="N721" s="917" t="s">
        <v>610</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36"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731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704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0"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0"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0"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0.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485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425</v>
      </c>
      <c r="B737" s="117"/>
      <c r="C737" s="117"/>
      <c r="D737" s="118"/>
      <c r="E737" s="111" t="s">
        <v>556</v>
      </c>
      <c r="F737" s="111"/>
      <c r="G737" s="111"/>
      <c r="H737" s="111"/>
      <c r="I737" s="111"/>
      <c r="J737" s="111"/>
      <c r="K737" s="111"/>
      <c r="L737" s="111"/>
      <c r="M737" s="111"/>
      <c r="N737" s="112" t="s">
        <v>357</v>
      </c>
      <c r="O737" s="112"/>
      <c r="P737" s="112"/>
      <c r="Q737" s="112"/>
      <c r="R737" s="111" t="s">
        <v>557</v>
      </c>
      <c r="S737" s="111"/>
      <c r="T737" s="111"/>
      <c r="U737" s="111"/>
      <c r="V737" s="111"/>
      <c r="W737" s="111"/>
      <c r="X737" s="111"/>
      <c r="Y737" s="111"/>
      <c r="Z737" s="111"/>
      <c r="AA737" s="112" t="s">
        <v>358</v>
      </c>
      <c r="AB737" s="112"/>
      <c r="AC737" s="112"/>
      <c r="AD737" s="112"/>
      <c r="AE737" s="111" t="s">
        <v>558</v>
      </c>
      <c r="AF737" s="111"/>
      <c r="AG737" s="111"/>
      <c r="AH737" s="111"/>
      <c r="AI737" s="111"/>
      <c r="AJ737" s="111"/>
      <c r="AK737" s="111"/>
      <c r="AL737" s="111"/>
      <c r="AM737" s="111"/>
      <c r="AN737" s="112" t="s">
        <v>359</v>
      </c>
      <c r="AO737" s="112"/>
      <c r="AP737" s="112"/>
      <c r="AQ737" s="112"/>
      <c r="AR737" s="113" t="s">
        <v>559</v>
      </c>
      <c r="AS737" s="114"/>
      <c r="AT737" s="114"/>
      <c r="AU737" s="114"/>
      <c r="AV737" s="114"/>
      <c r="AW737" s="114"/>
      <c r="AX737" s="115"/>
      <c r="AY737" s="89"/>
      <c r="AZ737" s="89"/>
    </row>
    <row r="738" spans="1:52" ht="24.75" customHeight="1" x14ac:dyDescent="0.15">
      <c r="A738" s="116" t="s">
        <v>360</v>
      </c>
      <c r="B738" s="117"/>
      <c r="C738" s="117"/>
      <c r="D738" s="118"/>
      <c r="E738" s="111" t="s">
        <v>560</v>
      </c>
      <c r="F738" s="111"/>
      <c r="G738" s="111"/>
      <c r="H738" s="111"/>
      <c r="I738" s="111"/>
      <c r="J738" s="111"/>
      <c r="K738" s="111"/>
      <c r="L738" s="111"/>
      <c r="M738" s="111"/>
      <c r="N738" s="112" t="s">
        <v>361</v>
      </c>
      <c r="O738" s="112"/>
      <c r="P738" s="112"/>
      <c r="Q738" s="112"/>
      <c r="R738" s="111" t="s">
        <v>561</v>
      </c>
      <c r="S738" s="111"/>
      <c r="T738" s="111"/>
      <c r="U738" s="111"/>
      <c r="V738" s="111"/>
      <c r="W738" s="111"/>
      <c r="X738" s="111"/>
      <c r="Y738" s="111"/>
      <c r="Z738" s="111"/>
      <c r="AA738" s="112" t="s">
        <v>472</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530</v>
      </c>
      <c r="B739" s="123"/>
      <c r="C739" s="123"/>
      <c r="D739" s="124"/>
      <c r="E739" s="125" t="s">
        <v>537</v>
      </c>
      <c r="F739" s="126"/>
      <c r="G739" s="126"/>
      <c r="H739" s="91" t="str">
        <f>IF(E739="", "", "(")</f>
        <v>(</v>
      </c>
      <c r="I739" s="106" t="s">
        <v>474</v>
      </c>
      <c r="J739" s="106"/>
      <c r="K739" s="91" t="str">
        <f>IF(OR(I739="　", I739=""), "", "-")</f>
        <v/>
      </c>
      <c r="L739" s="107">
        <v>604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519</v>
      </c>
      <c r="B740" s="140"/>
      <c r="C740" s="140"/>
      <c r="D740" s="140"/>
      <c r="E740" s="140"/>
      <c r="F740" s="141"/>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521</v>
      </c>
      <c r="B779" s="762"/>
      <c r="C779" s="762"/>
      <c r="D779" s="762"/>
      <c r="E779" s="762"/>
      <c r="F779" s="763"/>
      <c r="G779" s="440" t="s">
        <v>709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638</v>
      </c>
      <c r="H781" s="450"/>
      <c r="I781" s="450"/>
      <c r="J781" s="450"/>
      <c r="K781" s="451"/>
      <c r="L781" s="452" t="s">
        <v>710</v>
      </c>
      <c r="M781" s="453"/>
      <c r="N781" s="453"/>
      <c r="O781" s="453"/>
      <c r="P781" s="453"/>
      <c r="Q781" s="453"/>
      <c r="R781" s="453"/>
      <c r="S781" s="453"/>
      <c r="T781" s="453"/>
      <c r="U781" s="453"/>
      <c r="V781" s="453"/>
      <c r="W781" s="453"/>
      <c r="X781" s="454"/>
      <c r="Y781" s="455">
        <v>25</v>
      </c>
      <c r="Z781" s="456"/>
      <c r="AA781" s="456"/>
      <c r="AB781" s="558"/>
      <c r="AC781" s="449" t="s">
        <v>632</v>
      </c>
      <c r="AD781" s="450"/>
      <c r="AE781" s="450"/>
      <c r="AF781" s="450"/>
      <c r="AG781" s="451"/>
      <c r="AH781" s="452" t="s">
        <v>632</v>
      </c>
      <c r="AI781" s="453"/>
      <c r="AJ781" s="453"/>
      <c r="AK781" s="453"/>
      <c r="AL781" s="453"/>
      <c r="AM781" s="453"/>
      <c r="AN781" s="453"/>
      <c r="AO781" s="453"/>
      <c r="AP781" s="453"/>
      <c r="AQ781" s="453"/>
      <c r="AR781" s="453"/>
      <c r="AS781" s="453"/>
      <c r="AT781" s="454"/>
      <c r="AU781" s="455">
        <v>22</v>
      </c>
      <c r="AV781" s="456"/>
      <c r="AW781" s="456"/>
      <c r="AX781" s="457"/>
    </row>
    <row r="782" spans="1:50" ht="35.25" customHeight="1" x14ac:dyDescent="0.15">
      <c r="A782" s="557"/>
      <c r="B782" s="764"/>
      <c r="C782" s="764"/>
      <c r="D782" s="764"/>
      <c r="E782" s="764"/>
      <c r="F782" s="765"/>
      <c r="G782" s="350" t="s">
        <v>640</v>
      </c>
      <c r="H782" s="351"/>
      <c r="I782" s="351"/>
      <c r="J782" s="351"/>
      <c r="K782" s="352"/>
      <c r="L782" s="403" t="s">
        <v>711</v>
      </c>
      <c r="M782" s="404"/>
      <c r="N782" s="404"/>
      <c r="O782" s="404"/>
      <c r="P782" s="404"/>
      <c r="Q782" s="404"/>
      <c r="R782" s="404"/>
      <c r="S782" s="404"/>
      <c r="T782" s="404"/>
      <c r="U782" s="404"/>
      <c r="V782" s="404"/>
      <c r="W782" s="404"/>
      <c r="X782" s="405"/>
      <c r="Y782" s="400">
        <v>11</v>
      </c>
      <c r="Z782" s="401"/>
      <c r="AA782" s="401"/>
      <c r="AB782" s="407"/>
      <c r="AC782" s="350" t="s">
        <v>633</v>
      </c>
      <c r="AD782" s="351"/>
      <c r="AE782" s="351"/>
      <c r="AF782" s="351"/>
      <c r="AG782" s="352"/>
      <c r="AH782" s="403" t="s">
        <v>637</v>
      </c>
      <c r="AI782" s="404"/>
      <c r="AJ782" s="404"/>
      <c r="AK782" s="404"/>
      <c r="AL782" s="404"/>
      <c r="AM782" s="404"/>
      <c r="AN782" s="404"/>
      <c r="AO782" s="404"/>
      <c r="AP782" s="404"/>
      <c r="AQ782" s="404"/>
      <c r="AR782" s="404"/>
      <c r="AS782" s="404"/>
      <c r="AT782" s="405"/>
      <c r="AU782" s="400">
        <v>20</v>
      </c>
      <c r="AV782" s="401"/>
      <c r="AW782" s="401"/>
      <c r="AX782" s="402"/>
    </row>
    <row r="783" spans="1:50" ht="24.75" customHeight="1" x14ac:dyDescent="0.15">
      <c r="A783" s="557"/>
      <c r="B783" s="764"/>
      <c r="C783" s="764"/>
      <c r="D783" s="764"/>
      <c r="E783" s="764"/>
      <c r="F783" s="765"/>
      <c r="G783" s="350" t="s">
        <v>639</v>
      </c>
      <c r="H783" s="351"/>
      <c r="I783" s="351"/>
      <c r="J783" s="351"/>
      <c r="K783" s="352"/>
      <c r="L783" s="403" t="s">
        <v>712</v>
      </c>
      <c r="M783" s="404"/>
      <c r="N783" s="404"/>
      <c r="O783" s="404"/>
      <c r="P783" s="404"/>
      <c r="Q783" s="404"/>
      <c r="R783" s="404"/>
      <c r="S783" s="404"/>
      <c r="T783" s="404"/>
      <c r="U783" s="404"/>
      <c r="V783" s="404"/>
      <c r="W783" s="404"/>
      <c r="X783" s="405"/>
      <c r="Y783" s="400">
        <v>5</v>
      </c>
      <c r="Z783" s="401"/>
      <c r="AA783" s="401"/>
      <c r="AB783" s="407"/>
      <c r="AC783" s="350" t="s">
        <v>635</v>
      </c>
      <c r="AD783" s="351"/>
      <c r="AE783" s="351"/>
      <c r="AF783" s="351"/>
      <c r="AG783" s="352"/>
      <c r="AH783" s="403"/>
      <c r="AI783" s="404"/>
      <c r="AJ783" s="404"/>
      <c r="AK783" s="404"/>
      <c r="AL783" s="404"/>
      <c r="AM783" s="404"/>
      <c r="AN783" s="404"/>
      <c r="AO783" s="404"/>
      <c r="AP783" s="404"/>
      <c r="AQ783" s="404"/>
      <c r="AR783" s="404"/>
      <c r="AS783" s="404"/>
      <c r="AT783" s="405"/>
      <c r="AU783" s="400">
        <v>4</v>
      </c>
      <c r="AV783" s="401"/>
      <c r="AW783" s="401"/>
      <c r="AX783" s="402"/>
    </row>
    <row r="784" spans="1:50" ht="24.75" customHeight="1" x14ac:dyDescent="0.15">
      <c r="A784" s="557"/>
      <c r="B784" s="764"/>
      <c r="C784" s="764"/>
      <c r="D784" s="764"/>
      <c r="E784" s="764"/>
      <c r="F784" s="765"/>
      <c r="G784" s="350" t="s">
        <v>635</v>
      </c>
      <c r="H784" s="351"/>
      <c r="I784" s="351"/>
      <c r="J784" s="351"/>
      <c r="K784" s="352"/>
      <c r="L784" s="403"/>
      <c r="M784" s="404"/>
      <c r="N784" s="404"/>
      <c r="O784" s="404"/>
      <c r="P784" s="404"/>
      <c r="Q784" s="404"/>
      <c r="R784" s="404"/>
      <c r="S784" s="404"/>
      <c r="T784" s="404"/>
      <c r="U784" s="404"/>
      <c r="V784" s="404"/>
      <c r="W784" s="404"/>
      <c r="X784" s="405"/>
      <c r="Y784" s="400">
        <v>3</v>
      </c>
      <c r="Z784" s="401"/>
      <c r="AA784" s="401"/>
      <c r="AB784" s="407"/>
      <c r="AC784" s="350" t="s">
        <v>634</v>
      </c>
      <c r="AD784" s="351"/>
      <c r="AE784" s="351"/>
      <c r="AF784" s="351"/>
      <c r="AG784" s="352"/>
      <c r="AH784" s="403" t="s">
        <v>636</v>
      </c>
      <c r="AI784" s="404"/>
      <c r="AJ784" s="404"/>
      <c r="AK784" s="404"/>
      <c r="AL784" s="404"/>
      <c r="AM784" s="404"/>
      <c r="AN784" s="404"/>
      <c r="AO784" s="404"/>
      <c r="AP784" s="404"/>
      <c r="AQ784" s="404"/>
      <c r="AR784" s="404"/>
      <c r="AS784" s="404"/>
      <c r="AT784" s="405"/>
      <c r="AU784" s="400">
        <v>3</v>
      </c>
      <c r="AV784" s="401"/>
      <c r="AW784" s="401"/>
      <c r="AX784" s="402"/>
    </row>
    <row r="785" spans="1:50" ht="24.75" customHeight="1" x14ac:dyDescent="0.15">
      <c r="A785" s="557"/>
      <c r="B785" s="764"/>
      <c r="C785" s="764"/>
      <c r="D785" s="764"/>
      <c r="E785" s="764"/>
      <c r="F785" s="765"/>
      <c r="G785" s="350" t="s">
        <v>634</v>
      </c>
      <c r="H785" s="351"/>
      <c r="I785" s="351"/>
      <c r="J785" s="351"/>
      <c r="K785" s="352"/>
      <c r="L785" s="403" t="s">
        <v>713</v>
      </c>
      <c r="M785" s="404"/>
      <c r="N785" s="404"/>
      <c r="O785" s="404"/>
      <c r="P785" s="404"/>
      <c r="Q785" s="404"/>
      <c r="R785" s="404"/>
      <c r="S785" s="404"/>
      <c r="T785" s="404"/>
      <c r="U785" s="404"/>
      <c r="V785" s="404"/>
      <c r="W785" s="404"/>
      <c r="X785" s="405"/>
      <c r="Y785" s="400">
        <v>1</v>
      </c>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45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49</v>
      </c>
      <c r="AV791" s="417"/>
      <c r="AW791" s="417"/>
      <c r="AX791" s="419"/>
    </row>
    <row r="792" spans="1:50" ht="24.75" customHeight="1" x14ac:dyDescent="0.15">
      <c r="A792" s="557"/>
      <c r="B792" s="764"/>
      <c r="C792" s="764"/>
      <c r="D792" s="764"/>
      <c r="E792" s="764"/>
      <c r="F792" s="765"/>
      <c r="G792" s="440" t="s">
        <v>641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648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49" t="s">
        <v>646</v>
      </c>
      <c r="H794" s="450"/>
      <c r="I794" s="450"/>
      <c r="J794" s="450"/>
      <c r="K794" s="451"/>
      <c r="L794" s="452" t="s">
        <v>647</v>
      </c>
      <c r="M794" s="453"/>
      <c r="N794" s="453"/>
      <c r="O794" s="453"/>
      <c r="P794" s="453"/>
      <c r="Q794" s="453"/>
      <c r="R794" s="453"/>
      <c r="S794" s="453"/>
      <c r="T794" s="453"/>
      <c r="U794" s="453"/>
      <c r="V794" s="453"/>
      <c r="W794" s="453"/>
      <c r="X794" s="454"/>
      <c r="Y794" s="455">
        <v>39</v>
      </c>
      <c r="Z794" s="456"/>
      <c r="AA794" s="456"/>
      <c r="AB794" s="558"/>
      <c r="AC794" s="449" t="s">
        <v>646</v>
      </c>
      <c r="AD794" s="450"/>
      <c r="AE794" s="450"/>
      <c r="AF794" s="450"/>
      <c r="AG794" s="451"/>
      <c r="AH794" s="452" t="s">
        <v>649</v>
      </c>
      <c r="AI794" s="453"/>
      <c r="AJ794" s="453"/>
      <c r="AK794" s="453"/>
      <c r="AL794" s="453"/>
      <c r="AM794" s="453"/>
      <c r="AN794" s="453"/>
      <c r="AO794" s="453"/>
      <c r="AP794" s="453"/>
      <c r="AQ794" s="453"/>
      <c r="AR794" s="453"/>
      <c r="AS794" s="453"/>
      <c r="AT794" s="454"/>
      <c r="AU794" s="455">
        <v>6</v>
      </c>
      <c r="AV794" s="456"/>
      <c r="AW794" s="456"/>
      <c r="AX794" s="457"/>
    </row>
    <row r="795" spans="1:50" ht="24.75" customHeight="1" x14ac:dyDescent="0.15">
      <c r="A795" s="557"/>
      <c r="B795" s="764"/>
      <c r="C795" s="764"/>
      <c r="D795" s="764"/>
      <c r="E795" s="764"/>
      <c r="F795" s="765"/>
      <c r="G795" s="350" t="s">
        <v>634</v>
      </c>
      <c r="H795" s="351"/>
      <c r="I795" s="351"/>
      <c r="J795" s="351"/>
      <c r="K795" s="352"/>
      <c r="L795" s="403" t="s">
        <v>636</v>
      </c>
      <c r="M795" s="404"/>
      <c r="N795" s="404"/>
      <c r="O795" s="404"/>
      <c r="P795" s="404"/>
      <c r="Q795" s="404"/>
      <c r="R795" s="404"/>
      <c r="S795" s="404"/>
      <c r="T795" s="404"/>
      <c r="U795" s="404"/>
      <c r="V795" s="404"/>
      <c r="W795" s="404"/>
      <c r="X795" s="405"/>
      <c r="Y795" s="400">
        <v>4</v>
      </c>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57"/>
      <c r="B796" s="764"/>
      <c r="C796" s="764"/>
      <c r="D796" s="764"/>
      <c r="E796" s="764"/>
      <c r="F796" s="765"/>
      <c r="G796" s="350" t="s">
        <v>635</v>
      </c>
      <c r="H796" s="351"/>
      <c r="I796" s="351"/>
      <c r="J796" s="351"/>
      <c r="K796" s="352"/>
      <c r="L796" s="403"/>
      <c r="M796" s="404"/>
      <c r="N796" s="404"/>
      <c r="O796" s="404"/>
      <c r="P796" s="404"/>
      <c r="Q796" s="404"/>
      <c r="R796" s="404"/>
      <c r="S796" s="404"/>
      <c r="T796" s="404"/>
      <c r="U796" s="404"/>
      <c r="V796" s="404"/>
      <c r="W796" s="404"/>
      <c r="X796" s="405"/>
      <c r="Y796" s="400">
        <v>3</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46</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6</v>
      </c>
      <c r="AV804" s="417"/>
      <c r="AW804" s="417"/>
      <c r="AX804" s="419"/>
    </row>
    <row r="805" spans="1:50" ht="24.75" customHeight="1" x14ac:dyDescent="0.15">
      <c r="A805" s="557"/>
      <c r="B805" s="764"/>
      <c r="C805" s="764"/>
      <c r="D805" s="764"/>
      <c r="E805" s="764"/>
      <c r="F805" s="765"/>
      <c r="G805" s="440" t="s">
        <v>652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660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4"/>
      <c r="C807" s="764"/>
      <c r="D807" s="764"/>
      <c r="E807" s="764"/>
      <c r="F807" s="765"/>
      <c r="G807" s="449" t="s">
        <v>656</v>
      </c>
      <c r="H807" s="450"/>
      <c r="I807" s="450"/>
      <c r="J807" s="450"/>
      <c r="K807" s="451"/>
      <c r="L807" s="452" t="s">
        <v>655</v>
      </c>
      <c r="M807" s="453"/>
      <c r="N807" s="453"/>
      <c r="O807" s="453"/>
      <c r="P807" s="453"/>
      <c r="Q807" s="453"/>
      <c r="R807" s="453"/>
      <c r="S807" s="453"/>
      <c r="T807" s="453"/>
      <c r="U807" s="453"/>
      <c r="V807" s="453"/>
      <c r="W807" s="453"/>
      <c r="X807" s="454"/>
      <c r="Y807" s="455">
        <v>5</v>
      </c>
      <c r="Z807" s="456"/>
      <c r="AA807" s="456"/>
      <c r="AB807" s="558"/>
      <c r="AC807" s="449" t="s">
        <v>659</v>
      </c>
      <c r="AD807" s="450"/>
      <c r="AE807" s="450"/>
      <c r="AF807" s="450"/>
      <c r="AG807" s="451"/>
      <c r="AH807" s="452" t="s">
        <v>723</v>
      </c>
      <c r="AI807" s="453"/>
      <c r="AJ807" s="453"/>
      <c r="AK807" s="453"/>
      <c r="AL807" s="453"/>
      <c r="AM807" s="453"/>
      <c r="AN807" s="453"/>
      <c r="AO807" s="453"/>
      <c r="AP807" s="453"/>
      <c r="AQ807" s="453"/>
      <c r="AR807" s="453"/>
      <c r="AS807" s="453"/>
      <c r="AT807" s="454"/>
      <c r="AU807" s="455">
        <v>3</v>
      </c>
      <c r="AV807" s="456"/>
      <c r="AW807" s="456"/>
      <c r="AX807" s="457"/>
    </row>
    <row r="808" spans="1:50" ht="24.75"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449" t="s">
        <v>658</v>
      </c>
      <c r="AD808" s="450"/>
      <c r="AE808" s="450"/>
      <c r="AF808" s="450"/>
      <c r="AG808" s="451"/>
      <c r="AH808" s="452" t="s">
        <v>661</v>
      </c>
      <c r="AI808" s="453"/>
      <c r="AJ808" s="453"/>
      <c r="AK808" s="453"/>
      <c r="AL808" s="453"/>
      <c r="AM808" s="453"/>
      <c r="AN808" s="453"/>
      <c r="AO808" s="453"/>
      <c r="AP808" s="453"/>
      <c r="AQ808" s="453"/>
      <c r="AR808" s="453"/>
      <c r="AS808" s="453"/>
      <c r="AT808" s="454"/>
      <c r="AU808" s="400">
        <v>1</v>
      </c>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9.2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5</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4</v>
      </c>
      <c r="AV817" s="417"/>
      <c r="AW817" s="417"/>
      <c r="AX817" s="419"/>
    </row>
    <row r="818" spans="1:50" ht="24.75" customHeight="1" x14ac:dyDescent="0.15">
      <c r="A818" s="557"/>
      <c r="B818" s="764"/>
      <c r="C818" s="764"/>
      <c r="D818" s="764"/>
      <c r="E818" s="764"/>
      <c r="F818" s="765"/>
      <c r="G818" s="440" t="s">
        <v>667</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669</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7"/>
      <c r="B820" s="764"/>
      <c r="C820" s="764"/>
      <c r="D820" s="764"/>
      <c r="E820" s="764"/>
      <c r="F820" s="765"/>
      <c r="G820" s="449" t="s">
        <v>646</v>
      </c>
      <c r="H820" s="450"/>
      <c r="I820" s="450"/>
      <c r="J820" s="450"/>
      <c r="K820" s="451"/>
      <c r="L820" s="452" t="s">
        <v>668</v>
      </c>
      <c r="M820" s="453"/>
      <c r="N820" s="453"/>
      <c r="O820" s="453"/>
      <c r="P820" s="453"/>
      <c r="Q820" s="453"/>
      <c r="R820" s="453"/>
      <c r="S820" s="453"/>
      <c r="T820" s="453"/>
      <c r="U820" s="453"/>
      <c r="V820" s="453"/>
      <c r="W820" s="453"/>
      <c r="X820" s="454"/>
      <c r="Y820" s="455">
        <v>3</v>
      </c>
      <c r="Z820" s="456"/>
      <c r="AA820" s="456"/>
      <c r="AB820" s="558"/>
      <c r="AC820" s="449" t="s">
        <v>656</v>
      </c>
      <c r="AD820" s="450"/>
      <c r="AE820" s="450"/>
      <c r="AF820" s="450"/>
      <c r="AG820" s="451"/>
      <c r="AH820" s="452" t="s">
        <v>670</v>
      </c>
      <c r="AI820" s="453"/>
      <c r="AJ820" s="453"/>
      <c r="AK820" s="453"/>
      <c r="AL820" s="453"/>
      <c r="AM820" s="453"/>
      <c r="AN820" s="453"/>
      <c r="AO820" s="453"/>
      <c r="AP820" s="453"/>
      <c r="AQ820" s="453"/>
      <c r="AR820" s="453"/>
      <c r="AS820" s="453"/>
      <c r="AT820" s="454"/>
      <c r="AU820" s="455">
        <v>3</v>
      </c>
      <c r="AV820" s="456"/>
      <c r="AW820" s="456"/>
      <c r="AX820" s="457"/>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3</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3</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476</v>
      </c>
      <c r="AM831" s="960"/>
      <c r="AN831" s="960"/>
      <c r="AO831" s="82" t="s">
        <v>563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426</v>
      </c>
      <c r="K836" s="112"/>
      <c r="L836" s="112"/>
      <c r="M836" s="112"/>
      <c r="N836" s="112"/>
      <c r="O836" s="112"/>
      <c r="P836" s="349" t="s">
        <v>375</v>
      </c>
      <c r="Q836" s="349"/>
      <c r="R836" s="349"/>
      <c r="S836" s="349"/>
      <c r="T836" s="349"/>
      <c r="U836" s="349"/>
      <c r="V836" s="349"/>
      <c r="W836" s="349"/>
      <c r="X836" s="349"/>
      <c r="Y836" s="346" t="s">
        <v>423</v>
      </c>
      <c r="Z836" s="347"/>
      <c r="AA836" s="347"/>
      <c r="AB836" s="347"/>
      <c r="AC836" s="275" t="s">
        <v>469</v>
      </c>
      <c r="AD836" s="275"/>
      <c r="AE836" s="275"/>
      <c r="AF836" s="275"/>
      <c r="AG836" s="275"/>
      <c r="AH836" s="346" t="s">
        <v>503</v>
      </c>
      <c r="AI836" s="348"/>
      <c r="AJ836" s="348"/>
      <c r="AK836" s="348"/>
      <c r="AL836" s="348" t="s">
        <v>21</v>
      </c>
      <c r="AM836" s="348"/>
      <c r="AN836" s="348"/>
      <c r="AO836" s="427"/>
      <c r="AP836" s="428" t="s">
        <v>427</v>
      </c>
      <c r="AQ836" s="428"/>
      <c r="AR836" s="428"/>
      <c r="AS836" s="428"/>
      <c r="AT836" s="428"/>
      <c r="AU836" s="428"/>
      <c r="AV836" s="428"/>
      <c r="AW836" s="428"/>
      <c r="AX836" s="428"/>
    </row>
    <row r="837" spans="1:50" ht="45" customHeight="1" x14ac:dyDescent="0.15">
      <c r="A837" s="406">
        <v>1</v>
      </c>
      <c r="B837" s="406">
        <v>1</v>
      </c>
      <c r="C837" s="426" t="s">
        <v>708</v>
      </c>
      <c r="D837" s="420"/>
      <c r="E837" s="420"/>
      <c r="F837" s="420"/>
      <c r="G837" s="420"/>
      <c r="H837" s="420"/>
      <c r="I837" s="420"/>
      <c r="J837" s="421">
        <v>401310500091</v>
      </c>
      <c r="K837" s="422"/>
      <c r="L837" s="422"/>
      <c r="M837" s="422"/>
      <c r="N837" s="422"/>
      <c r="O837" s="422"/>
      <c r="P837" s="315" t="s">
        <v>705</v>
      </c>
      <c r="Q837" s="316"/>
      <c r="R837" s="316"/>
      <c r="S837" s="316"/>
      <c r="T837" s="316"/>
      <c r="U837" s="316"/>
      <c r="V837" s="316"/>
      <c r="W837" s="316"/>
      <c r="X837" s="316"/>
      <c r="Y837" s="317">
        <v>45</v>
      </c>
      <c r="Z837" s="318"/>
      <c r="AA837" s="318"/>
      <c r="AB837" s="319"/>
      <c r="AC837" s="327" t="s">
        <v>508</v>
      </c>
      <c r="AD837" s="328"/>
      <c r="AE837" s="328"/>
      <c r="AF837" s="328"/>
      <c r="AG837" s="328"/>
      <c r="AH837" s="329">
        <v>1</v>
      </c>
      <c r="AI837" s="330"/>
      <c r="AJ837" s="330"/>
      <c r="AK837" s="330"/>
      <c r="AL837" s="324">
        <v>96</v>
      </c>
      <c r="AM837" s="325"/>
      <c r="AN837" s="325"/>
      <c r="AO837" s="326"/>
      <c r="AP837" s="320" t="s">
        <v>706</v>
      </c>
      <c r="AQ837" s="320"/>
      <c r="AR837" s="320"/>
      <c r="AS837" s="320"/>
      <c r="AT837" s="320"/>
      <c r="AU837" s="320"/>
      <c r="AV837" s="320"/>
      <c r="AW837" s="320"/>
      <c r="AX837" s="320"/>
    </row>
    <row r="838" spans="1:50" ht="45" customHeight="1" x14ac:dyDescent="0.15">
      <c r="A838" s="406">
        <v>2</v>
      </c>
      <c r="B838" s="406">
        <v>1</v>
      </c>
      <c r="C838" s="426" t="s">
        <v>707</v>
      </c>
      <c r="D838" s="420"/>
      <c r="E838" s="420"/>
      <c r="F838" s="420"/>
      <c r="G838" s="420"/>
      <c r="H838" s="420"/>
      <c r="I838" s="420"/>
      <c r="J838" s="421">
        <v>8300005003398</v>
      </c>
      <c r="K838" s="422"/>
      <c r="L838" s="422"/>
      <c r="M838" s="422"/>
      <c r="N838" s="422"/>
      <c r="O838" s="422"/>
      <c r="P838" s="315" t="s">
        <v>705</v>
      </c>
      <c r="Q838" s="316"/>
      <c r="R838" s="316"/>
      <c r="S838" s="316"/>
      <c r="T838" s="316"/>
      <c r="U838" s="316"/>
      <c r="V838" s="316"/>
      <c r="W838" s="316"/>
      <c r="X838" s="316"/>
      <c r="Y838" s="317">
        <v>44</v>
      </c>
      <c r="Z838" s="318"/>
      <c r="AA838" s="318"/>
      <c r="AB838" s="319"/>
      <c r="AC838" s="327" t="s">
        <v>508</v>
      </c>
      <c r="AD838" s="328"/>
      <c r="AE838" s="328"/>
      <c r="AF838" s="328"/>
      <c r="AG838" s="328"/>
      <c r="AH838" s="329">
        <v>1</v>
      </c>
      <c r="AI838" s="330"/>
      <c r="AJ838" s="330"/>
      <c r="AK838" s="330"/>
      <c r="AL838" s="324">
        <v>97</v>
      </c>
      <c r="AM838" s="325"/>
      <c r="AN838" s="325"/>
      <c r="AO838" s="326"/>
      <c r="AP838" s="320" t="s">
        <v>706</v>
      </c>
      <c r="AQ838" s="320"/>
      <c r="AR838" s="320"/>
      <c r="AS838" s="320"/>
      <c r="AT838" s="320"/>
      <c r="AU838" s="320"/>
      <c r="AV838" s="320"/>
      <c r="AW838" s="320"/>
      <c r="AX838" s="320"/>
    </row>
    <row r="839" spans="1:50" ht="45" customHeight="1" x14ac:dyDescent="0.15">
      <c r="A839" s="406">
        <v>3</v>
      </c>
      <c r="B839" s="406">
        <v>1</v>
      </c>
      <c r="C839" s="426" t="s">
        <v>714</v>
      </c>
      <c r="D839" s="420"/>
      <c r="E839" s="420"/>
      <c r="F839" s="420"/>
      <c r="G839" s="420"/>
      <c r="H839" s="420"/>
      <c r="I839" s="420"/>
      <c r="J839" s="421">
        <v>6060005007285</v>
      </c>
      <c r="K839" s="422"/>
      <c r="L839" s="422"/>
      <c r="M839" s="422"/>
      <c r="N839" s="422"/>
      <c r="O839" s="422"/>
      <c r="P839" s="315" t="s">
        <v>705</v>
      </c>
      <c r="Q839" s="316"/>
      <c r="R839" s="316"/>
      <c r="S839" s="316"/>
      <c r="T839" s="316"/>
      <c r="U839" s="316"/>
      <c r="V839" s="316"/>
      <c r="W839" s="316"/>
      <c r="X839" s="316"/>
      <c r="Y839" s="317">
        <v>43</v>
      </c>
      <c r="Z839" s="318"/>
      <c r="AA839" s="318"/>
      <c r="AB839" s="319"/>
      <c r="AC839" s="327" t="s">
        <v>508</v>
      </c>
      <c r="AD839" s="328"/>
      <c r="AE839" s="328"/>
      <c r="AF839" s="328"/>
      <c r="AG839" s="328"/>
      <c r="AH839" s="329">
        <v>1</v>
      </c>
      <c r="AI839" s="330"/>
      <c r="AJ839" s="330"/>
      <c r="AK839" s="330"/>
      <c r="AL839" s="324">
        <v>99</v>
      </c>
      <c r="AM839" s="325"/>
      <c r="AN839" s="325"/>
      <c r="AO839" s="326"/>
      <c r="AP839" s="320" t="s">
        <v>706</v>
      </c>
      <c r="AQ839" s="320"/>
      <c r="AR839" s="320"/>
      <c r="AS839" s="320"/>
      <c r="AT839" s="320"/>
      <c r="AU839" s="320"/>
      <c r="AV839" s="320"/>
      <c r="AW839" s="320"/>
      <c r="AX839" s="320"/>
    </row>
    <row r="840" spans="1:50" ht="45" customHeight="1" x14ac:dyDescent="0.15">
      <c r="A840" s="406">
        <v>4</v>
      </c>
      <c r="B840" s="406">
        <v>1</v>
      </c>
      <c r="C840" s="426" t="s">
        <v>715</v>
      </c>
      <c r="D840" s="420"/>
      <c r="E840" s="420"/>
      <c r="F840" s="420"/>
      <c r="G840" s="420"/>
      <c r="H840" s="420"/>
      <c r="I840" s="420"/>
      <c r="J840" s="421">
        <v>4160005008671</v>
      </c>
      <c r="K840" s="422"/>
      <c r="L840" s="422"/>
      <c r="M840" s="422"/>
      <c r="N840" s="422"/>
      <c r="O840" s="422"/>
      <c r="P840" s="315" t="s">
        <v>705</v>
      </c>
      <c r="Q840" s="316"/>
      <c r="R840" s="316"/>
      <c r="S840" s="316"/>
      <c r="T840" s="316"/>
      <c r="U840" s="316"/>
      <c r="V840" s="316"/>
      <c r="W840" s="316"/>
      <c r="X840" s="316"/>
      <c r="Y840" s="317">
        <v>42</v>
      </c>
      <c r="Z840" s="318"/>
      <c r="AA840" s="318"/>
      <c r="AB840" s="319"/>
      <c r="AC840" s="327" t="s">
        <v>508</v>
      </c>
      <c r="AD840" s="328"/>
      <c r="AE840" s="328"/>
      <c r="AF840" s="328"/>
      <c r="AG840" s="328"/>
      <c r="AH840" s="329">
        <v>1</v>
      </c>
      <c r="AI840" s="330"/>
      <c r="AJ840" s="330"/>
      <c r="AK840" s="330"/>
      <c r="AL840" s="324">
        <v>94</v>
      </c>
      <c r="AM840" s="325"/>
      <c r="AN840" s="325"/>
      <c r="AO840" s="326"/>
      <c r="AP840" s="320" t="s">
        <v>706</v>
      </c>
      <c r="AQ840" s="320"/>
      <c r="AR840" s="320"/>
      <c r="AS840" s="320"/>
      <c r="AT840" s="320"/>
      <c r="AU840" s="320"/>
      <c r="AV840" s="320"/>
      <c r="AW840" s="320"/>
      <c r="AX840" s="320"/>
    </row>
    <row r="841" spans="1:50" ht="45" customHeight="1" x14ac:dyDescent="0.15">
      <c r="A841" s="406">
        <v>5</v>
      </c>
      <c r="B841" s="406">
        <v>1</v>
      </c>
      <c r="C841" s="426" t="s">
        <v>716</v>
      </c>
      <c r="D841" s="420"/>
      <c r="E841" s="420"/>
      <c r="F841" s="420"/>
      <c r="G841" s="420"/>
      <c r="H841" s="420"/>
      <c r="I841" s="420"/>
      <c r="J841" s="421">
        <v>1090005001678</v>
      </c>
      <c r="K841" s="422"/>
      <c r="L841" s="422"/>
      <c r="M841" s="422"/>
      <c r="N841" s="422"/>
      <c r="O841" s="422"/>
      <c r="P841" s="315" t="s">
        <v>705</v>
      </c>
      <c r="Q841" s="316"/>
      <c r="R841" s="316"/>
      <c r="S841" s="316"/>
      <c r="T841" s="316"/>
      <c r="U841" s="316"/>
      <c r="V841" s="316"/>
      <c r="W841" s="316"/>
      <c r="X841" s="316"/>
      <c r="Y841" s="317">
        <v>41</v>
      </c>
      <c r="Z841" s="318"/>
      <c r="AA841" s="318"/>
      <c r="AB841" s="319"/>
      <c r="AC841" s="327" t="s">
        <v>508</v>
      </c>
      <c r="AD841" s="328"/>
      <c r="AE841" s="328"/>
      <c r="AF841" s="328"/>
      <c r="AG841" s="328"/>
      <c r="AH841" s="329">
        <v>1</v>
      </c>
      <c r="AI841" s="330"/>
      <c r="AJ841" s="330"/>
      <c r="AK841" s="330"/>
      <c r="AL841" s="324">
        <v>98</v>
      </c>
      <c r="AM841" s="325"/>
      <c r="AN841" s="325"/>
      <c r="AO841" s="326"/>
      <c r="AP841" s="320" t="s">
        <v>706</v>
      </c>
      <c r="AQ841" s="320"/>
      <c r="AR841" s="320"/>
      <c r="AS841" s="320"/>
      <c r="AT841" s="320"/>
      <c r="AU841" s="320"/>
      <c r="AV841" s="320"/>
      <c r="AW841" s="320"/>
      <c r="AX841" s="320"/>
    </row>
    <row r="842" spans="1:50" ht="30" customHeight="1" x14ac:dyDescent="0.15">
      <c r="A842" s="406">
        <v>6</v>
      </c>
      <c r="B842" s="406">
        <v>1</v>
      </c>
      <c r="C842" s="426" t="s">
        <v>717</v>
      </c>
      <c r="D842" s="420"/>
      <c r="E842" s="420"/>
      <c r="F842" s="420"/>
      <c r="G842" s="420"/>
      <c r="H842" s="420"/>
      <c r="I842" s="420"/>
      <c r="J842" s="421">
        <v>3013305000743</v>
      </c>
      <c r="K842" s="422"/>
      <c r="L842" s="422"/>
      <c r="M842" s="422"/>
      <c r="N842" s="422"/>
      <c r="O842" s="422"/>
      <c r="P842" s="315" t="s">
        <v>705</v>
      </c>
      <c r="Q842" s="316"/>
      <c r="R842" s="316"/>
      <c r="S842" s="316"/>
      <c r="T842" s="316"/>
      <c r="U842" s="316"/>
      <c r="V842" s="316"/>
      <c r="W842" s="316"/>
      <c r="X842" s="316"/>
      <c r="Y842" s="317">
        <v>40</v>
      </c>
      <c r="Z842" s="318"/>
      <c r="AA842" s="318"/>
      <c r="AB842" s="319"/>
      <c r="AC842" s="327" t="s">
        <v>508</v>
      </c>
      <c r="AD842" s="328"/>
      <c r="AE842" s="328"/>
      <c r="AF842" s="328"/>
      <c r="AG842" s="328"/>
      <c r="AH842" s="329">
        <v>1</v>
      </c>
      <c r="AI842" s="330"/>
      <c r="AJ842" s="330"/>
      <c r="AK842" s="330"/>
      <c r="AL842" s="324">
        <v>98</v>
      </c>
      <c r="AM842" s="325"/>
      <c r="AN842" s="325"/>
      <c r="AO842" s="326"/>
      <c r="AP842" s="320" t="s">
        <v>706</v>
      </c>
      <c r="AQ842" s="320"/>
      <c r="AR842" s="320"/>
      <c r="AS842" s="320"/>
      <c r="AT842" s="320"/>
      <c r="AU842" s="320"/>
      <c r="AV842" s="320"/>
      <c r="AW842" s="320"/>
      <c r="AX842" s="320"/>
    </row>
    <row r="843" spans="1:50" ht="45" customHeight="1" x14ac:dyDescent="0.15">
      <c r="A843" s="406">
        <v>7</v>
      </c>
      <c r="B843" s="406">
        <v>1</v>
      </c>
      <c r="C843" s="426" t="s">
        <v>718</v>
      </c>
      <c r="D843" s="420"/>
      <c r="E843" s="420"/>
      <c r="F843" s="420"/>
      <c r="G843" s="420"/>
      <c r="H843" s="420"/>
      <c r="I843" s="420"/>
      <c r="J843" s="421">
        <v>8310005002226</v>
      </c>
      <c r="K843" s="422"/>
      <c r="L843" s="422"/>
      <c r="M843" s="422"/>
      <c r="N843" s="422"/>
      <c r="O843" s="422"/>
      <c r="P843" s="315" t="s">
        <v>705</v>
      </c>
      <c r="Q843" s="316"/>
      <c r="R843" s="316"/>
      <c r="S843" s="316"/>
      <c r="T843" s="316"/>
      <c r="U843" s="316"/>
      <c r="V843" s="316"/>
      <c r="W843" s="316"/>
      <c r="X843" s="316"/>
      <c r="Y843" s="317">
        <v>39</v>
      </c>
      <c r="Z843" s="318"/>
      <c r="AA843" s="318"/>
      <c r="AB843" s="319"/>
      <c r="AC843" s="327" t="s">
        <v>508</v>
      </c>
      <c r="AD843" s="328"/>
      <c r="AE843" s="328"/>
      <c r="AF843" s="328"/>
      <c r="AG843" s="328"/>
      <c r="AH843" s="329">
        <v>1</v>
      </c>
      <c r="AI843" s="330"/>
      <c r="AJ843" s="330"/>
      <c r="AK843" s="330"/>
      <c r="AL843" s="324">
        <v>88</v>
      </c>
      <c r="AM843" s="325"/>
      <c r="AN843" s="325"/>
      <c r="AO843" s="326"/>
      <c r="AP843" s="320" t="s">
        <v>706</v>
      </c>
      <c r="AQ843" s="320"/>
      <c r="AR843" s="320"/>
      <c r="AS843" s="320"/>
      <c r="AT843" s="320"/>
      <c r="AU843" s="320"/>
      <c r="AV843" s="320"/>
      <c r="AW843" s="320"/>
      <c r="AX843" s="320"/>
    </row>
    <row r="844" spans="1:50" ht="45" customHeight="1" x14ac:dyDescent="0.15">
      <c r="A844" s="406">
        <v>8</v>
      </c>
      <c r="B844" s="406">
        <v>1</v>
      </c>
      <c r="C844" s="426" t="s">
        <v>719</v>
      </c>
      <c r="D844" s="420"/>
      <c r="E844" s="420"/>
      <c r="F844" s="420"/>
      <c r="G844" s="420"/>
      <c r="H844" s="420"/>
      <c r="I844" s="420"/>
      <c r="J844" s="421">
        <v>1012405001711</v>
      </c>
      <c r="K844" s="422"/>
      <c r="L844" s="422"/>
      <c r="M844" s="422"/>
      <c r="N844" s="422"/>
      <c r="O844" s="422"/>
      <c r="P844" s="315" t="s">
        <v>705</v>
      </c>
      <c r="Q844" s="316"/>
      <c r="R844" s="316"/>
      <c r="S844" s="316"/>
      <c r="T844" s="316"/>
      <c r="U844" s="316"/>
      <c r="V844" s="316"/>
      <c r="W844" s="316"/>
      <c r="X844" s="316"/>
      <c r="Y844" s="317">
        <v>39</v>
      </c>
      <c r="Z844" s="318"/>
      <c r="AA844" s="318"/>
      <c r="AB844" s="319"/>
      <c r="AC844" s="327" t="s">
        <v>508</v>
      </c>
      <c r="AD844" s="328"/>
      <c r="AE844" s="328"/>
      <c r="AF844" s="328"/>
      <c r="AG844" s="328"/>
      <c r="AH844" s="329">
        <v>1</v>
      </c>
      <c r="AI844" s="330"/>
      <c r="AJ844" s="330"/>
      <c r="AK844" s="330"/>
      <c r="AL844" s="324">
        <v>91</v>
      </c>
      <c r="AM844" s="325"/>
      <c r="AN844" s="325"/>
      <c r="AO844" s="326"/>
      <c r="AP844" s="320" t="s">
        <v>706</v>
      </c>
      <c r="AQ844" s="320"/>
      <c r="AR844" s="320"/>
      <c r="AS844" s="320"/>
      <c r="AT844" s="320"/>
      <c r="AU844" s="320"/>
      <c r="AV844" s="320"/>
      <c r="AW844" s="320"/>
      <c r="AX844" s="320"/>
    </row>
    <row r="845" spans="1:50" ht="30" customHeight="1" x14ac:dyDescent="0.15">
      <c r="A845" s="406">
        <v>9</v>
      </c>
      <c r="B845" s="406">
        <v>1</v>
      </c>
      <c r="C845" s="426" t="s">
        <v>720</v>
      </c>
      <c r="D845" s="420"/>
      <c r="E845" s="420"/>
      <c r="F845" s="420"/>
      <c r="G845" s="420"/>
      <c r="H845" s="420"/>
      <c r="I845" s="420"/>
      <c r="J845" s="421">
        <v>1180005006362</v>
      </c>
      <c r="K845" s="422"/>
      <c r="L845" s="422"/>
      <c r="M845" s="422"/>
      <c r="N845" s="422"/>
      <c r="O845" s="422"/>
      <c r="P845" s="315" t="s">
        <v>705</v>
      </c>
      <c r="Q845" s="316"/>
      <c r="R845" s="316"/>
      <c r="S845" s="316"/>
      <c r="T845" s="316"/>
      <c r="U845" s="316"/>
      <c r="V845" s="316"/>
      <c r="W845" s="316"/>
      <c r="X845" s="316"/>
      <c r="Y845" s="317">
        <v>37</v>
      </c>
      <c r="Z845" s="318"/>
      <c r="AA845" s="318"/>
      <c r="AB845" s="319"/>
      <c r="AC845" s="327" t="s">
        <v>508</v>
      </c>
      <c r="AD845" s="328"/>
      <c r="AE845" s="328"/>
      <c r="AF845" s="328"/>
      <c r="AG845" s="328"/>
      <c r="AH845" s="329">
        <v>1</v>
      </c>
      <c r="AI845" s="330"/>
      <c r="AJ845" s="330"/>
      <c r="AK845" s="330"/>
      <c r="AL845" s="324">
        <v>82</v>
      </c>
      <c r="AM845" s="325"/>
      <c r="AN845" s="325"/>
      <c r="AO845" s="326"/>
      <c r="AP845" s="320" t="s">
        <v>706</v>
      </c>
      <c r="AQ845" s="320"/>
      <c r="AR845" s="320"/>
      <c r="AS845" s="320"/>
      <c r="AT845" s="320"/>
      <c r="AU845" s="320"/>
      <c r="AV845" s="320"/>
      <c r="AW845" s="320"/>
      <c r="AX845" s="320"/>
    </row>
    <row r="846" spans="1:50" ht="30" customHeight="1" x14ac:dyDescent="0.15">
      <c r="A846" s="406">
        <v>10</v>
      </c>
      <c r="B846" s="406">
        <v>1</v>
      </c>
      <c r="C846" s="426" t="s">
        <v>721</v>
      </c>
      <c r="D846" s="420"/>
      <c r="E846" s="420"/>
      <c r="F846" s="420"/>
      <c r="G846" s="420"/>
      <c r="H846" s="420"/>
      <c r="I846" s="420"/>
      <c r="J846" s="421">
        <v>8270005000036</v>
      </c>
      <c r="K846" s="422"/>
      <c r="L846" s="422"/>
      <c r="M846" s="422"/>
      <c r="N846" s="422"/>
      <c r="O846" s="422"/>
      <c r="P846" s="315" t="s">
        <v>705</v>
      </c>
      <c r="Q846" s="316"/>
      <c r="R846" s="316"/>
      <c r="S846" s="316"/>
      <c r="T846" s="316"/>
      <c r="U846" s="316"/>
      <c r="V846" s="316"/>
      <c r="W846" s="316"/>
      <c r="X846" s="316"/>
      <c r="Y846" s="317">
        <v>36</v>
      </c>
      <c r="Z846" s="318"/>
      <c r="AA846" s="318"/>
      <c r="AB846" s="319"/>
      <c r="AC846" s="327" t="s">
        <v>508</v>
      </c>
      <c r="AD846" s="328"/>
      <c r="AE846" s="328"/>
      <c r="AF846" s="328"/>
      <c r="AG846" s="328"/>
      <c r="AH846" s="329">
        <v>1</v>
      </c>
      <c r="AI846" s="330"/>
      <c r="AJ846" s="330"/>
      <c r="AK846" s="330"/>
      <c r="AL846" s="324">
        <v>99</v>
      </c>
      <c r="AM846" s="325"/>
      <c r="AN846" s="325"/>
      <c r="AO846" s="326"/>
      <c r="AP846" s="320" t="s">
        <v>706</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426</v>
      </c>
      <c r="K869" s="112"/>
      <c r="L869" s="112"/>
      <c r="M869" s="112"/>
      <c r="N869" s="112"/>
      <c r="O869" s="112"/>
      <c r="P869" s="349" t="s">
        <v>375</v>
      </c>
      <c r="Q869" s="349"/>
      <c r="R869" s="349"/>
      <c r="S869" s="349"/>
      <c r="T869" s="349"/>
      <c r="U869" s="349"/>
      <c r="V869" s="349"/>
      <c r="W869" s="349"/>
      <c r="X869" s="349"/>
      <c r="Y869" s="346" t="s">
        <v>423</v>
      </c>
      <c r="Z869" s="347"/>
      <c r="AA869" s="347"/>
      <c r="AB869" s="347"/>
      <c r="AC869" s="275" t="s">
        <v>469</v>
      </c>
      <c r="AD869" s="275"/>
      <c r="AE869" s="275"/>
      <c r="AF869" s="275"/>
      <c r="AG869" s="275"/>
      <c r="AH869" s="346" t="s">
        <v>503</v>
      </c>
      <c r="AI869" s="348"/>
      <c r="AJ869" s="348"/>
      <c r="AK869" s="348"/>
      <c r="AL869" s="348" t="s">
        <v>21</v>
      </c>
      <c r="AM869" s="348"/>
      <c r="AN869" s="348"/>
      <c r="AO869" s="427"/>
      <c r="AP869" s="428" t="s">
        <v>427</v>
      </c>
      <c r="AQ869" s="428"/>
      <c r="AR869" s="428"/>
      <c r="AS869" s="428"/>
      <c r="AT869" s="428"/>
      <c r="AU869" s="428"/>
      <c r="AV869" s="428"/>
      <c r="AW869" s="428"/>
      <c r="AX869" s="428"/>
    </row>
    <row r="870" spans="1:50" ht="40.5" customHeight="1" x14ac:dyDescent="0.15">
      <c r="A870" s="406">
        <v>1</v>
      </c>
      <c r="B870" s="406">
        <v>1</v>
      </c>
      <c r="C870" s="426" t="s">
        <v>642</v>
      </c>
      <c r="D870" s="420"/>
      <c r="E870" s="420"/>
      <c r="F870" s="420"/>
      <c r="G870" s="420"/>
      <c r="H870" s="420"/>
      <c r="I870" s="420"/>
      <c r="J870" s="421">
        <v>4011005003009</v>
      </c>
      <c r="K870" s="422"/>
      <c r="L870" s="422"/>
      <c r="M870" s="422"/>
      <c r="N870" s="422"/>
      <c r="O870" s="422"/>
      <c r="P870" s="315" t="s">
        <v>643</v>
      </c>
      <c r="Q870" s="316"/>
      <c r="R870" s="316"/>
      <c r="S870" s="316"/>
      <c r="T870" s="316"/>
      <c r="U870" s="316"/>
      <c r="V870" s="316"/>
      <c r="W870" s="316"/>
      <c r="X870" s="316"/>
      <c r="Y870" s="317">
        <v>49</v>
      </c>
      <c r="Z870" s="318"/>
      <c r="AA870" s="318"/>
      <c r="AB870" s="319"/>
      <c r="AC870" s="327" t="s">
        <v>507</v>
      </c>
      <c r="AD870" s="328"/>
      <c r="AE870" s="328"/>
      <c r="AF870" s="328"/>
      <c r="AG870" s="328"/>
      <c r="AH870" s="329">
        <v>2</v>
      </c>
      <c r="AI870" s="330"/>
      <c r="AJ870" s="330"/>
      <c r="AK870" s="330"/>
      <c r="AL870" s="324">
        <v>77</v>
      </c>
      <c r="AM870" s="325"/>
      <c r="AN870" s="325"/>
      <c r="AO870" s="326"/>
      <c r="AP870" s="320" t="s">
        <v>628</v>
      </c>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3"/>
      <c r="AM871" s="424"/>
      <c r="AN871" s="424"/>
      <c r="AO871" s="425"/>
      <c r="AP871" s="320"/>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426</v>
      </c>
      <c r="K902" s="112"/>
      <c r="L902" s="112"/>
      <c r="M902" s="112"/>
      <c r="N902" s="112"/>
      <c r="O902" s="112"/>
      <c r="P902" s="349" t="s">
        <v>375</v>
      </c>
      <c r="Q902" s="349"/>
      <c r="R902" s="349"/>
      <c r="S902" s="349"/>
      <c r="T902" s="349"/>
      <c r="U902" s="349"/>
      <c r="V902" s="349"/>
      <c r="W902" s="349"/>
      <c r="X902" s="349"/>
      <c r="Y902" s="346" t="s">
        <v>423</v>
      </c>
      <c r="Z902" s="347"/>
      <c r="AA902" s="347"/>
      <c r="AB902" s="347"/>
      <c r="AC902" s="275" t="s">
        <v>469</v>
      </c>
      <c r="AD902" s="275"/>
      <c r="AE902" s="275"/>
      <c r="AF902" s="275"/>
      <c r="AG902" s="275"/>
      <c r="AH902" s="346" t="s">
        <v>503</v>
      </c>
      <c r="AI902" s="348"/>
      <c r="AJ902" s="348"/>
      <c r="AK902" s="348"/>
      <c r="AL902" s="348" t="s">
        <v>21</v>
      </c>
      <c r="AM902" s="348"/>
      <c r="AN902" s="348"/>
      <c r="AO902" s="427"/>
      <c r="AP902" s="428" t="s">
        <v>427</v>
      </c>
      <c r="AQ902" s="428"/>
      <c r="AR902" s="428"/>
      <c r="AS902" s="428"/>
      <c r="AT902" s="428"/>
      <c r="AU902" s="428"/>
      <c r="AV902" s="428"/>
      <c r="AW902" s="428"/>
      <c r="AX902" s="428"/>
    </row>
    <row r="903" spans="1:50" ht="30" customHeight="1" x14ac:dyDescent="0.15">
      <c r="A903" s="406">
        <v>1</v>
      </c>
      <c r="B903" s="406">
        <v>1</v>
      </c>
      <c r="C903" s="426" t="s">
        <v>650</v>
      </c>
      <c r="D903" s="420"/>
      <c r="E903" s="420"/>
      <c r="F903" s="420"/>
      <c r="G903" s="420"/>
      <c r="H903" s="420"/>
      <c r="I903" s="420"/>
      <c r="J903" s="421">
        <v>312000107843</v>
      </c>
      <c r="K903" s="422"/>
      <c r="L903" s="422"/>
      <c r="M903" s="422"/>
      <c r="N903" s="422"/>
      <c r="O903" s="422"/>
      <c r="P903" s="315" t="s">
        <v>644</v>
      </c>
      <c r="Q903" s="316"/>
      <c r="R903" s="316"/>
      <c r="S903" s="316"/>
      <c r="T903" s="316"/>
      <c r="U903" s="316"/>
      <c r="V903" s="316"/>
      <c r="W903" s="316"/>
      <c r="X903" s="316"/>
      <c r="Y903" s="317">
        <v>46</v>
      </c>
      <c r="Z903" s="318"/>
      <c r="AA903" s="318"/>
      <c r="AB903" s="319"/>
      <c r="AC903" s="327" t="s">
        <v>508</v>
      </c>
      <c r="AD903" s="328"/>
      <c r="AE903" s="328"/>
      <c r="AF903" s="328"/>
      <c r="AG903" s="328"/>
      <c r="AH903" s="329">
        <v>6</v>
      </c>
      <c r="AI903" s="330"/>
      <c r="AJ903" s="330"/>
      <c r="AK903" s="330"/>
      <c r="AL903" s="324">
        <v>91</v>
      </c>
      <c r="AM903" s="325"/>
      <c r="AN903" s="325"/>
      <c r="AO903" s="326"/>
      <c r="AP903" s="320" t="s">
        <v>645</v>
      </c>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426</v>
      </c>
      <c r="K935" s="112"/>
      <c r="L935" s="112"/>
      <c r="M935" s="112"/>
      <c r="N935" s="112"/>
      <c r="O935" s="112"/>
      <c r="P935" s="349" t="s">
        <v>375</v>
      </c>
      <c r="Q935" s="349"/>
      <c r="R935" s="349"/>
      <c r="S935" s="349"/>
      <c r="T935" s="349"/>
      <c r="U935" s="349"/>
      <c r="V935" s="349"/>
      <c r="W935" s="349"/>
      <c r="X935" s="349"/>
      <c r="Y935" s="346" t="s">
        <v>423</v>
      </c>
      <c r="Z935" s="347"/>
      <c r="AA935" s="347"/>
      <c r="AB935" s="347"/>
      <c r="AC935" s="275" t="s">
        <v>469</v>
      </c>
      <c r="AD935" s="275"/>
      <c r="AE935" s="275"/>
      <c r="AF935" s="275"/>
      <c r="AG935" s="275"/>
      <c r="AH935" s="346" t="s">
        <v>503</v>
      </c>
      <c r="AI935" s="348"/>
      <c r="AJ935" s="348"/>
      <c r="AK935" s="348"/>
      <c r="AL935" s="348" t="s">
        <v>21</v>
      </c>
      <c r="AM935" s="348"/>
      <c r="AN935" s="348"/>
      <c r="AO935" s="427"/>
      <c r="AP935" s="428" t="s">
        <v>427</v>
      </c>
      <c r="AQ935" s="428"/>
      <c r="AR935" s="428"/>
      <c r="AS935" s="428"/>
      <c r="AT935" s="428"/>
      <c r="AU935" s="428"/>
      <c r="AV935" s="428"/>
      <c r="AW935" s="428"/>
      <c r="AX935" s="428"/>
    </row>
    <row r="936" spans="1:50" ht="43.5" customHeight="1" x14ac:dyDescent="0.15">
      <c r="A936" s="406">
        <v>1</v>
      </c>
      <c r="B936" s="406">
        <v>1</v>
      </c>
      <c r="C936" s="426" t="s">
        <v>651</v>
      </c>
      <c r="D936" s="420"/>
      <c r="E936" s="420"/>
      <c r="F936" s="420"/>
      <c r="G936" s="420"/>
      <c r="H936" s="420"/>
      <c r="I936" s="420"/>
      <c r="J936" s="421">
        <v>8011001003974</v>
      </c>
      <c r="K936" s="422"/>
      <c r="L936" s="422"/>
      <c r="M936" s="422"/>
      <c r="N936" s="422"/>
      <c r="O936" s="422"/>
      <c r="P936" s="315" t="s">
        <v>657</v>
      </c>
      <c r="Q936" s="316"/>
      <c r="R936" s="316"/>
      <c r="S936" s="316"/>
      <c r="T936" s="316"/>
      <c r="U936" s="316"/>
      <c r="V936" s="316"/>
      <c r="W936" s="316"/>
      <c r="X936" s="316"/>
      <c r="Y936" s="317">
        <v>6</v>
      </c>
      <c r="Z936" s="318"/>
      <c r="AA936" s="318"/>
      <c r="AB936" s="319"/>
      <c r="AC936" s="327" t="s">
        <v>514</v>
      </c>
      <c r="AD936" s="328"/>
      <c r="AE936" s="328"/>
      <c r="AF936" s="328"/>
      <c r="AG936" s="328"/>
      <c r="AH936" s="329">
        <v>1</v>
      </c>
      <c r="AI936" s="330"/>
      <c r="AJ936" s="330"/>
      <c r="AK936" s="330"/>
      <c r="AL936" s="324" t="s">
        <v>628</v>
      </c>
      <c r="AM936" s="325"/>
      <c r="AN936" s="325"/>
      <c r="AO936" s="326"/>
      <c r="AP936" s="320" t="s">
        <v>645</v>
      </c>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5" t="s">
        <v>426</v>
      </c>
      <c r="K968" s="112"/>
      <c r="L968" s="112"/>
      <c r="M968" s="112"/>
      <c r="N968" s="112"/>
      <c r="O968" s="112"/>
      <c r="P968" s="349" t="s">
        <v>375</v>
      </c>
      <c r="Q968" s="349"/>
      <c r="R968" s="349"/>
      <c r="S968" s="349"/>
      <c r="T968" s="349"/>
      <c r="U968" s="349"/>
      <c r="V968" s="349"/>
      <c r="W968" s="349"/>
      <c r="X968" s="349"/>
      <c r="Y968" s="346" t="s">
        <v>423</v>
      </c>
      <c r="Z968" s="347"/>
      <c r="AA968" s="347"/>
      <c r="AB968" s="347"/>
      <c r="AC968" s="275" t="s">
        <v>469</v>
      </c>
      <c r="AD968" s="275"/>
      <c r="AE968" s="275"/>
      <c r="AF968" s="275"/>
      <c r="AG968" s="275"/>
      <c r="AH968" s="346" t="s">
        <v>503</v>
      </c>
      <c r="AI968" s="348"/>
      <c r="AJ968" s="348"/>
      <c r="AK968" s="348"/>
      <c r="AL968" s="348" t="s">
        <v>21</v>
      </c>
      <c r="AM968" s="348"/>
      <c r="AN968" s="348"/>
      <c r="AO968" s="427"/>
      <c r="AP968" s="428" t="s">
        <v>427</v>
      </c>
      <c r="AQ968" s="428"/>
      <c r="AR968" s="428"/>
      <c r="AS968" s="428"/>
      <c r="AT968" s="428"/>
      <c r="AU968" s="428"/>
      <c r="AV968" s="428"/>
      <c r="AW968" s="428"/>
      <c r="AX968" s="428"/>
    </row>
    <row r="969" spans="1:50" ht="30" customHeight="1" x14ac:dyDescent="0.15">
      <c r="A969" s="406">
        <v>1</v>
      </c>
      <c r="B969" s="406">
        <v>1</v>
      </c>
      <c r="C969" s="426" t="s">
        <v>653</v>
      </c>
      <c r="D969" s="420"/>
      <c r="E969" s="420"/>
      <c r="F969" s="420"/>
      <c r="G969" s="420"/>
      <c r="H969" s="420"/>
      <c r="I969" s="420"/>
      <c r="J969" s="421" t="s">
        <v>654</v>
      </c>
      <c r="K969" s="422"/>
      <c r="L969" s="422"/>
      <c r="M969" s="422"/>
      <c r="N969" s="422"/>
      <c r="O969" s="422"/>
      <c r="P969" s="315" t="s">
        <v>655</v>
      </c>
      <c r="Q969" s="316"/>
      <c r="R969" s="316"/>
      <c r="S969" s="316"/>
      <c r="T969" s="316"/>
      <c r="U969" s="316"/>
      <c r="V969" s="316"/>
      <c r="W969" s="316"/>
      <c r="X969" s="316"/>
      <c r="Y969" s="317">
        <v>5</v>
      </c>
      <c r="Z969" s="318"/>
      <c r="AA969" s="318"/>
      <c r="AB969" s="319"/>
      <c r="AC969" s="327" t="s">
        <v>514</v>
      </c>
      <c r="AD969" s="328"/>
      <c r="AE969" s="328"/>
      <c r="AF969" s="328"/>
      <c r="AG969" s="328"/>
      <c r="AH969" s="329">
        <v>1</v>
      </c>
      <c r="AI969" s="330"/>
      <c r="AJ969" s="330"/>
      <c r="AK969" s="330"/>
      <c r="AL969" s="324" t="s">
        <v>654</v>
      </c>
      <c r="AM969" s="325"/>
      <c r="AN969" s="325"/>
      <c r="AO969" s="326"/>
      <c r="AP969" s="320" t="s">
        <v>654</v>
      </c>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5" t="s">
        <v>426</v>
      </c>
      <c r="K1001" s="112"/>
      <c r="L1001" s="112"/>
      <c r="M1001" s="112"/>
      <c r="N1001" s="112"/>
      <c r="O1001" s="112"/>
      <c r="P1001" s="349" t="s">
        <v>375</v>
      </c>
      <c r="Q1001" s="349"/>
      <c r="R1001" s="349"/>
      <c r="S1001" s="349"/>
      <c r="T1001" s="349"/>
      <c r="U1001" s="349"/>
      <c r="V1001" s="349"/>
      <c r="W1001" s="349"/>
      <c r="X1001" s="349"/>
      <c r="Y1001" s="346" t="s">
        <v>423</v>
      </c>
      <c r="Z1001" s="347"/>
      <c r="AA1001" s="347"/>
      <c r="AB1001" s="347"/>
      <c r="AC1001" s="275" t="s">
        <v>469</v>
      </c>
      <c r="AD1001" s="275"/>
      <c r="AE1001" s="275"/>
      <c r="AF1001" s="275"/>
      <c r="AG1001" s="275"/>
      <c r="AH1001" s="346" t="s">
        <v>503</v>
      </c>
      <c r="AI1001" s="348"/>
      <c r="AJ1001" s="348"/>
      <c r="AK1001" s="348"/>
      <c r="AL1001" s="348" t="s">
        <v>21</v>
      </c>
      <c r="AM1001" s="348"/>
      <c r="AN1001" s="348"/>
      <c r="AO1001" s="427"/>
      <c r="AP1001" s="428" t="s">
        <v>427</v>
      </c>
      <c r="AQ1001" s="428"/>
      <c r="AR1001" s="428"/>
      <c r="AS1001" s="428"/>
      <c r="AT1001" s="428"/>
      <c r="AU1001" s="428"/>
      <c r="AV1001" s="428"/>
      <c r="AW1001" s="428"/>
      <c r="AX1001" s="428"/>
    </row>
    <row r="1002" spans="1:50" ht="43.5" customHeight="1" x14ac:dyDescent="0.15">
      <c r="A1002" s="406">
        <v>1</v>
      </c>
      <c r="B1002" s="406">
        <v>1</v>
      </c>
      <c r="C1002" s="426" t="s">
        <v>662</v>
      </c>
      <c r="D1002" s="420"/>
      <c r="E1002" s="420"/>
      <c r="F1002" s="420"/>
      <c r="G1002" s="420"/>
      <c r="H1002" s="420"/>
      <c r="I1002" s="420"/>
      <c r="J1002" s="421" t="s">
        <v>663</v>
      </c>
      <c r="K1002" s="422"/>
      <c r="L1002" s="422"/>
      <c r="M1002" s="422"/>
      <c r="N1002" s="422"/>
      <c r="O1002" s="422"/>
      <c r="P1002" s="315" t="s">
        <v>666</v>
      </c>
      <c r="Q1002" s="316"/>
      <c r="R1002" s="316"/>
      <c r="S1002" s="316"/>
      <c r="T1002" s="316"/>
      <c r="U1002" s="316"/>
      <c r="V1002" s="316"/>
      <c r="W1002" s="316"/>
      <c r="X1002" s="316"/>
      <c r="Y1002" s="317">
        <v>4</v>
      </c>
      <c r="Z1002" s="318"/>
      <c r="AA1002" s="318"/>
      <c r="AB1002" s="319"/>
      <c r="AC1002" s="327" t="s">
        <v>196</v>
      </c>
      <c r="AD1002" s="328"/>
      <c r="AE1002" s="328"/>
      <c r="AF1002" s="328"/>
      <c r="AG1002" s="328"/>
      <c r="AH1002" s="329" t="s">
        <v>664</v>
      </c>
      <c r="AI1002" s="330"/>
      <c r="AJ1002" s="330"/>
      <c r="AK1002" s="330"/>
      <c r="AL1002" s="324" t="s">
        <v>664</v>
      </c>
      <c r="AM1002" s="325"/>
      <c r="AN1002" s="325"/>
      <c r="AO1002" s="326"/>
      <c r="AP1002" s="320" t="s">
        <v>665</v>
      </c>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5" t="s">
        <v>426</v>
      </c>
      <c r="K1034" s="112"/>
      <c r="L1034" s="112"/>
      <c r="M1034" s="112"/>
      <c r="N1034" s="112"/>
      <c r="O1034" s="112"/>
      <c r="P1034" s="349" t="s">
        <v>375</v>
      </c>
      <c r="Q1034" s="349"/>
      <c r="R1034" s="349"/>
      <c r="S1034" s="349"/>
      <c r="T1034" s="349"/>
      <c r="U1034" s="349"/>
      <c r="V1034" s="349"/>
      <c r="W1034" s="349"/>
      <c r="X1034" s="349"/>
      <c r="Y1034" s="346" t="s">
        <v>423</v>
      </c>
      <c r="Z1034" s="347"/>
      <c r="AA1034" s="347"/>
      <c r="AB1034" s="347"/>
      <c r="AC1034" s="275" t="s">
        <v>469</v>
      </c>
      <c r="AD1034" s="275"/>
      <c r="AE1034" s="275"/>
      <c r="AF1034" s="275"/>
      <c r="AG1034" s="275"/>
      <c r="AH1034" s="346" t="s">
        <v>503</v>
      </c>
      <c r="AI1034" s="348"/>
      <c r="AJ1034" s="348"/>
      <c r="AK1034" s="348"/>
      <c r="AL1034" s="348" t="s">
        <v>21</v>
      </c>
      <c r="AM1034" s="348"/>
      <c r="AN1034" s="348"/>
      <c r="AO1034" s="427"/>
      <c r="AP1034" s="428" t="s">
        <v>427</v>
      </c>
      <c r="AQ1034" s="428"/>
      <c r="AR1034" s="428"/>
      <c r="AS1034" s="428"/>
      <c r="AT1034" s="428"/>
      <c r="AU1034" s="428"/>
      <c r="AV1034" s="428"/>
      <c r="AW1034" s="428"/>
      <c r="AX1034" s="428"/>
    </row>
    <row r="1035" spans="1:50" ht="30" customHeight="1" x14ac:dyDescent="0.15">
      <c r="A1035" s="406">
        <v>1</v>
      </c>
      <c r="B1035" s="406">
        <v>1</v>
      </c>
      <c r="C1035" s="426" t="s">
        <v>671</v>
      </c>
      <c r="D1035" s="420"/>
      <c r="E1035" s="420"/>
      <c r="F1035" s="420"/>
      <c r="G1035" s="420"/>
      <c r="H1035" s="420"/>
      <c r="I1035" s="420"/>
      <c r="J1035" s="421">
        <v>3010401048568</v>
      </c>
      <c r="K1035" s="422"/>
      <c r="L1035" s="422"/>
      <c r="M1035" s="422"/>
      <c r="N1035" s="422"/>
      <c r="O1035" s="422"/>
      <c r="P1035" s="315" t="s">
        <v>668</v>
      </c>
      <c r="Q1035" s="316"/>
      <c r="R1035" s="316"/>
      <c r="S1035" s="316"/>
      <c r="T1035" s="316"/>
      <c r="U1035" s="316"/>
      <c r="V1035" s="316"/>
      <c r="W1035" s="316"/>
      <c r="X1035" s="316"/>
      <c r="Y1035" s="317">
        <v>3</v>
      </c>
      <c r="Z1035" s="318"/>
      <c r="AA1035" s="318"/>
      <c r="AB1035" s="319"/>
      <c r="AC1035" s="327" t="s">
        <v>514</v>
      </c>
      <c r="AD1035" s="328"/>
      <c r="AE1035" s="328"/>
      <c r="AF1035" s="328"/>
      <c r="AG1035" s="328"/>
      <c r="AH1035" s="329" t="s">
        <v>664</v>
      </c>
      <c r="AI1035" s="330"/>
      <c r="AJ1035" s="330"/>
      <c r="AK1035" s="330"/>
      <c r="AL1035" s="324" t="s">
        <v>664</v>
      </c>
      <c r="AM1035" s="325"/>
      <c r="AN1035" s="325"/>
      <c r="AO1035" s="326"/>
      <c r="AP1035" s="320" t="s">
        <v>628</v>
      </c>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8"/>
      <c r="B1067" s="348"/>
      <c r="C1067" s="348" t="s">
        <v>26</v>
      </c>
      <c r="D1067" s="348"/>
      <c r="E1067" s="348"/>
      <c r="F1067" s="348"/>
      <c r="G1067" s="348"/>
      <c r="H1067" s="348"/>
      <c r="I1067" s="348"/>
      <c r="J1067" s="275" t="s">
        <v>426</v>
      </c>
      <c r="K1067" s="112"/>
      <c r="L1067" s="112"/>
      <c r="M1067" s="112"/>
      <c r="N1067" s="112"/>
      <c r="O1067" s="112"/>
      <c r="P1067" s="349" t="s">
        <v>375</v>
      </c>
      <c r="Q1067" s="349"/>
      <c r="R1067" s="349"/>
      <c r="S1067" s="349"/>
      <c r="T1067" s="349"/>
      <c r="U1067" s="349"/>
      <c r="V1067" s="349"/>
      <c r="W1067" s="349"/>
      <c r="X1067" s="349"/>
      <c r="Y1067" s="346" t="s">
        <v>423</v>
      </c>
      <c r="Z1067" s="347"/>
      <c r="AA1067" s="347"/>
      <c r="AB1067" s="347"/>
      <c r="AC1067" s="275" t="s">
        <v>469</v>
      </c>
      <c r="AD1067" s="275"/>
      <c r="AE1067" s="275"/>
      <c r="AF1067" s="275"/>
      <c r="AG1067" s="275"/>
      <c r="AH1067" s="346" t="s">
        <v>503</v>
      </c>
      <c r="AI1067" s="348"/>
      <c r="AJ1067" s="348"/>
      <c r="AK1067" s="348"/>
      <c r="AL1067" s="348" t="s">
        <v>21</v>
      </c>
      <c r="AM1067" s="348"/>
      <c r="AN1067" s="348"/>
      <c r="AO1067" s="427"/>
      <c r="AP1067" s="428" t="s">
        <v>427</v>
      </c>
      <c r="AQ1067" s="428"/>
      <c r="AR1067" s="428"/>
      <c r="AS1067" s="428"/>
      <c r="AT1067" s="428"/>
      <c r="AU1067" s="428"/>
      <c r="AV1067" s="428"/>
      <c r="AW1067" s="428"/>
      <c r="AX1067" s="428"/>
    </row>
    <row r="1068" spans="1:50" ht="30" customHeight="1" x14ac:dyDescent="0.15">
      <c r="A1068" s="406">
        <v>1</v>
      </c>
      <c r="B1068" s="406">
        <v>1</v>
      </c>
      <c r="C1068" s="426" t="s">
        <v>672</v>
      </c>
      <c r="D1068" s="420"/>
      <c r="E1068" s="420"/>
      <c r="F1068" s="420"/>
      <c r="G1068" s="420"/>
      <c r="H1068" s="420"/>
      <c r="I1068" s="420"/>
      <c r="J1068" s="421" t="s">
        <v>674</v>
      </c>
      <c r="K1068" s="422"/>
      <c r="L1068" s="422"/>
      <c r="M1068" s="422"/>
      <c r="N1068" s="422"/>
      <c r="O1068" s="422"/>
      <c r="P1068" s="315" t="s">
        <v>673</v>
      </c>
      <c r="Q1068" s="316"/>
      <c r="R1068" s="316"/>
      <c r="S1068" s="316"/>
      <c r="T1068" s="316"/>
      <c r="U1068" s="316"/>
      <c r="V1068" s="316"/>
      <c r="W1068" s="316"/>
      <c r="X1068" s="316"/>
      <c r="Y1068" s="317">
        <v>3</v>
      </c>
      <c r="Z1068" s="318"/>
      <c r="AA1068" s="318"/>
      <c r="AB1068" s="319"/>
      <c r="AC1068" s="327" t="s">
        <v>514</v>
      </c>
      <c r="AD1068" s="328"/>
      <c r="AE1068" s="328"/>
      <c r="AF1068" s="328"/>
      <c r="AG1068" s="328"/>
      <c r="AH1068" s="329" t="s">
        <v>674</v>
      </c>
      <c r="AI1068" s="330"/>
      <c r="AJ1068" s="330"/>
      <c r="AK1068" s="330"/>
      <c r="AL1068" s="324" t="s">
        <v>674</v>
      </c>
      <c r="AM1068" s="325"/>
      <c r="AN1068" s="325"/>
      <c r="AO1068" s="326"/>
      <c r="AP1068" s="320" t="s">
        <v>675</v>
      </c>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2" t="s">
        <v>457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476</v>
      </c>
      <c r="AM1098" s="962"/>
      <c r="AN1098" s="962"/>
      <c r="AO1098" s="80" t="s">
        <v>563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396</v>
      </c>
      <c r="D1101" s="895"/>
      <c r="E1101" s="275" t="s">
        <v>395</v>
      </c>
      <c r="F1101" s="895"/>
      <c r="G1101" s="895"/>
      <c r="H1101" s="895"/>
      <c r="I1101" s="895"/>
      <c r="J1101" s="275" t="s">
        <v>426</v>
      </c>
      <c r="K1101" s="275"/>
      <c r="L1101" s="275"/>
      <c r="M1101" s="275"/>
      <c r="N1101" s="275"/>
      <c r="O1101" s="275"/>
      <c r="P1101" s="346" t="s">
        <v>27</v>
      </c>
      <c r="Q1101" s="346"/>
      <c r="R1101" s="346"/>
      <c r="S1101" s="346"/>
      <c r="T1101" s="346"/>
      <c r="U1101" s="346"/>
      <c r="V1101" s="346"/>
      <c r="W1101" s="346"/>
      <c r="X1101" s="346"/>
      <c r="Y1101" s="275" t="s">
        <v>428</v>
      </c>
      <c r="Z1101" s="895"/>
      <c r="AA1101" s="895"/>
      <c r="AB1101" s="895"/>
      <c r="AC1101" s="275" t="s">
        <v>376</v>
      </c>
      <c r="AD1101" s="275"/>
      <c r="AE1101" s="275"/>
      <c r="AF1101" s="275"/>
      <c r="AG1101" s="275"/>
      <c r="AH1101" s="346" t="s">
        <v>390</v>
      </c>
      <c r="AI1101" s="347"/>
      <c r="AJ1101" s="347"/>
      <c r="AK1101" s="347"/>
      <c r="AL1101" s="347" t="s">
        <v>21</v>
      </c>
      <c r="AM1101" s="347"/>
      <c r="AN1101" s="347"/>
      <c r="AO1101" s="898"/>
      <c r="AP1101" s="428" t="s">
        <v>458</v>
      </c>
      <c r="AQ1101" s="428"/>
      <c r="AR1101" s="428"/>
      <c r="AS1101" s="428"/>
      <c r="AT1101" s="428"/>
      <c r="AU1101" s="428"/>
      <c r="AV1101" s="428"/>
      <c r="AW1101" s="428"/>
      <c r="AX1101" s="428"/>
    </row>
    <row r="1102" spans="1:50" ht="30" customHeight="1" x14ac:dyDescent="0.15">
      <c r="A1102" s="406">
        <v>1</v>
      </c>
      <c r="B1102" s="406">
        <v>1</v>
      </c>
      <c r="C1102" s="897"/>
      <c r="D1102" s="897"/>
      <c r="E1102" s="259" t="s">
        <v>567</v>
      </c>
      <c r="F1102" s="896"/>
      <c r="G1102" s="896"/>
      <c r="H1102" s="896"/>
      <c r="I1102" s="896"/>
      <c r="J1102" s="421" t="s">
        <v>568</v>
      </c>
      <c r="K1102" s="422"/>
      <c r="L1102" s="422"/>
      <c r="M1102" s="422"/>
      <c r="N1102" s="422"/>
      <c r="O1102" s="422"/>
      <c r="P1102" s="315" t="s">
        <v>568</v>
      </c>
      <c r="Q1102" s="316"/>
      <c r="R1102" s="316"/>
      <c r="S1102" s="316"/>
      <c r="T1102" s="316"/>
      <c r="U1102" s="316"/>
      <c r="V1102" s="316"/>
      <c r="W1102" s="316"/>
      <c r="X1102" s="316"/>
      <c r="Y1102" s="317" t="s">
        <v>568</v>
      </c>
      <c r="Z1102" s="318"/>
      <c r="AA1102" s="318"/>
      <c r="AB1102" s="319"/>
      <c r="AC1102" s="321"/>
      <c r="AD1102" s="321"/>
      <c r="AE1102" s="321"/>
      <c r="AF1102" s="321"/>
      <c r="AG1102" s="321"/>
      <c r="AH1102" s="322" t="s">
        <v>569</v>
      </c>
      <c r="AI1102" s="323"/>
      <c r="AJ1102" s="323"/>
      <c r="AK1102" s="323"/>
      <c r="AL1102" s="324" t="s">
        <v>569</v>
      </c>
      <c r="AM1102" s="325"/>
      <c r="AN1102" s="325"/>
      <c r="AO1102" s="326"/>
      <c r="AP1102" s="320" t="s">
        <v>570</v>
      </c>
      <c r="AQ1102" s="320"/>
      <c r="AR1102" s="320"/>
      <c r="AS1102" s="320"/>
      <c r="AT1102" s="320"/>
      <c r="AU1102" s="320"/>
      <c r="AV1102" s="320"/>
      <c r="AW1102" s="320"/>
      <c r="AX1102" s="320"/>
    </row>
    <row r="1103" spans="1:50" ht="30" hidden="1" customHeight="1" x14ac:dyDescent="0.15">
      <c r="A1103" s="406">
        <v>2</v>
      </c>
      <c r="B1103" s="406">
        <v>1</v>
      </c>
      <c r="C1103" s="897"/>
      <c r="D1103" s="897"/>
      <c r="E1103" s="896"/>
      <c r="F1103" s="896"/>
      <c r="G1103" s="896"/>
      <c r="H1103" s="896"/>
      <c r="I1103" s="896"/>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7"/>
      <c r="D1104" s="897"/>
      <c r="E1104" s="896"/>
      <c r="F1104" s="896"/>
      <c r="G1104" s="896"/>
      <c r="H1104" s="896"/>
      <c r="I1104" s="896"/>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7"/>
      <c r="D1105" s="897"/>
      <c r="E1105" s="896"/>
      <c r="F1105" s="896"/>
      <c r="G1105" s="896"/>
      <c r="H1105" s="896"/>
      <c r="I1105" s="896"/>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7"/>
      <c r="D1106" s="897"/>
      <c r="E1106" s="896"/>
      <c r="F1106" s="896"/>
      <c r="G1106" s="896"/>
      <c r="H1106" s="896"/>
      <c r="I1106" s="896"/>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7"/>
      <c r="D1107" s="897"/>
      <c r="E1107" s="896"/>
      <c r="F1107" s="896"/>
      <c r="G1107" s="896"/>
      <c r="H1107" s="896"/>
      <c r="I1107" s="896"/>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7"/>
      <c r="D1108" s="897"/>
      <c r="E1108" s="896"/>
      <c r="F1108" s="896"/>
      <c r="G1108" s="896"/>
      <c r="H1108" s="896"/>
      <c r="I1108" s="896"/>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7"/>
      <c r="D1109" s="897"/>
      <c r="E1109" s="896"/>
      <c r="F1109" s="896"/>
      <c r="G1109" s="896"/>
      <c r="H1109" s="896"/>
      <c r="I1109" s="896"/>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7"/>
      <c r="D1110" s="897"/>
      <c r="E1110" s="896"/>
      <c r="F1110" s="896"/>
      <c r="G1110" s="896"/>
      <c r="H1110" s="896"/>
      <c r="I1110" s="896"/>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7"/>
      <c r="D1111" s="897"/>
      <c r="E1111" s="896"/>
      <c r="F1111" s="896"/>
      <c r="G1111" s="896"/>
      <c r="H1111" s="896"/>
      <c r="I1111" s="896"/>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7"/>
      <c r="D1112" s="897"/>
      <c r="E1112" s="896"/>
      <c r="F1112" s="896"/>
      <c r="G1112" s="896"/>
      <c r="H1112" s="896"/>
      <c r="I1112" s="896"/>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7"/>
      <c r="D1113" s="897"/>
      <c r="E1113" s="896"/>
      <c r="F1113" s="896"/>
      <c r="G1113" s="896"/>
      <c r="H1113" s="896"/>
      <c r="I1113" s="896"/>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7"/>
      <c r="D1114" s="897"/>
      <c r="E1114" s="896"/>
      <c r="F1114" s="896"/>
      <c r="G1114" s="896"/>
      <c r="H1114" s="896"/>
      <c r="I1114" s="896"/>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7"/>
      <c r="D1115" s="897"/>
      <c r="E1115" s="896"/>
      <c r="F1115" s="896"/>
      <c r="G1115" s="896"/>
      <c r="H1115" s="896"/>
      <c r="I1115" s="896"/>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7"/>
      <c r="D1116" s="897"/>
      <c r="E1116" s="896"/>
      <c r="F1116" s="896"/>
      <c r="G1116" s="896"/>
      <c r="H1116" s="896"/>
      <c r="I1116" s="896"/>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7"/>
      <c r="D1117" s="897"/>
      <c r="E1117" s="896"/>
      <c r="F1117" s="896"/>
      <c r="G1117" s="896"/>
      <c r="H1117" s="896"/>
      <c r="I1117" s="896"/>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7"/>
      <c r="D1118" s="897"/>
      <c r="E1118" s="896"/>
      <c r="F1118" s="896"/>
      <c r="G1118" s="896"/>
      <c r="H1118" s="896"/>
      <c r="I1118" s="896"/>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7"/>
      <c r="D1119" s="897"/>
      <c r="E1119" s="259"/>
      <c r="F1119" s="896"/>
      <c r="G1119" s="896"/>
      <c r="H1119" s="896"/>
      <c r="I1119" s="896"/>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7"/>
      <c r="D1120" s="897"/>
      <c r="E1120" s="896"/>
      <c r="F1120" s="896"/>
      <c r="G1120" s="896"/>
      <c r="H1120" s="896"/>
      <c r="I1120" s="896"/>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7"/>
      <c r="D1121" s="897"/>
      <c r="E1121" s="896"/>
      <c r="F1121" s="896"/>
      <c r="G1121" s="896"/>
      <c r="H1121" s="896"/>
      <c r="I1121" s="896"/>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7"/>
      <c r="D1122" s="897"/>
      <c r="E1122" s="896"/>
      <c r="F1122" s="896"/>
      <c r="G1122" s="896"/>
      <c r="H1122" s="896"/>
      <c r="I1122" s="896"/>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7"/>
      <c r="D1123" s="897"/>
      <c r="E1123" s="896"/>
      <c r="F1123" s="896"/>
      <c r="G1123" s="896"/>
      <c r="H1123" s="896"/>
      <c r="I1123" s="896"/>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7"/>
      <c r="D1124" s="897"/>
      <c r="E1124" s="896"/>
      <c r="F1124" s="896"/>
      <c r="G1124" s="896"/>
      <c r="H1124" s="896"/>
      <c r="I1124" s="896"/>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7"/>
      <c r="D1125" s="897"/>
      <c r="E1125" s="896"/>
      <c r="F1125" s="896"/>
      <c r="G1125" s="896"/>
      <c r="H1125" s="896"/>
      <c r="I1125" s="896"/>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7"/>
      <c r="D1126" s="897"/>
      <c r="E1126" s="896"/>
      <c r="F1126" s="896"/>
      <c r="G1126" s="896"/>
      <c r="H1126" s="896"/>
      <c r="I1126" s="896"/>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7"/>
      <c r="D1127" s="897"/>
      <c r="E1127" s="896"/>
      <c r="F1127" s="896"/>
      <c r="G1127" s="896"/>
      <c r="H1127" s="896"/>
      <c r="I1127" s="896"/>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7"/>
      <c r="D1128" s="897"/>
      <c r="E1128" s="896"/>
      <c r="F1128" s="896"/>
      <c r="G1128" s="896"/>
      <c r="H1128" s="896"/>
      <c r="I1128" s="896"/>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7"/>
      <c r="D1129" s="897"/>
      <c r="E1129" s="896"/>
      <c r="F1129" s="896"/>
      <c r="G1129" s="896"/>
      <c r="H1129" s="896"/>
      <c r="I1129" s="896"/>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7"/>
      <c r="D1130" s="897"/>
      <c r="E1130" s="896"/>
      <c r="F1130" s="896"/>
      <c r="G1130" s="896"/>
      <c r="H1130" s="896"/>
      <c r="I1130" s="896"/>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7"/>
      <c r="D1131" s="897"/>
      <c r="E1131" s="896"/>
      <c r="F1131" s="896"/>
      <c r="G1131" s="896"/>
      <c r="H1131" s="896"/>
      <c r="I1131" s="896"/>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2" max="49" man="1"/>
    <brk id="739" max="49" man="1"/>
    <brk id="778" max="49" man="1"/>
    <brk id="832"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7" sqref="T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489</v>
      </c>
    </row>
    <row r="2" spans="1:42" ht="13.5" customHeight="1" x14ac:dyDescent="0.15">
      <c r="A2" s="14" t="s">
        <v>202</v>
      </c>
      <c r="B2" s="15"/>
      <c r="C2" s="13" t="str">
        <f>IF(B2="","",A2)</f>
        <v/>
      </c>
      <c r="D2" s="13" t="str">
        <f>IF(C2="","",IF(D1&lt;&gt;"",CONCATENATE(D1,"、",C2),C2))</f>
        <v/>
      </c>
      <c r="F2" s="12" t="s">
        <v>188</v>
      </c>
      <c r="G2" s="17" t="s">
        <v>539</v>
      </c>
      <c r="H2" s="13" t="str">
        <f>IF(G2="","",F2)</f>
        <v>一般会計</v>
      </c>
      <c r="I2" s="13" t="str">
        <f>IF(H2="","",IF(I1&lt;&gt;"",CONCATENATE(I1,"、",H2),H2))</f>
        <v>一般会計</v>
      </c>
      <c r="K2" s="14" t="s">
        <v>221</v>
      </c>
      <c r="L2" s="15" t="s">
        <v>539</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539</v>
      </c>
      <c r="R3" s="13" t="str">
        <f t="shared" ref="R3:R8" si="3">IF(Q3="","",P3)</f>
        <v>委託・請負</v>
      </c>
      <c r="S3" s="13" t="str">
        <f t="shared" ref="S3:S8" si="4">IF(R3="",S2,IF(S2&lt;&gt;"",CONCATENATE(S2,"、",R3),R3))</f>
        <v>委託・請負</v>
      </c>
      <c r="T3" s="13"/>
      <c r="U3" s="32" t="s">
        <v>460</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453</v>
      </c>
      <c r="Y5" s="32" t="s">
        <v>74</v>
      </c>
      <c r="Z5" s="30"/>
      <c r="AA5" s="32" t="s">
        <v>79</v>
      </c>
      <c r="AB5" s="31"/>
      <c r="AC5" s="32" t="s">
        <v>298</v>
      </c>
      <c r="AD5" s="31"/>
      <c r="AE5" s="45" t="s">
        <v>520</v>
      </c>
      <c r="AF5" s="30"/>
      <c r="AG5" s="56" t="s">
        <v>510</v>
      </c>
      <c r="AI5" s="56" t="s">
        <v>497</v>
      </c>
      <c r="AK5" s="54" t="str">
        <f t="shared" si="7"/>
        <v>D</v>
      </c>
      <c r="AP5" s="56" t="s">
        <v>510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532</v>
      </c>
      <c r="W6" s="32" t="s">
        <v>271</v>
      </c>
      <c r="Y6" s="32" t="s">
        <v>76</v>
      </c>
      <c r="Z6" s="30"/>
      <c r="AA6" s="32" t="s">
        <v>81</v>
      </c>
      <c r="AB6" s="31"/>
      <c r="AC6" s="32" t="s">
        <v>257</v>
      </c>
      <c r="AD6" s="31"/>
      <c r="AE6" s="45" t="s">
        <v>517</v>
      </c>
      <c r="AF6" s="30"/>
      <c r="AG6" s="56" t="s">
        <v>511</v>
      </c>
      <c r="AI6" s="54" t="s">
        <v>456</v>
      </c>
      <c r="AK6" s="54" t="str">
        <f t="shared" si="7"/>
        <v>E</v>
      </c>
      <c r="AP6" s="56" t="s">
        <v>511</v>
      </c>
    </row>
    <row r="7" spans="1:42" ht="13.5" customHeight="1" x14ac:dyDescent="0.15">
      <c r="A7" s="14" t="s">
        <v>207</v>
      </c>
      <c r="B7" s="15"/>
      <c r="C7" s="13" t="str">
        <f t="shared" si="0"/>
        <v/>
      </c>
      <c r="D7" s="13" t="str">
        <f t="shared" si="8"/>
        <v/>
      </c>
      <c r="F7" s="18" t="s">
        <v>430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429</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
      </c>
      <c r="F9" s="18" t="s">
        <v>431</v>
      </c>
      <c r="G9" s="17"/>
      <c r="H9" s="13" t="str">
        <f t="shared" si="1"/>
        <v/>
      </c>
      <c r="I9" s="13" t="str">
        <f t="shared" si="5"/>
        <v>一般会計</v>
      </c>
      <c r="K9" s="14" t="s">
        <v>228</v>
      </c>
      <c r="L9" s="15"/>
      <c r="M9" s="13" t="str">
        <f t="shared" si="2"/>
        <v/>
      </c>
      <c r="N9" s="13" t="str">
        <f t="shared" si="6"/>
        <v>社会保障</v>
      </c>
      <c r="O9" s="13"/>
      <c r="P9" s="13"/>
      <c r="Q9" s="19"/>
      <c r="T9" s="13"/>
      <c r="U9" s="32" t="s">
        <v>460</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454</v>
      </c>
      <c r="B10" s="15"/>
      <c r="C10" s="13" t="str">
        <f t="shared" si="0"/>
        <v/>
      </c>
      <c r="D10" s="13" t="str">
        <f t="shared" si="8"/>
        <v/>
      </c>
      <c r="F10" s="18" t="s">
        <v>235</v>
      </c>
      <c r="G10" s="17"/>
      <c r="H10" s="13" t="str">
        <f t="shared" si="1"/>
        <v/>
      </c>
      <c r="I10" s="13" t="str">
        <f t="shared" si="5"/>
        <v>一般会計</v>
      </c>
      <c r="K10" s="14" t="s">
        <v>459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499</v>
      </c>
      <c r="AK10" s="54" t="str">
        <f t="shared" si="7"/>
        <v>I</v>
      </c>
      <c r="AP10" s="54" t="s">
        <v>490</v>
      </c>
    </row>
    <row r="11" spans="1:42" ht="13.5" customHeight="1" x14ac:dyDescent="0.15">
      <c r="A11" s="14" t="s">
        <v>210</v>
      </c>
      <c r="B11" s="15" t="s">
        <v>539</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539</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子ども・若者育成支援</v>
      </c>
      <c r="F14" s="18" t="s">
        <v>239</v>
      </c>
      <c r="G14" s="17" t="s">
        <v>539</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539</v>
      </c>
      <c r="C16" s="13" t="str">
        <f t="shared" si="0"/>
        <v>男女共同参画</v>
      </c>
      <c r="D16" s="13" t="str">
        <f t="shared" si="8"/>
        <v>子ども・若者育成支援、男女共同参画</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子ども・若者育成支援、男女共同参画</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子ども・若者育成支援、男女共同参画</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子ども・若者育成支援、男女共同参画</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子ども・若者育成支援、男女共同参画</v>
      </c>
      <c r="F20" s="18" t="s">
        <v>440</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441</v>
      </c>
      <c r="B21" s="15"/>
      <c r="C21" s="13" t="str">
        <f t="shared" si="0"/>
        <v/>
      </c>
      <c r="D21" s="13" t="str">
        <f t="shared" si="8"/>
        <v>子ども・若者育成支援、男女共同参画</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442</v>
      </c>
      <c r="B22" s="15"/>
      <c r="C22" s="13" t="str">
        <f t="shared" si="0"/>
        <v/>
      </c>
      <c r="D22" s="13" t="str">
        <f t="shared" si="8"/>
        <v>子ども・若者育成支援、男女共同参画</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子ども・若者育成支援、男女共同参画</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子ども・若者育成支援、男女共同参画</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491</v>
      </c>
      <c r="B25" s="17"/>
      <c r="C25" s="13" t="str">
        <f t="shared" si="0"/>
        <v/>
      </c>
      <c r="D25" s="13" t="str">
        <f>IF(C25="",D24,IF(D24&lt;&gt;"",CONCATENATE(D24,"、",C25),C25))</f>
        <v>子ども・若者育成支援、男女共同参画</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子ども・若者育成支援、男女共同参画</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432</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439</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4"/>
      <c r="AA2" s="415"/>
      <c r="AB2" s="1012" t="s">
        <v>11</v>
      </c>
      <c r="AC2" s="1013"/>
      <c r="AD2" s="1014"/>
      <c r="AE2" s="1000" t="s">
        <v>356</v>
      </c>
      <c r="AF2" s="1000"/>
      <c r="AG2" s="1000"/>
      <c r="AH2" s="1000"/>
      <c r="AI2" s="1000" t="s">
        <v>362</v>
      </c>
      <c r="AJ2" s="1000"/>
      <c r="AK2" s="1000"/>
      <c r="AL2" s="1000"/>
      <c r="AM2" s="1000" t="s">
        <v>462</v>
      </c>
      <c r="AN2" s="1000"/>
      <c r="AO2" s="1000"/>
      <c r="AP2" s="459"/>
      <c r="AQ2" s="173" t="s">
        <v>354</v>
      </c>
      <c r="AR2" s="166"/>
      <c r="AS2" s="166"/>
      <c r="AT2" s="167"/>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9"/>
      <c r="Z3" s="1010"/>
      <c r="AA3" s="1011"/>
      <c r="AB3" s="1015"/>
      <c r="AC3" s="1016"/>
      <c r="AD3" s="1017"/>
      <c r="AE3" s="378"/>
      <c r="AF3" s="378"/>
      <c r="AG3" s="378"/>
      <c r="AH3" s="378"/>
      <c r="AI3" s="378"/>
      <c r="AJ3" s="378"/>
      <c r="AK3" s="378"/>
      <c r="AL3" s="378"/>
      <c r="AM3" s="378"/>
      <c r="AN3" s="378"/>
      <c r="AO3" s="378"/>
      <c r="AP3" s="334"/>
      <c r="AQ3" s="268"/>
      <c r="AR3" s="269"/>
      <c r="AS3" s="134" t="s">
        <v>355</v>
      </c>
      <c r="AT3" s="169"/>
      <c r="AU3" s="269"/>
      <c r="AV3" s="269"/>
      <c r="AW3" s="381" t="s">
        <v>300</v>
      </c>
      <c r="AX3" s="382"/>
    </row>
    <row r="4" spans="1:50" ht="3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6"/>
      <c r="AF4" s="367"/>
      <c r="AG4" s="367"/>
      <c r="AH4" s="367"/>
      <c r="AI4" s="366"/>
      <c r="AJ4" s="367"/>
      <c r="AK4" s="367"/>
      <c r="AL4" s="367"/>
      <c r="AM4" s="366"/>
      <c r="AN4" s="367"/>
      <c r="AO4" s="367"/>
      <c r="AP4" s="367"/>
      <c r="AQ4" s="100"/>
      <c r="AR4" s="101"/>
      <c r="AS4" s="101"/>
      <c r="AT4" s="102"/>
      <c r="AU4" s="367"/>
      <c r="AV4" s="367"/>
      <c r="AW4" s="367"/>
      <c r="AX4" s="369"/>
    </row>
    <row r="5" spans="1:50" ht="3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6"/>
      <c r="AF5" s="367"/>
      <c r="AG5" s="367"/>
      <c r="AH5" s="367"/>
      <c r="AI5" s="366"/>
      <c r="AJ5" s="367"/>
      <c r="AK5" s="367"/>
      <c r="AL5" s="367"/>
      <c r="AM5" s="366"/>
      <c r="AN5" s="367"/>
      <c r="AO5" s="367"/>
      <c r="AP5" s="367"/>
      <c r="AQ5" s="100"/>
      <c r="AR5" s="101"/>
      <c r="AS5" s="101"/>
      <c r="AT5" s="102"/>
      <c r="AU5" s="367"/>
      <c r="AV5" s="367"/>
      <c r="AW5" s="367"/>
      <c r="AX5" s="369"/>
    </row>
    <row r="6" spans="1:50" ht="3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1" t="s">
        <v>515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481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4"/>
      <c r="AA9" s="415"/>
      <c r="AB9" s="1012" t="s">
        <v>11</v>
      </c>
      <c r="AC9" s="1013"/>
      <c r="AD9" s="1014"/>
      <c r="AE9" s="1000" t="s">
        <v>356</v>
      </c>
      <c r="AF9" s="1000"/>
      <c r="AG9" s="1000"/>
      <c r="AH9" s="1000"/>
      <c r="AI9" s="1000" t="s">
        <v>362</v>
      </c>
      <c r="AJ9" s="1000"/>
      <c r="AK9" s="1000"/>
      <c r="AL9" s="1000"/>
      <c r="AM9" s="1000" t="s">
        <v>462</v>
      </c>
      <c r="AN9" s="1000"/>
      <c r="AO9" s="1000"/>
      <c r="AP9" s="459"/>
      <c r="AQ9" s="173" t="s">
        <v>354</v>
      </c>
      <c r="AR9" s="166"/>
      <c r="AS9" s="166"/>
      <c r="AT9" s="167"/>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9"/>
      <c r="Z10" s="1010"/>
      <c r="AA10" s="1011"/>
      <c r="AB10" s="1015"/>
      <c r="AC10" s="1016"/>
      <c r="AD10" s="1017"/>
      <c r="AE10" s="378"/>
      <c r="AF10" s="378"/>
      <c r="AG10" s="378"/>
      <c r="AH10" s="378"/>
      <c r="AI10" s="378"/>
      <c r="AJ10" s="378"/>
      <c r="AK10" s="378"/>
      <c r="AL10" s="378"/>
      <c r="AM10" s="378"/>
      <c r="AN10" s="378"/>
      <c r="AO10" s="378"/>
      <c r="AP10" s="334"/>
      <c r="AQ10" s="268"/>
      <c r="AR10" s="269"/>
      <c r="AS10" s="134" t="s">
        <v>355</v>
      </c>
      <c r="AT10" s="169"/>
      <c r="AU10" s="269"/>
      <c r="AV10" s="269"/>
      <c r="AW10" s="381" t="s">
        <v>300</v>
      </c>
      <c r="AX10" s="382"/>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1" t="s">
        <v>515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481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4"/>
      <c r="AA16" s="415"/>
      <c r="AB16" s="1012" t="s">
        <v>11</v>
      </c>
      <c r="AC16" s="1013"/>
      <c r="AD16" s="1014"/>
      <c r="AE16" s="1000" t="s">
        <v>356</v>
      </c>
      <c r="AF16" s="1000"/>
      <c r="AG16" s="1000"/>
      <c r="AH16" s="1000"/>
      <c r="AI16" s="1000" t="s">
        <v>362</v>
      </c>
      <c r="AJ16" s="1000"/>
      <c r="AK16" s="1000"/>
      <c r="AL16" s="1000"/>
      <c r="AM16" s="1000" t="s">
        <v>462</v>
      </c>
      <c r="AN16" s="1000"/>
      <c r="AO16" s="1000"/>
      <c r="AP16" s="459"/>
      <c r="AQ16" s="173" t="s">
        <v>354</v>
      </c>
      <c r="AR16" s="166"/>
      <c r="AS16" s="166"/>
      <c r="AT16" s="167"/>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9"/>
      <c r="Z17" s="1010"/>
      <c r="AA17" s="1011"/>
      <c r="AB17" s="1015"/>
      <c r="AC17" s="1016"/>
      <c r="AD17" s="1017"/>
      <c r="AE17" s="378"/>
      <c r="AF17" s="378"/>
      <c r="AG17" s="378"/>
      <c r="AH17" s="378"/>
      <c r="AI17" s="378"/>
      <c r="AJ17" s="378"/>
      <c r="AK17" s="378"/>
      <c r="AL17" s="378"/>
      <c r="AM17" s="378"/>
      <c r="AN17" s="378"/>
      <c r="AO17" s="378"/>
      <c r="AP17" s="334"/>
      <c r="AQ17" s="268"/>
      <c r="AR17" s="269"/>
      <c r="AS17" s="134" t="s">
        <v>355</v>
      </c>
      <c r="AT17" s="169"/>
      <c r="AU17" s="269"/>
      <c r="AV17" s="269"/>
      <c r="AW17" s="381" t="s">
        <v>300</v>
      </c>
      <c r="AX17" s="382"/>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1" t="s">
        <v>515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481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4"/>
      <c r="AA23" s="415"/>
      <c r="AB23" s="1012" t="s">
        <v>11</v>
      </c>
      <c r="AC23" s="1013"/>
      <c r="AD23" s="1014"/>
      <c r="AE23" s="1000" t="s">
        <v>356</v>
      </c>
      <c r="AF23" s="1000"/>
      <c r="AG23" s="1000"/>
      <c r="AH23" s="1000"/>
      <c r="AI23" s="1000" t="s">
        <v>362</v>
      </c>
      <c r="AJ23" s="1000"/>
      <c r="AK23" s="1000"/>
      <c r="AL23" s="1000"/>
      <c r="AM23" s="1000" t="s">
        <v>462</v>
      </c>
      <c r="AN23" s="1000"/>
      <c r="AO23" s="1000"/>
      <c r="AP23" s="459"/>
      <c r="AQ23" s="173" t="s">
        <v>354</v>
      </c>
      <c r="AR23" s="166"/>
      <c r="AS23" s="166"/>
      <c r="AT23" s="167"/>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9"/>
      <c r="Z24" s="1010"/>
      <c r="AA24" s="1011"/>
      <c r="AB24" s="1015"/>
      <c r="AC24" s="1016"/>
      <c r="AD24" s="1017"/>
      <c r="AE24" s="378"/>
      <c r="AF24" s="378"/>
      <c r="AG24" s="378"/>
      <c r="AH24" s="378"/>
      <c r="AI24" s="378"/>
      <c r="AJ24" s="378"/>
      <c r="AK24" s="378"/>
      <c r="AL24" s="378"/>
      <c r="AM24" s="378"/>
      <c r="AN24" s="378"/>
      <c r="AO24" s="378"/>
      <c r="AP24" s="334"/>
      <c r="AQ24" s="268"/>
      <c r="AR24" s="269"/>
      <c r="AS24" s="134" t="s">
        <v>355</v>
      </c>
      <c r="AT24" s="169"/>
      <c r="AU24" s="269"/>
      <c r="AV24" s="269"/>
      <c r="AW24" s="381" t="s">
        <v>300</v>
      </c>
      <c r="AX24" s="382"/>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1" t="s">
        <v>515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481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4"/>
      <c r="AA30" s="415"/>
      <c r="AB30" s="1012" t="s">
        <v>11</v>
      </c>
      <c r="AC30" s="1013"/>
      <c r="AD30" s="1014"/>
      <c r="AE30" s="1000" t="s">
        <v>356</v>
      </c>
      <c r="AF30" s="1000"/>
      <c r="AG30" s="1000"/>
      <c r="AH30" s="1000"/>
      <c r="AI30" s="1000" t="s">
        <v>362</v>
      </c>
      <c r="AJ30" s="1000"/>
      <c r="AK30" s="1000"/>
      <c r="AL30" s="1000"/>
      <c r="AM30" s="1000" t="s">
        <v>462</v>
      </c>
      <c r="AN30" s="1000"/>
      <c r="AO30" s="1000"/>
      <c r="AP30" s="459"/>
      <c r="AQ30" s="173" t="s">
        <v>354</v>
      </c>
      <c r="AR30" s="166"/>
      <c r="AS30" s="166"/>
      <c r="AT30" s="167"/>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9"/>
      <c r="Z31" s="1010"/>
      <c r="AA31" s="1011"/>
      <c r="AB31" s="1015"/>
      <c r="AC31" s="1016"/>
      <c r="AD31" s="1017"/>
      <c r="AE31" s="378"/>
      <c r="AF31" s="378"/>
      <c r="AG31" s="378"/>
      <c r="AH31" s="378"/>
      <c r="AI31" s="378"/>
      <c r="AJ31" s="378"/>
      <c r="AK31" s="378"/>
      <c r="AL31" s="378"/>
      <c r="AM31" s="378"/>
      <c r="AN31" s="378"/>
      <c r="AO31" s="378"/>
      <c r="AP31" s="334"/>
      <c r="AQ31" s="268"/>
      <c r="AR31" s="269"/>
      <c r="AS31" s="134" t="s">
        <v>355</v>
      </c>
      <c r="AT31" s="169"/>
      <c r="AU31" s="269"/>
      <c r="AV31" s="269"/>
      <c r="AW31" s="381" t="s">
        <v>300</v>
      </c>
      <c r="AX31" s="382"/>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1" t="s">
        <v>515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481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4"/>
      <c r="AA37" s="415"/>
      <c r="AB37" s="1012" t="s">
        <v>11</v>
      </c>
      <c r="AC37" s="1013"/>
      <c r="AD37" s="1014"/>
      <c r="AE37" s="1000" t="s">
        <v>356</v>
      </c>
      <c r="AF37" s="1000"/>
      <c r="AG37" s="1000"/>
      <c r="AH37" s="1000"/>
      <c r="AI37" s="1000" t="s">
        <v>362</v>
      </c>
      <c r="AJ37" s="1000"/>
      <c r="AK37" s="1000"/>
      <c r="AL37" s="1000"/>
      <c r="AM37" s="1000" t="s">
        <v>462</v>
      </c>
      <c r="AN37" s="1000"/>
      <c r="AO37" s="1000"/>
      <c r="AP37" s="459"/>
      <c r="AQ37" s="173" t="s">
        <v>354</v>
      </c>
      <c r="AR37" s="166"/>
      <c r="AS37" s="166"/>
      <c r="AT37" s="167"/>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9"/>
      <c r="Z38" s="1010"/>
      <c r="AA38" s="1011"/>
      <c r="AB38" s="1015"/>
      <c r="AC38" s="1016"/>
      <c r="AD38" s="1017"/>
      <c r="AE38" s="378"/>
      <c r="AF38" s="378"/>
      <c r="AG38" s="378"/>
      <c r="AH38" s="378"/>
      <c r="AI38" s="378"/>
      <c r="AJ38" s="378"/>
      <c r="AK38" s="378"/>
      <c r="AL38" s="378"/>
      <c r="AM38" s="378"/>
      <c r="AN38" s="378"/>
      <c r="AO38" s="378"/>
      <c r="AP38" s="334"/>
      <c r="AQ38" s="268"/>
      <c r="AR38" s="269"/>
      <c r="AS38" s="134" t="s">
        <v>355</v>
      </c>
      <c r="AT38" s="169"/>
      <c r="AU38" s="269"/>
      <c r="AV38" s="269"/>
      <c r="AW38" s="381" t="s">
        <v>300</v>
      </c>
      <c r="AX38" s="382"/>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1" t="s">
        <v>515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481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4"/>
      <c r="AA44" s="415"/>
      <c r="AB44" s="1012" t="s">
        <v>11</v>
      </c>
      <c r="AC44" s="1013"/>
      <c r="AD44" s="1014"/>
      <c r="AE44" s="1000" t="s">
        <v>356</v>
      </c>
      <c r="AF44" s="1000"/>
      <c r="AG44" s="1000"/>
      <c r="AH44" s="1000"/>
      <c r="AI44" s="1000" t="s">
        <v>362</v>
      </c>
      <c r="AJ44" s="1000"/>
      <c r="AK44" s="1000"/>
      <c r="AL44" s="1000"/>
      <c r="AM44" s="1000" t="s">
        <v>462</v>
      </c>
      <c r="AN44" s="1000"/>
      <c r="AO44" s="1000"/>
      <c r="AP44" s="459"/>
      <c r="AQ44" s="173" t="s">
        <v>354</v>
      </c>
      <c r="AR44" s="166"/>
      <c r="AS44" s="166"/>
      <c r="AT44" s="167"/>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9"/>
      <c r="Z45" s="1010"/>
      <c r="AA45" s="1011"/>
      <c r="AB45" s="1015"/>
      <c r="AC45" s="1016"/>
      <c r="AD45" s="1017"/>
      <c r="AE45" s="378"/>
      <c r="AF45" s="378"/>
      <c r="AG45" s="378"/>
      <c r="AH45" s="378"/>
      <c r="AI45" s="378"/>
      <c r="AJ45" s="378"/>
      <c r="AK45" s="378"/>
      <c r="AL45" s="378"/>
      <c r="AM45" s="378"/>
      <c r="AN45" s="378"/>
      <c r="AO45" s="378"/>
      <c r="AP45" s="334"/>
      <c r="AQ45" s="268"/>
      <c r="AR45" s="269"/>
      <c r="AS45" s="134" t="s">
        <v>355</v>
      </c>
      <c r="AT45" s="169"/>
      <c r="AU45" s="269"/>
      <c r="AV45" s="269"/>
      <c r="AW45" s="381" t="s">
        <v>300</v>
      </c>
      <c r="AX45" s="382"/>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1" t="s">
        <v>515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4"/>
      <c r="AA51" s="415"/>
      <c r="AB51" s="459" t="s">
        <v>11</v>
      </c>
      <c r="AC51" s="1013"/>
      <c r="AD51" s="1014"/>
      <c r="AE51" s="1000" t="s">
        <v>356</v>
      </c>
      <c r="AF51" s="1000"/>
      <c r="AG51" s="1000"/>
      <c r="AH51" s="1000"/>
      <c r="AI51" s="1000" t="s">
        <v>362</v>
      </c>
      <c r="AJ51" s="1000"/>
      <c r="AK51" s="1000"/>
      <c r="AL51" s="1000"/>
      <c r="AM51" s="1000" t="s">
        <v>462</v>
      </c>
      <c r="AN51" s="1000"/>
      <c r="AO51" s="1000"/>
      <c r="AP51" s="459"/>
      <c r="AQ51" s="173" t="s">
        <v>354</v>
      </c>
      <c r="AR51" s="166"/>
      <c r="AS51" s="166"/>
      <c r="AT51" s="167"/>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9"/>
      <c r="Z52" s="1010"/>
      <c r="AA52" s="1011"/>
      <c r="AB52" s="1015"/>
      <c r="AC52" s="1016"/>
      <c r="AD52" s="1017"/>
      <c r="AE52" s="378"/>
      <c r="AF52" s="378"/>
      <c r="AG52" s="378"/>
      <c r="AH52" s="378"/>
      <c r="AI52" s="378"/>
      <c r="AJ52" s="378"/>
      <c r="AK52" s="378"/>
      <c r="AL52" s="378"/>
      <c r="AM52" s="378"/>
      <c r="AN52" s="378"/>
      <c r="AO52" s="378"/>
      <c r="AP52" s="334"/>
      <c r="AQ52" s="268"/>
      <c r="AR52" s="269"/>
      <c r="AS52" s="134" t="s">
        <v>355</v>
      </c>
      <c r="AT52" s="169"/>
      <c r="AU52" s="269"/>
      <c r="AV52" s="269"/>
      <c r="AW52" s="381" t="s">
        <v>300</v>
      </c>
      <c r="AX52" s="382"/>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1" t="s">
        <v>515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4"/>
      <c r="AA58" s="415"/>
      <c r="AB58" s="1012" t="s">
        <v>11</v>
      </c>
      <c r="AC58" s="1013"/>
      <c r="AD58" s="1014"/>
      <c r="AE58" s="1000" t="s">
        <v>356</v>
      </c>
      <c r="AF58" s="1000"/>
      <c r="AG58" s="1000"/>
      <c r="AH58" s="1000"/>
      <c r="AI58" s="1000" t="s">
        <v>362</v>
      </c>
      <c r="AJ58" s="1000"/>
      <c r="AK58" s="1000"/>
      <c r="AL58" s="1000"/>
      <c r="AM58" s="1000" t="s">
        <v>462</v>
      </c>
      <c r="AN58" s="1000"/>
      <c r="AO58" s="1000"/>
      <c r="AP58" s="459"/>
      <c r="AQ58" s="173" t="s">
        <v>354</v>
      </c>
      <c r="AR58" s="166"/>
      <c r="AS58" s="166"/>
      <c r="AT58" s="167"/>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9"/>
      <c r="Z59" s="1010"/>
      <c r="AA59" s="1011"/>
      <c r="AB59" s="1015"/>
      <c r="AC59" s="1016"/>
      <c r="AD59" s="1017"/>
      <c r="AE59" s="378"/>
      <c r="AF59" s="378"/>
      <c r="AG59" s="378"/>
      <c r="AH59" s="378"/>
      <c r="AI59" s="378"/>
      <c r="AJ59" s="378"/>
      <c r="AK59" s="378"/>
      <c r="AL59" s="378"/>
      <c r="AM59" s="378"/>
      <c r="AN59" s="378"/>
      <c r="AO59" s="378"/>
      <c r="AP59" s="334"/>
      <c r="AQ59" s="268"/>
      <c r="AR59" s="269"/>
      <c r="AS59" s="134" t="s">
        <v>355</v>
      </c>
      <c r="AT59" s="169"/>
      <c r="AU59" s="269"/>
      <c r="AV59" s="269"/>
      <c r="AW59" s="381" t="s">
        <v>300</v>
      </c>
      <c r="AX59" s="382"/>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1" t="s">
        <v>515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481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4"/>
      <c r="AA65" s="415"/>
      <c r="AB65" s="1012" t="s">
        <v>11</v>
      </c>
      <c r="AC65" s="1013"/>
      <c r="AD65" s="1014"/>
      <c r="AE65" s="1000" t="s">
        <v>356</v>
      </c>
      <c r="AF65" s="1000"/>
      <c r="AG65" s="1000"/>
      <c r="AH65" s="1000"/>
      <c r="AI65" s="1000" t="s">
        <v>362</v>
      </c>
      <c r="AJ65" s="1000"/>
      <c r="AK65" s="1000"/>
      <c r="AL65" s="1000"/>
      <c r="AM65" s="1000" t="s">
        <v>462</v>
      </c>
      <c r="AN65" s="1000"/>
      <c r="AO65" s="1000"/>
      <c r="AP65" s="459"/>
      <c r="AQ65" s="173" t="s">
        <v>354</v>
      </c>
      <c r="AR65" s="166"/>
      <c r="AS65" s="166"/>
      <c r="AT65" s="167"/>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9"/>
      <c r="Z66" s="1010"/>
      <c r="AA66" s="1011"/>
      <c r="AB66" s="1015"/>
      <c r="AC66" s="1016"/>
      <c r="AD66" s="1017"/>
      <c r="AE66" s="378"/>
      <c r="AF66" s="378"/>
      <c r="AG66" s="378"/>
      <c r="AH66" s="378"/>
      <c r="AI66" s="378"/>
      <c r="AJ66" s="378"/>
      <c r="AK66" s="378"/>
      <c r="AL66" s="378"/>
      <c r="AM66" s="378"/>
      <c r="AN66" s="378"/>
      <c r="AO66" s="378"/>
      <c r="AP66" s="334"/>
      <c r="AQ66" s="268"/>
      <c r="AR66" s="269"/>
      <c r="AS66" s="134" t="s">
        <v>355</v>
      </c>
      <c r="AT66" s="169"/>
      <c r="AU66" s="269"/>
      <c r="AV66" s="269"/>
      <c r="AW66" s="381" t="s">
        <v>300</v>
      </c>
      <c r="AX66" s="382"/>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1" t="s">
        <v>515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Q278" sqref="Q27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676</v>
      </c>
      <c r="H2" s="441"/>
      <c r="I2" s="441"/>
      <c r="J2" s="441"/>
      <c r="K2" s="441"/>
      <c r="L2" s="441"/>
      <c r="M2" s="441"/>
      <c r="N2" s="441"/>
      <c r="O2" s="441"/>
      <c r="P2" s="441"/>
      <c r="Q2" s="441"/>
      <c r="R2" s="441"/>
      <c r="S2" s="441"/>
      <c r="T2" s="441"/>
      <c r="U2" s="441"/>
      <c r="V2" s="441"/>
      <c r="W2" s="441"/>
      <c r="X2" s="441"/>
      <c r="Y2" s="441"/>
      <c r="Z2" s="441"/>
      <c r="AA2" s="441"/>
      <c r="AB2" s="442"/>
      <c r="AC2" s="440" t="s">
        <v>677</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t="s">
        <v>678</v>
      </c>
      <c r="H4" s="450"/>
      <c r="I4" s="450"/>
      <c r="J4" s="450"/>
      <c r="K4" s="451"/>
      <c r="L4" s="452" t="s">
        <v>679</v>
      </c>
      <c r="M4" s="453"/>
      <c r="N4" s="453"/>
      <c r="O4" s="453"/>
      <c r="P4" s="453"/>
      <c r="Q4" s="453"/>
      <c r="R4" s="453"/>
      <c r="S4" s="453"/>
      <c r="T4" s="453"/>
      <c r="U4" s="453"/>
      <c r="V4" s="453"/>
      <c r="W4" s="453"/>
      <c r="X4" s="454"/>
      <c r="Y4" s="455">
        <v>1</v>
      </c>
      <c r="Z4" s="456"/>
      <c r="AA4" s="456"/>
      <c r="AB4" s="558"/>
      <c r="AC4" s="449" t="s">
        <v>678</v>
      </c>
      <c r="AD4" s="450"/>
      <c r="AE4" s="450"/>
      <c r="AF4" s="450"/>
      <c r="AG4" s="451"/>
      <c r="AH4" s="452" t="s">
        <v>680</v>
      </c>
      <c r="AI4" s="453"/>
      <c r="AJ4" s="453"/>
      <c r="AK4" s="453"/>
      <c r="AL4" s="453"/>
      <c r="AM4" s="453"/>
      <c r="AN4" s="453"/>
      <c r="AO4" s="453"/>
      <c r="AP4" s="453"/>
      <c r="AQ4" s="453"/>
      <c r="AR4" s="453"/>
      <c r="AS4" s="453"/>
      <c r="AT4" s="454"/>
      <c r="AU4" s="455">
        <v>1</v>
      </c>
      <c r="AV4" s="456"/>
      <c r="AW4" s="456"/>
      <c r="AX4" s="457"/>
    </row>
    <row r="5" spans="1:50" ht="24.75" hidden="1" customHeight="1" x14ac:dyDescent="0.15">
      <c r="A5" s="1040"/>
      <c r="B5" s="1041"/>
      <c r="C5" s="1041"/>
      <c r="D5" s="1041"/>
      <c r="E5" s="1041"/>
      <c r="F5" s="1042"/>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hidden="1" customHeight="1" x14ac:dyDescent="0.15">
      <c r="A6" s="1040"/>
      <c r="B6" s="1041"/>
      <c r="C6" s="1041"/>
      <c r="D6" s="1041"/>
      <c r="E6" s="1041"/>
      <c r="F6" s="104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hidden="1" customHeight="1" x14ac:dyDescent="0.15">
      <c r="A7" s="1040"/>
      <c r="B7" s="1041"/>
      <c r="C7" s="1041"/>
      <c r="D7" s="1041"/>
      <c r="E7" s="1041"/>
      <c r="F7" s="104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hidden="1" customHeight="1" x14ac:dyDescent="0.15">
      <c r="A8" s="1040"/>
      <c r="B8" s="1041"/>
      <c r="C8" s="1041"/>
      <c r="D8" s="1041"/>
      <c r="E8" s="1041"/>
      <c r="F8" s="104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hidden="1" customHeight="1" x14ac:dyDescent="0.15">
      <c r="A9" s="1040"/>
      <c r="B9" s="1041"/>
      <c r="C9" s="1041"/>
      <c r="D9" s="1041"/>
      <c r="E9" s="1041"/>
      <c r="F9" s="104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hidden="1" customHeight="1" x14ac:dyDescent="0.15">
      <c r="A10" s="1040"/>
      <c r="B10" s="1041"/>
      <c r="C10" s="1041"/>
      <c r="D10" s="1041"/>
      <c r="E10" s="1041"/>
      <c r="F10" s="104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hidden="1" customHeight="1" x14ac:dyDescent="0.15">
      <c r="A11" s="1040"/>
      <c r="B11" s="1041"/>
      <c r="C11" s="1041"/>
      <c r="D11" s="1041"/>
      <c r="E11" s="1041"/>
      <c r="F11" s="104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hidden="1" customHeight="1" x14ac:dyDescent="0.15">
      <c r="A12" s="1040"/>
      <c r="B12" s="1041"/>
      <c r="C12" s="1041"/>
      <c r="D12" s="1041"/>
      <c r="E12" s="1041"/>
      <c r="F12" s="104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hidden="1" customHeight="1" x14ac:dyDescent="0.15">
      <c r="A13" s="1040"/>
      <c r="B13" s="1041"/>
      <c r="C13" s="1041"/>
      <c r="D13" s="1041"/>
      <c r="E13" s="1041"/>
      <c r="F13" s="104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1</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1</v>
      </c>
      <c r="AV14" s="417"/>
      <c r="AW14" s="417"/>
      <c r="AX14" s="419"/>
    </row>
    <row r="15" spans="1:50" ht="30" customHeight="1" x14ac:dyDescent="0.15">
      <c r="A15" s="1040"/>
      <c r="B15" s="1041"/>
      <c r="C15" s="1041"/>
      <c r="D15" s="1041"/>
      <c r="E15" s="1041"/>
      <c r="F15" s="1042"/>
      <c r="G15" s="440" t="s">
        <v>681</v>
      </c>
      <c r="H15" s="441"/>
      <c r="I15" s="441"/>
      <c r="J15" s="441"/>
      <c r="K15" s="441"/>
      <c r="L15" s="441"/>
      <c r="M15" s="441"/>
      <c r="N15" s="441"/>
      <c r="O15" s="441"/>
      <c r="P15" s="441"/>
      <c r="Q15" s="441"/>
      <c r="R15" s="441"/>
      <c r="S15" s="441"/>
      <c r="T15" s="441"/>
      <c r="U15" s="441"/>
      <c r="V15" s="441"/>
      <c r="W15" s="441"/>
      <c r="X15" s="441"/>
      <c r="Y15" s="441"/>
      <c r="Z15" s="441"/>
      <c r="AA15" s="441"/>
      <c r="AB15" s="442"/>
      <c r="AC15" s="440" t="s">
        <v>682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t="s">
        <v>678</v>
      </c>
      <c r="H17" s="450"/>
      <c r="I17" s="450"/>
      <c r="J17" s="450"/>
      <c r="K17" s="451"/>
      <c r="L17" s="452" t="s">
        <v>685</v>
      </c>
      <c r="M17" s="453"/>
      <c r="N17" s="453"/>
      <c r="O17" s="453"/>
      <c r="P17" s="453"/>
      <c r="Q17" s="453"/>
      <c r="R17" s="453"/>
      <c r="S17" s="453"/>
      <c r="T17" s="453"/>
      <c r="U17" s="453"/>
      <c r="V17" s="453"/>
      <c r="W17" s="453"/>
      <c r="X17" s="454"/>
      <c r="Y17" s="455">
        <v>0.9</v>
      </c>
      <c r="Z17" s="456"/>
      <c r="AA17" s="456"/>
      <c r="AB17" s="558"/>
      <c r="AC17" s="449" t="s">
        <v>678</v>
      </c>
      <c r="AD17" s="450"/>
      <c r="AE17" s="450"/>
      <c r="AF17" s="450"/>
      <c r="AG17" s="451"/>
      <c r="AH17" s="452" t="s">
        <v>683</v>
      </c>
      <c r="AI17" s="453"/>
      <c r="AJ17" s="453"/>
      <c r="AK17" s="453"/>
      <c r="AL17" s="453"/>
      <c r="AM17" s="453"/>
      <c r="AN17" s="453"/>
      <c r="AO17" s="453"/>
      <c r="AP17" s="453"/>
      <c r="AQ17" s="453"/>
      <c r="AR17" s="453"/>
      <c r="AS17" s="453"/>
      <c r="AT17" s="454"/>
      <c r="AU17" s="455">
        <v>0.6</v>
      </c>
      <c r="AV17" s="456"/>
      <c r="AW17" s="456"/>
      <c r="AX17" s="457"/>
    </row>
    <row r="18" spans="1:50" ht="24.75" hidden="1" customHeight="1" x14ac:dyDescent="0.15">
      <c r="A18" s="1040"/>
      <c r="B18" s="1041"/>
      <c r="C18" s="1041"/>
      <c r="D18" s="1041"/>
      <c r="E18" s="1041"/>
      <c r="F18" s="104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hidden="1" customHeight="1" x14ac:dyDescent="0.15">
      <c r="A19" s="1040"/>
      <c r="B19" s="1041"/>
      <c r="C19" s="1041"/>
      <c r="D19" s="1041"/>
      <c r="E19" s="1041"/>
      <c r="F19" s="104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hidden="1" customHeight="1" x14ac:dyDescent="0.15">
      <c r="A20" s="1040"/>
      <c r="B20" s="1041"/>
      <c r="C20" s="1041"/>
      <c r="D20" s="1041"/>
      <c r="E20" s="1041"/>
      <c r="F20" s="104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hidden="1" customHeight="1" x14ac:dyDescent="0.15">
      <c r="A21" s="1040"/>
      <c r="B21" s="1041"/>
      <c r="C21" s="1041"/>
      <c r="D21" s="1041"/>
      <c r="E21" s="1041"/>
      <c r="F21" s="104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hidden="1" customHeight="1" x14ac:dyDescent="0.15">
      <c r="A22" s="1040"/>
      <c r="B22" s="1041"/>
      <c r="C22" s="1041"/>
      <c r="D22" s="1041"/>
      <c r="E22" s="1041"/>
      <c r="F22" s="104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hidden="1" customHeight="1" x14ac:dyDescent="0.15">
      <c r="A23" s="1040"/>
      <c r="B23" s="1041"/>
      <c r="C23" s="1041"/>
      <c r="D23" s="1041"/>
      <c r="E23" s="1041"/>
      <c r="F23" s="104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hidden="1" customHeight="1" x14ac:dyDescent="0.15">
      <c r="A24" s="1040"/>
      <c r="B24" s="1041"/>
      <c r="C24" s="1041"/>
      <c r="D24" s="1041"/>
      <c r="E24" s="1041"/>
      <c r="F24" s="104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hidden="1" customHeight="1" x14ac:dyDescent="0.15">
      <c r="A25" s="1040"/>
      <c r="B25" s="1041"/>
      <c r="C25" s="1041"/>
      <c r="D25" s="1041"/>
      <c r="E25" s="1041"/>
      <c r="F25" s="104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hidden="1" customHeight="1" x14ac:dyDescent="0.15">
      <c r="A26" s="1040"/>
      <c r="B26" s="1041"/>
      <c r="C26" s="1041"/>
      <c r="D26" s="1041"/>
      <c r="E26" s="1041"/>
      <c r="F26" s="104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0.9</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0.6</v>
      </c>
      <c r="AV27" s="417"/>
      <c r="AW27" s="417"/>
      <c r="AX27" s="419"/>
    </row>
    <row r="28" spans="1:50" ht="30" customHeight="1" x14ac:dyDescent="0.15">
      <c r="A28" s="1040"/>
      <c r="B28" s="1041"/>
      <c r="C28" s="1041"/>
      <c r="D28" s="1041"/>
      <c r="E28" s="1041"/>
      <c r="F28" s="1042"/>
      <c r="G28" s="440" t="s">
        <v>684</v>
      </c>
      <c r="H28" s="441"/>
      <c r="I28" s="441"/>
      <c r="J28" s="441"/>
      <c r="K28" s="441"/>
      <c r="L28" s="441"/>
      <c r="M28" s="441"/>
      <c r="N28" s="441"/>
      <c r="O28" s="441"/>
      <c r="P28" s="441"/>
      <c r="Q28" s="441"/>
      <c r="R28" s="441"/>
      <c r="S28" s="441"/>
      <c r="T28" s="441"/>
      <c r="U28" s="441"/>
      <c r="V28" s="441"/>
      <c r="W28" s="441"/>
      <c r="X28" s="441"/>
      <c r="Y28" s="441"/>
      <c r="Z28" s="441"/>
      <c r="AA28" s="441"/>
      <c r="AB28" s="442"/>
      <c r="AC28" s="440" t="s">
        <v>724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t="s">
        <v>678</v>
      </c>
      <c r="H30" s="450"/>
      <c r="I30" s="450"/>
      <c r="J30" s="450"/>
      <c r="K30" s="451"/>
      <c r="L30" s="452" t="s">
        <v>686</v>
      </c>
      <c r="M30" s="453"/>
      <c r="N30" s="453"/>
      <c r="O30" s="453"/>
      <c r="P30" s="453"/>
      <c r="Q30" s="453"/>
      <c r="R30" s="453"/>
      <c r="S30" s="453"/>
      <c r="T30" s="453"/>
      <c r="U30" s="453"/>
      <c r="V30" s="453"/>
      <c r="W30" s="453"/>
      <c r="X30" s="454"/>
      <c r="Y30" s="455">
        <v>0.5</v>
      </c>
      <c r="Z30" s="456"/>
      <c r="AA30" s="456"/>
      <c r="AB30" s="558"/>
      <c r="AC30" s="449"/>
      <c r="AD30" s="450"/>
      <c r="AE30" s="450"/>
      <c r="AF30" s="450"/>
      <c r="AG30" s="451"/>
      <c r="AH30" s="452" t="s">
        <v>730</v>
      </c>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40"/>
      <c r="B31" s="1041"/>
      <c r="C31" s="1041"/>
      <c r="D31" s="1041"/>
      <c r="E31" s="1041"/>
      <c r="F31" s="104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hidden="1" customHeight="1" x14ac:dyDescent="0.15">
      <c r="A32" s="1040"/>
      <c r="B32" s="1041"/>
      <c r="C32" s="1041"/>
      <c r="D32" s="1041"/>
      <c r="E32" s="1041"/>
      <c r="F32" s="104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hidden="1" customHeight="1" x14ac:dyDescent="0.15">
      <c r="A33" s="1040"/>
      <c r="B33" s="1041"/>
      <c r="C33" s="1041"/>
      <c r="D33" s="1041"/>
      <c r="E33" s="1041"/>
      <c r="F33" s="104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hidden="1" customHeight="1" x14ac:dyDescent="0.15">
      <c r="A34" s="1040"/>
      <c r="B34" s="1041"/>
      <c r="C34" s="1041"/>
      <c r="D34" s="1041"/>
      <c r="E34" s="1041"/>
      <c r="F34" s="104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hidden="1" customHeight="1" x14ac:dyDescent="0.15">
      <c r="A35" s="1040"/>
      <c r="B35" s="1041"/>
      <c r="C35" s="1041"/>
      <c r="D35" s="1041"/>
      <c r="E35" s="1041"/>
      <c r="F35" s="104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hidden="1" customHeight="1" x14ac:dyDescent="0.15">
      <c r="A36" s="1040"/>
      <c r="B36" s="1041"/>
      <c r="C36" s="1041"/>
      <c r="D36" s="1041"/>
      <c r="E36" s="1041"/>
      <c r="F36" s="104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hidden="1" customHeight="1" x14ac:dyDescent="0.15">
      <c r="A37" s="1040"/>
      <c r="B37" s="1041"/>
      <c r="C37" s="1041"/>
      <c r="D37" s="1041"/>
      <c r="E37" s="1041"/>
      <c r="F37" s="104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hidden="1" customHeight="1" x14ac:dyDescent="0.15">
      <c r="A38" s="1040"/>
      <c r="B38" s="1041"/>
      <c r="C38" s="1041"/>
      <c r="D38" s="1041"/>
      <c r="E38" s="1041"/>
      <c r="F38" s="104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hidden="1" customHeight="1" x14ac:dyDescent="0.15">
      <c r="A39" s="1040"/>
      <c r="B39" s="1041"/>
      <c r="C39" s="1041"/>
      <c r="D39" s="1041"/>
      <c r="E39" s="1041"/>
      <c r="F39" s="104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x14ac:dyDescent="0.15">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0.5</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hidden="1" customHeight="1" x14ac:dyDescent="0.15">
      <c r="A41" s="1040"/>
      <c r="B41" s="1041"/>
      <c r="C41" s="1041"/>
      <c r="D41" s="1041"/>
      <c r="E41" s="1041"/>
      <c r="F41" s="1042"/>
      <c r="G41" s="440" t="s">
        <v>445</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40"/>
      <c r="B44" s="1041"/>
      <c r="C44" s="1041"/>
      <c r="D44" s="1041"/>
      <c r="E44" s="1041"/>
      <c r="F44" s="104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hidden="1" customHeight="1" x14ac:dyDescent="0.15">
      <c r="A45" s="1040"/>
      <c r="B45" s="1041"/>
      <c r="C45" s="1041"/>
      <c r="D45" s="1041"/>
      <c r="E45" s="1041"/>
      <c r="F45" s="104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hidden="1" customHeight="1" x14ac:dyDescent="0.15">
      <c r="A46" s="1040"/>
      <c r="B46" s="1041"/>
      <c r="C46" s="1041"/>
      <c r="D46" s="1041"/>
      <c r="E46" s="1041"/>
      <c r="F46" s="104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hidden="1" customHeight="1" x14ac:dyDescent="0.15">
      <c r="A47" s="1040"/>
      <c r="B47" s="1041"/>
      <c r="C47" s="1041"/>
      <c r="D47" s="1041"/>
      <c r="E47" s="1041"/>
      <c r="F47" s="104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hidden="1" customHeight="1" x14ac:dyDescent="0.15">
      <c r="A48" s="1040"/>
      <c r="B48" s="1041"/>
      <c r="C48" s="1041"/>
      <c r="D48" s="1041"/>
      <c r="E48" s="1041"/>
      <c r="F48" s="104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hidden="1" customHeight="1" x14ac:dyDescent="0.15">
      <c r="A49" s="1040"/>
      <c r="B49" s="1041"/>
      <c r="C49" s="1041"/>
      <c r="D49" s="1041"/>
      <c r="E49" s="1041"/>
      <c r="F49" s="104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hidden="1" customHeight="1" x14ac:dyDescent="0.15">
      <c r="A50" s="1040"/>
      <c r="B50" s="1041"/>
      <c r="C50" s="1041"/>
      <c r="D50" s="1041"/>
      <c r="E50" s="1041"/>
      <c r="F50" s="104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hidden="1" customHeight="1" x14ac:dyDescent="0.15">
      <c r="A51" s="1040"/>
      <c r="B51" s="1041"/>
      <c r="C51" s="1041"/>
      <c r="D51" s="1041"/>
      <c r="E51" s="1041"/>
      <c r="F51" s="104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hidden="1" customHeight="1" x14ac:dyDescent="0.15">
      <c r="A52" s="1040"/>
      <c r="B52" s="1041"/>
      <c r="C52" s="1041"/>
      <c r="D52" s="1041"/>
      <c r="E52" s="1041"/>
      <c r="F52" s="104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hidden="1"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x14ac:dyDescent="0.15"/>
    <row r="55" spans="1:50" ht="30" hidden="1" customHeight="1" x14ac:dyDescent="0.15">
      <c r="A55" s="1037" t="s">
        <v>28</v>
      </c>
      <c r="B55" s="1038"/>
      <c r="C55" s="1038"/>
      <c r="D55" s="1038"/>
      <c r="E55" s="1038"/>
      <c r="F55" s="1039"/>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399</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40"/>
      <c r="B58" s="1041"/>
      <c r="C58" s="1041"/>
      <c r="D58" s="1041"/>
      <c r="E58" s="1041"/>
      <c r="F58" s="104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hidden="1" customHeight="1" x14ac:dyDescent="0.15">
      <c r="A59" s="1040"/>
      <c r="B59" s="1041"/>
      <c r="C59" s="1041"/>
      <c r="D59" s="1041"/>
      <c r="E59" s="1041"/>
      <c r="F59" s="104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hidden="1" customHeight="1" x14ac:dyDescent="0.15">
      <c r="A60" s="1040"/>
      <c r="B60" s="1041"/>
      <c r="C60" s="1041"/>
      <c r="D60" s="1041"/>
      <c r="E60" s="1041"/>
      <c r="F60" s="104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hidden="1" customHeight="1" x14ac:dyDescent="0.15">
      <c r="A61" s="1040"/>
      <c r="B61" s="1041"/>
      <c r="C61" s="1041"/>
      <c r="D61" s="1041"/>
      <c r="E61" s="1041"/>
      <c r="F61" s="104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hidden="1" customHeight="1" x14ac:dyDescent="0.15">
      <c r="A62" s="1040"/>
      <c r="B62" s="1041"/>
      <c r="C62" s="1041"/>
      <c r="D62" s="1041"/>
      <c r="E62" s="1041"/>
      <c r="F62" s="104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hidden="1" customHeight="1" x14ac:dyDescent="0.15">
      <c r="A63" s="1040"/>
      <c r="B63" s="1041"/>
      <c r="C63" s="1041"/>
      <c r="D63" s="1041"/>
      <c r="E63" s="1041"/>
      <c r="F63" s="104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hidden="1" customHeight="1" x14ac:dyDescent="0.15">
      <c r="A64" s="1040"/>
      <c r="B64" s="1041"/>
      <c r="C64" s="1041"/>
      <c r="D64" s="1041"/>
      <c r="E64" s="1041"/>
      <c r="F64" s="104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hidden="1" customHeight="1" x14ac:dyDescent="0.15">
      <c r="A65" s="1040"/>
      <c r="B65" s="1041"/>
      <c r="C65" s="1041"/>
      <c r="D65" s="1041"/>
      <c r="E65" s="1041"/>
      <c r="F65" s="104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hidden="1" customHeight="1" x14ac:dyDescent="0.15">
      <c r="A66" s="1040"/>
      <c r="B66" s="1041"/>
      <c r="C66" s="1041"/>
      <c r="D66" s="1041"/>
      <c r="E66" s="1041"/>
      <c r="F66" s="104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hidden="1"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x14ac:dyDescent="0.15">
      <c r="A68" s="1040"/>
      <c r="B68" s="1041"/>
      <c r="C68" s="1041"/>
      <c r="D68" s="1041"/>
      <c r="E68" s="1041"/>
      <c r="F68" s="1042"/>
      <c r="G68" s="440" t="s">
        <v>400</v>
      </c>
      <c r="H68" s="441"/>
      <c r="I68" s="441"/>
      <c r="J68" s="441"/>
      <c r="K68" s="441"/>
      <c r="L68" s="441"/>
      <c r="M68" s="441"/>
      <c r="N68" s="441"/>
      <c r="O68" s="441"/>
      <c r="P68" s="441"/>
      <c r="Q68" s="441"/>
      <c r="R68" s="441"/>
      <c r="S68" s="441"/>
      <c r="T68" s="441"/>
      <c r="U68" s="441"/>
      <c r="V68" s="441"/>
      <c r="W68" s="441"/>
      <c r="X68" s="441"/>
      <c r="Y68" s="441"/>
      <c r="Z68" s="441"/>
      <c r="AA68" s="441"/>
      <c r="AB68" s="442"/>
      <c r="AC68" s="440" t="s">
        <v>401</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40"/>
      <c r="B71" s="1041"/>
      <c r="C71" s="1041"/>
      <c r="D71" s="1041"/>
      <c r="E71" s="1041"/>
      <c r="F71" s="104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hidden="1" customHeight="1" x14ac:dyDescent="0.15">
      <c r="A72" s="1040"/>
      <c r="B72" s="1041"/>
      <c r="C72" s="1041"/>
      <c r="D72" s="1041"/>
      <c r="E72" s="1041"/>
      <c r="F72" s="104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hidden="1" customHeight="1" x14ac:dyDescent="0.15">
      <c r="A73" s="1040"/>
      <c r="B73" s="1041"/>
      <c r="C73" s="1041"/>
      <c r="D73" s="1041"/>
      <c r="E73" s="1041"/>
      <c r="F73" s="104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hidden="1" customHeight="1" x14ac:dyDescent="0.15">
      <c r="A74" s="1040"/>
      <c r="B74" s="1041"/>
      <c r="C74" s="1041"/>
      <c r="D74" s="1041"/>
      <c r="E74" s="1041"/>
      <c r="F74" s="104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hidden="1" customHeight="1" x14ac:dyDescent="0.15">
      <c r="A75" s="1040"/>
      <c r="B75" s="1041"/>
      <c r="C75" s="1041"/>
      <c r="D75" s="1041"/>
      <c r="E75" s="1041"/>
      <c r="F75" s="104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hidden="1" customHeight="1" x14ac:dyDescent="0.15">
      <c r="A76" s="1040"/>
      <c r="B76" s="1041"/>
      <c r="C76" s="1041"/>
      <c r="D76" s="1041"/>
      <c r="E76" s="1041"/>
      <c r="F76" s="104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hidden="1" customHeight="1" x14ac:dyDescent="0.15">
      <c r="A77" s="1040"/>
      <c r="B77" s="1041"/>
      <c r="C77" s="1041"/>
      <c r="D77" s="1041"/>
      <c r="E77" s="1041"/>
      <c r="F77" s="104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hidden="1" customHeight="1" x14ac:dyDescent="0.15">
      <c r="A78" s="1040"/>
      <c r="B78" s="1041"/>
      <c r="C78" s="1041"/>
      <c r="D78" s="1041"/>
      <c r="E78" s="1041"/>
      <c r="F78" s="104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hidden="1" customHeight="1" x14ac:dyDescent="0.15">
      <c r="A79" s="1040"/>
      <c r="B79" s="1041"/>
      <c r="C79" s="1041"/>
      <c r="D79" s="1041"/>
      <c r="E79" s="1041"/>
      <c r="F79" s="104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hidden="1"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x14ac:dyDescent="0.15">
      <c r="A81" s="1040"/>
      <c r="B81" s="1041"/>
      <c r="C81" s="1041"/>
      <c r="D81" s="1041"/>
      <c r="E81" s="1041"/>
      <c r="F81" s="1042"/>
      <c r="G81" s="440" t="s">
        <v>402</v>
      </c>
      <c r="H81" s="441"/>
      <c r="I81" s="441"/>
      <c r="J81" s="441"/>
      <c r="K81" s="441"/>
      <c r="L81" s="441"/>
      <c r="M81" s="441"/>
      <c r="N81" s="441"/>
      <c r="O81" s="441"/>
      <c r="P81" s="441"/>
      <c r="Q81" s="441"/>
      <c r="R81" s="441"/>
      <c r="S81" s="441"/>
      <c r="T81" s="441"/>
      <c r="U81" s="441"/>
      <c r="V81" s="441"/>
      <c r="W81" s="441"/>
      <c r="X81" s="441"/>
      <c r="Y81" s="441"/>
      <c r="Z81" s="441"/>
      <c r="AA81" s="441"/>
      <c r="AB81" s="442"/>
      <c r="AC81" s="440" t="s">
        <v>403</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40"/>
      <c r="B84" s="1041"/>
      <c r="C84" s="1041"/>
      <c r="D84" s="1041"/>
      <c r="E84" s="1041"/>
      <c r="F84" s="104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hidden="1" customHeight="1" x14ac:dyDescent="0.15">
      <c r="A85" s="1040"/>
      <c r="B85" s="1041"/>
      <c r="C85" s="1041"/>
      <c r="D85" s="1041"/>
      <c r="E85" s="1041"/>
      <c r="F85" s="104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hidden="1" customHeight="1" x14ac:dyDescent="0.15">
      <c r="A86" s="1040"/>
      <c r="B86" s="1041"/>
      <c r="C86" s="1041"/>
      <c r="D86" s="1041"/>
      <c r="E86" s="1041"/>
      <c r="F86" s="104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hidden="1" customHeight="1" x14ac:dyDescent="0.15">
      <c r="A87" s="1040"/>
      <c r="B87" s="1041"/>
      <c r="C87" s="1041"/>
      <c r="D87" s="1041"/>
      <c r="E87" s="1041"/>
      <c r="F87" s="104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hidden="1" customHeight="1" x14ac:dyDescent="0.15">
      <c r="A88" s="1040"/>
      <c r="B88" s="1041"/>
      <c r="C88" s="1041"/>
      <c r="D88" s="1041"/>
      <c r="E88" s="1041"/>
      <c r="F88" s="104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hidden="1" customHeight="1" x14ac:dyDescent="0.15">
      <c r="A89" s="1040"/>
      <c r="B89" s="1041"/>
      <c r="C89" s="1041"/>
      <c r="D89" s="1041"/>
      <c r="E89" s="1041"/>
      <c r="F89" s="104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hidden="1" customHeight="1" x14ac:dyDescent="0.15">
      <c r="A90" s="1040"/>
      <c r="B90" s="1041"/>
      <c r="C90" s="1041"/>
      <c r="D90" s="1041"/>
      <c r="E90" s="1041"/>
      <c r="F90" s="104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hidden="1" customHeight="1" x14ac:dyDescent="0.15">
      <c r="A91" s="1040"/>
      <c r="B91" s="1041"/>
      <c r="C91" s="1041"/>
      <c r="D91" s="1041"/>
      <c r="E91" s="1041"/>
      <c r="F91" s="104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hidden="1" customHeight="1" x14ac:dyDescent="0.15">
      <c r="A92" s="1040"/>
      <c r="B92" s="1041"/>
      <c r="C92" s="1041"/>
      <c r="D92" s="1041"/>
      <c r="E92" s="1041"/>
      <c r="F92" s="104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hidden="1"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x14ac:dyDescent="0.15">
      <c r="A94" s="1040"/>
      <c r="B94" s="1041"/>
      <c r="C94" s="1041"/>
      <c r="D94" s="1041"/>
      <c r="E94" s="1041"/>
      <c r="F94" s="1042"/>
      <c r="G94" s="440" t="s">
        <v>404</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40"/>
      <c r="B97" s="1041"/>
      <c r="C97" s="1041"/>
      <c r="D97" s="1041"/>
      <c r="E97" s="1041"/>
      <c r="F97" s="104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hidden="1" customHeight="1" x14ac:dyDescent="0.15">
      <c r="A98" s="1040"/>
      <c r="B98" s="1041"/>
      <c r="C98" s="1041"/>
      <c r="D98" s="1041"/>
      <c r="E98" s="1041"/>
      <c r="F98" s="104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hidden="1" customHeight="1" x14ac:dyDescent="0.15">
      <c r="A99" s="1040"/>
      <c r="B99" s="1041"/>
      <c r="C99" s="1041"/>
      <c r="D99" s="1041"/>
      <c r="E99" s="1041"/>
      <c r="F99" s="104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hidden="1" customHeight="1" x14ac:dyDescent="0.15">
      <c r="A100" s="1040"/>
      <c r="B100" s="1041"/>
      <c r="C100" s="1041"/>
      <c r="D100" s="1041"/>
      <c r="E100" s="1041"/>
      <c r="F100" s="104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hidden="1" customHeight="1" x14ac:dyDescent="0.15">
      <c r="A101" s="1040"/>
      <c r="B101" s="1041"/>
      <c r="C101" s="1041"/>
      <c r="D101" s="1041"/>
      <c r="E101" s="1041"/>
      <c r="F101" s="104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hidden="1" customHeight="1" x14ac:dyDescent="0.15">
      <c r="A102" s="1040"/>
      <c r="B102" s="1041"/>
      <c r="C102" s="1041"/>
      <c r="D102" s="1041"/>
      <c r="E102" s="1041"/>
      <c r="F102" s="104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hidden="1" customHeight="1" x14ac:dyDescent="0.15">
      <c r="A103" s="1040"/>
      <c r="B103" s="1041"/>
      <c r="C103" s="1041"/>
      <c r="D103" s="1041"/>
      <c r="E103" s="1041"/>
      <c r="F103" s="104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hidden="1" customHeight="1" x14ac:dyDescent="0.15">
      <c r="A104" s="1040"/>
      <c r="B104" s="1041"/>
      <c r="C104" s="1041"/>
      <c r="D104" s="1041"/>
      <c r="E104" s="1041"/>
      <c r="F104" s="104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hidden="1" customHeight="1" x14ac:dyDescent="0.15">
      <c r="A105" s="1040"/>
      <c r="B105" s="1041"/>
      <c r="C105" s="1041"/>
      <c r="D105" s="1041"/>
      <c r="E105" s="1041"/>
      <c r="F105" s="104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hidden="1"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hidden="1" customHeight="1" thickBot="1" x14ac:dyDescent="0.2"/>
    <row r="108" spans="1:50" ht="30" hidden="1" customHeight="1" x14ac:dyDescent="0.15">
      <c r="A108" s="1037" t="s">
        <v>28</v>
      </c>
      <c r="B108" s="1038"/>
      <c r="C108" s="1038"/>
      <c r="D108" s="1038"/>
      <c r="E108" s="1038"/>
      <c r="F108" s="1039"/>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405</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40"/>
      <c r="B111" s="1041"/>
      <c r="C111" s="1041"/>
      <c r="D111" s="1041"/>
      <c r="E111" s="1041"/>
      <c r="F111" s="104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hidden="1" customHeight="1" x14ac:dyDescent="0.15">
      <c r="A112" s="1040"/>
      <c r="B112" s="1041"/>
      <c r="C112" s="1041"/>
      <c r="D112" s="1041"/>
      <c r="E112" s="1041"/>
      <c r="F112" s="104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hidden="1" customHeight="1" x14ac:dyDescent="0.15">
      <c r="A113" s="1040"/>
      <c r="B113" s="1041"/>
      <c r="C113" s="1041"/>
      <c r="D113" s="1041"/>
      <c r="E113" s="1041"/>
      <c r="F113" s="104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hidden="1" customHeight="1" x14ac:dyDescent="0.15">
      <c r="A114" s="1040"/>
      <c r="B114" s="1041"/>
      <c r="C114" s="1041"/>
      <c r="D114" s="1041"/>
      <c r="E114" s="1041"/>
      <c r="F114" s="104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hidden="1" customHeight="1" x14ac:dyDescent="0.15">
      <c r="A115" s="1040"/>
      <c r="B115" s="1041"/>
      <c r="C115" s="1041"/>
      <c r="D115" s="1041"/>
      <c r="E115" s="1041"/>
      <c r="F115" s="104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hidden="1" customHeight="1" x14ac:dyDescent="0.15">
      <c r="A116" s="1040"/>
      <c r="B116" s="1041"/>
      <c r="C116" s="1041"/>
      <c r="D116" s="1041"/>
      <c r="E116" s="1041"/>
      <c r="F116" s="104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hidden="1" customHeight="1" x14ac:dyDescent="0.15">
      <c r="A117" s="1040"/>
      <c r="B117" s="1041"/>
      <c r="C117" s="1041"/>
      <c r="D117" s="1041"/>
      <c r="E117" s="1041"/>
      <c r="F117" s="104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hidden="1" customHeight="1" x14ac:dyDescent="0.15">
      <c r="A118" s="1040"/>
      <c r="B118" s="1041"/>
      <c r="C118" s="1041"/>
      <c r="D118" s="1041"/>
      <c r="E118" s="1041"/>
      <c r="F118" s="104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hidden="1" customHeight="1" x14ac:dyDescent="0.15">
      <c r="A119" s="1040"/>
      <c r="B119" s="1041"/>
      <c r="C119" s="1041"/>
      <c r="D119" s="1041"/>
      <c r="E119" s="1041"/>
      <c r="F119" s="104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hidden="1"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x14ac:dyDescent="0.15">
      <c r="A121" s="1040"/>
      <c r="B121" s="1041"/>
      <c r="C121" s="1041"/>
      <c r="D121" s="1041"/>
      <c r="E121" s="1041"/>
      <c r="F121" s="1042"/>
      <c r="G121" s="440" t="s">
        <v>406</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407</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40"/>
      <c r="B124" s="1041"/>
      <c r="C124" s="1041"/>
      <c r="D124" s="1041"/>
      <c r="E124" s="1041"/>
      <c r="F124" s="104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hidden="1" customHeight="1" x14ac:dyDescent="0.15">
      <c r="A125" s="1040"/>
      <c r="B125" s="1041"/>
      <c r="C125" s="1041"/>
      <c r="D125" s="1041"/>
      <c r="E125" s="1041"/>
      <c r="F125" s="104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hidden="1" customHeight="1" x14ac:dyDescent="0.15">
      <c r="A126" s="1040"/>
      <c r="B126" s="1041"/>
      <c r="C126" s="1041"/>
      <c r="D126" s="1041"/>
      <c r="E126" s="1041"/>
      <c r="F126" s="104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hidden="1" customHeight="1" x14ac:dyDescent="0.15">
      <c r="A127" s="1040"/>
      <c r="B127" s="1041"/>
      <c r="C127" s="1041"/>
      <c r="D127" s="1041"/>
      <c r="E127" s="1041"/>
      <c r="F127" s="104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hidden="1" customHeight="1" x14ac:dyDescent="0.15">
      <c r="A128" s="1040"/>
      <c r="B128" s="1041"/>
      <c r="C128" s="1041"/>
      <c r="D128" s="1041"/>
      <c r="E128" s="1041"/>
      <c r="F128" s="104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hidden="1" customHeight="1" x14ac:dyDescent="0.15">
      <c r="A129" s="1040"/>
      <c r="B129" s="1041"/>
      <c r="C129" s="1041"/>
      <c r="D129" s="1041"/>
      <c r="E129" s="1041"/>
      <c r="F129" s="104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hidden="1" customHeight="1" x14ac:dyDescent="0.15">
      <c r="A130" s="1040"/>
      <c r="B130" s="1041"/>
      <c r="C130" s="1041"/>
      <c r="D130" s="1041"/>
      <c r="E130" s="1041"/>
      <c r="F130" s="104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hidden="1" customHeight="1" x14ac:dyDescent="0.15">
      <c r="A131" s="1040"/>
      <c r="B131" s="1041"/>
      <c r="C131" s="1041"/>
      <c r="D131" s="1041"/>
      <c r="E131" s="1041"/>
      <c r="F131" s="104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hidden="1" customHeight="1" x14ac:dyDescent="0.15">
      <c r="A132" s="1040"/>
      <c r="B132" s="1041"/>
      <c r="C132" s="1041"/>
      <c r="D132" s="1041"/>
      <c r="E132" s="1041"/>
      <c r="F132" s="104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hidden="1"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x14ac:dyDescent="0.15">
      <c r="A134" s="1040"/>
      <c r="B134" s="1041"/>
      <c r="C134" s="1041"/>
      <c r="D134" s="1041"/>
      <c r="E134" s="1041"/>
      <c r="F134" s="1042"/>
      <c r="G134" s="440" t="s">
        <v>408</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409</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40"/>
      <c r="B137" s="1041"/>
      <c r="C137" s="1041"/>
      <c r="D137" s="1041"/>
      <c r="E137" s="1041"/>
      <c r="F137" s="104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hidden="1" customHeight="1" x14ac:dyDescent="0.15">
      <c r="A138" s="1040"/>
      <c r="B138" s="1041"/>
      <c r="C138" s="1041"/>
      <c r="D138" s="1041"/>
      <c r="E138" s="1041"/>
      <c r="F138" s="104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hidden="1" customHeight="1" x14ac:dyDescent="0.15">
      <c r="A139" s="1040"/>
      <c r="B139" s="1041"/>
      <c r="C139" s="1041"/>
      <c r="D139" s="1041"/>
      <c r="E139" s="1041"/>
      <c r="F139" s="104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hidden="1" customHeight="1" x14ac:dyDescent="0.15">
      <c r="A140" s="1040"/>
      <c r="B140" s="1041"/>
      <c r="C140" s="1041"/>
      <c r="D140" s="1041"/>
      <c r="E140" s="1041"/>
      <c r="F140" s="104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hidden="1" customHeight="1" x14ac:dyDescent="0.15">
      <c r="A141" s="1040"/>
      <c r="B141" s="1041"/>
      <c r="C141" s="1041"/>
      <c r="D141" s="1041"/>
      <c r="E141" s="1041"/>
      <c r="F141" s="104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hidden="1" customHeight="1" x14ac:dyDescent="0.15">
      <c r="A142" s="1040"/>
      <c r="B142" s="1041"/>
      <c r="C142" s="1041"/>
      <c r="D142" s="1041"/>
      <c r="E142" s="1041"/>
      <c r="F142" s="104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hidden="1" customHeight="1" x14ac:dyDescent="0.15">
      <c r="A143" s="1040"/>
      <c r="B143" s="1041"/>
      <c r="C143" s="1041"/>
      <c r="D143" s="1041"/>
      <c r="E143" s="1041"/>
      <c r="F143" s="104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hidden="1" customHeight="1" x14ac:dyDescent="0.15">
      <c r="A144" s="1040"/>
      <c r="B144" s="1041"/>
      <c r="C144" s="1041"/>
      <c r="D144" s="1041"/>
      <c r="E144" s="1041"/>
      <c r="F144" s="104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hidden="1" customHeight="1" x14ac:dyDescent="0.15">
      <c r="A145" s="1040"/>
      <c r="B145" s="1041"/>
      <c r="C145" s="1041"/>
      <c r="D145" s="1041"/>
      <c r="E145" s="1041"/>
      <c r="F145" s="104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hidden="1"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x14ac:dyDescent="0.15">
      <c r="A147" s="1040"/>
      <c r="B147" s="1041"/>
      <c r="C147" s="1041"/>
      <c r="D147" s="1041"/>
      <c r="E147" s="1041"/>
      <c r="F147" s="1042"/>
      <c r="G147" s="440" t="s">
        <v>410</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40"/>
      <c r="B150" s="1041"/>
      <c r="C150" s="1041"/>
      <c r="D150" s="1041"/>
      <c r="E150" s="1041"/>
      <c r="F150" s="104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hidden="1" customHeight="1" x14ac:dyDescent="0.15">
      <c r="A151" s="1040"/>
      <c r="B151" s="1041"/>
      <c r="C151" s="1041"/>
      <c r="D151" s="1041"/>
      <c r="E151" s="1041"/>
      <c r="F151" s="104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hidden="1" customHeight="1" x14ac:dyDescent="0.15">
      <c r="A152" s="1040"/>
      <c r="B152" s="1041"/>
      <c r="C152" s="1041"/>
      <c r="D152" s="1041"/>
      <c r="E152" s="1041"/>
      <c r="F152" s="104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hidden="1" customHeight="1" x14ac:dyDescent="0.15">
      <c r="A153" s="1040"/>
      <c r="B153" s="1041"/>
      <c r="C153" s="1041"/>
      <c r="D153" s="1041"/>
      <c r="E153" s="1041"/>
      <c r="F153" s="104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hidden="1" customHeight="1" x14ac:dyDescent="0.15">
      <c r="A154" s="1040"/>
      <c r="B154" s="1041"/>
      <c r="C154" s="1041"/>
      <c r="D154" s="1041"/>
      <c r="E154" s="1041"/>
      <c r="F154" s="104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hidden="1" customHeight="1" x14ac:dyDescent="0.15">
      <c r="A155" s="1040"/>
      <c r="B155" s="1041"/>
      <c r="C155" s="1041"/>
      <c r="D155" s="1041"/>
      <c r="E155" s="1041"/>
      <c r="F155" s="104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hidden="1" customHeight="1" x14ac:dyDescent="0.15">
      <c r="A156" s="1040"/>
      <c r="B156" s="1041"/>
      <c r="C156" s="1041"/>
      <c r="D156" s="1041"/>
      <c r="E156" s="1041"/>
      <c r="F156" s="104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hidden="1" customHeight="1" x14ac:dyDescent="0.15">
      <c r="A157" s="1040"/>
      <c r="B157" s="1041"/>
      <c r="C157" s="1041"/>
      <c r="D157" s="1041"/>
      <c r="E157" s="1041"/>
      <c r="F157" s="104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hidden="1" customHeight="1" x14ac:dyDescent="0.15">
      <c r="A158" s="1040"/>
      <c r="B158" s="1041"/>
      <c r="C158" s="1041"/>
      <c r="D158" s="1041"/>
      <c r="E158" s="1041"/>
      <c r="F158" s="104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hidden="1"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hidden="1" customHeight="1" thickBot="1" x14ac:dyDescent="0.2"/>
    <row r="161" spans="1:50" ht="30" hidden="1" customHeight="1" x14ac:dyDescent="0.15">
      <c r="A161" s="1037" t="s">
        <v>28</v>
      </c>
      <c r="B161" s="1038"/>
      <c r="C161" s="1038"/>
      <c r="D161" s="1038"/>
      <c r="E161" s="1038"/>
      <c r="F161" s="1039"/>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411</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40"/>
      <c r="B164" s="1041"/>
      <c r="C164" s="1041"/>
      <c r="D164" s="1041"/>
      <c r="E164" s="1041"/>
      <c r="F164" s="104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hidden="1" customHeight="1" x14ac:dyDescent="0.15">
      <c r="A165" s="1040"/>
      <c r="B165" s="1041"/>
      <c r="C165" s="1041"/>
      <c r="D165" s="1041"/>
      <c r="E165" s="1041"/>
      <c r="F165" s="104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hidden="1" customHeight="1" x14ac:dyDescent="0.15">
      <c r="A166" s="1040"/>
      <c r="B166" s="1041"/>
      <c r="C166" s="1041"/>
      <c r="D166" s="1041"/>
      <c r="E166" s="1041"/>
      <c r="F166" s="104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hidden="1" customHeight="1" x14ac:dyDescent="0.15">
      <c r="A167" s="1040"/>
      <c r="B167" s="1041"/>
      <c r="C167" s="1041"/>
      <c r="D167" s="1041"/>
      <c r="E167" s="1041"/>
      <c r="F167" s="104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hidden="1" customHeight="1" x14ac:dyDescent="0.15">
      <c r="A168" s="1040"/>
      <c r="B168" s="1041"/>
      <c r="C168" s="1041"/>
      <c r="D168" s="1041"/>
      <c r="E168" s="1041"/>
      <c r="F168" s="104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hidden="1" customHeight="1" x14ac:dyDescent="0.15">
      <c r="A169" s="1040"/>
      <c r="B169" s="1041"/>
      <c r="C169" s="1041"/>
      <c r="D169" s="1041"/>
      <c r="E169" s="1041"/>
      <c r="F169" s="104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hidden="1" customHeight="1" x14ac:dyDescent="0.15">
      <c r="A170" s="1040"/>
      <c r="B170" s="1041"/>
      <c r="C170" s="1041"/>
      <c r="D170" s="1041"/>
      <c r="E170" s="1041"/>
      <c r="F170" s="104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hidden="1" customHeight="1" x14ac:dyDescent="0.15">
      <c r="A171" s="1040"/>
      <c r="B171" s="1041"/>
      <c r="C171" s="1041"/>
      <c r="D171" s="1041"/>
      <c r="E171" s="1041"/>
      <c r="F171" s="104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hidden="1" customHeight="1" x14ac:dyDescent="0.15">
      <c r="A172" s="1040"/>
      <c r="B172" s="1041"/>
      <c r="C172" s="1041"/>
      <c r="D172" s="1041"/>
      <c r="E172" s="1041"/>
      <c r="F172" s="104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hidden="1"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x14ac:dyDescent="0.15">
      <c r="A174" s="1040"/>
      <c r="B174" s="1041"/>
      <c r="C174" s="1041"/>
      <c r="D174" s="1041"/>
      <c r="E174" s="1041"/>
      <c r="F174" s="1042"/>
      <c r="G174" s="440" t="s">
        <v>412</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413</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40"/>
      <c r="B177" s="1041"/>
      <c r="C177" s="1041"/>
      <c r="D177" s="1041"/>
      <c r="E177" s="1041"/>
      <c r="F177" s="104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hidden="1" customHeight="1" x14ac:dyDescent="0.15">
      <c r="A178" s="1040"/>
      <c r="B178" s="1041"/>
      <c r="C178" s="1041"/>
      <c r="D178" s="1041"/>
      <c r="E178" s="1041"/>
      <c r="F178" s="104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hidden="1" customHeight="1" x14ac:dyDescent="0.15">
      <c r="A179" s="1040"/>
      <c r="B179" s="1041"/>
      <c r="C179" s="1041"/>
      <c r="D179" s="1041"/>
      <c r="E179" s="1041"/>
      <c r="F179" s="104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hidden="1" customHeight="1" x14ac:dyDescent="0.15">
      <c r="A180" s="1040"/>
      <c r="B180" s="1041"/>
      <c r="C180" s="1041"/>
      <c r="D180" s="1041"/>
      <c r="E180" s="1041"/>
      <c r="F180" s="104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hidden="1" customHeight="1" x14ac:dyDescent="0.15">
      <c r="A181" s="1040"/>
      <c r="B181" s="1041"/>
      <c r="C181" s="1041"/>
      <c r="D181" s="1041"/>
      <c r="E181" s="1041"/>
      <c r="F181" s="104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hidden="1" customHeight="1" x14ac:dyDescent="0.15">
      <c r="A182" s="1040"/>
      <c r="B182" s="1041"/>
      <c r="C182" s="1041"/>
      <c r="D182" s="1041"/>
      <c r="E182" s="1041"/>
      <c r="F182" s="104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hidden="1" customHeight="1" x14ac:dyDescent="0.15">
      <c r="A183" s="1040"/>
      <c r="B183" s="1041"/>
      <c r="C183" s="1041"/>
      <c r="D183" s="1041"/>
      <c r="E183" s="1041"/>
      <c r="F183" s="104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hidden="1" customHeight="1" x14ac:dyDescent="0.15">
      <c r="A184" s="1040"/>
      <c r="B184" s="1041"/>
      <c r="C184" s="1041"/>
      <c r="D184" s="1041"/>
      <c r="E184" s="1041"/>
      <c r="F184" s="104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hidden="1" customHeight="1" x14ac:dyDescent="0.15">
      <c r="A185" s="1040"/>
      <c r="B185" s="1041"/>
      <c r="C185" s="1041"/>
      <c r="D185" s="1041"/>
      <c r="E185" s="1041"/>
      <c r="F185" s="104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hidden="1"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x14ac:dyDescent="0.15">
      <c r="A187" s="1040"/>
      <c r="B187" s="1041"/>
      <c r="C187" s="1041"/>
      <c r="D187" s="1041"/>
      <c r="E187" s="1041"/>
      <c r="F187" s="1042"/>
      <c r="G187" s="440" t="s">
        <v>415</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414</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40"/>
      <c r="B190" s="1041"/>
      <c r="C190" s="1041"/>
      <c r="D190" s="1041"/>
      <c r="E190" s="1041"/>
      <c r="F190" s="104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hidden="1" customHeight="1" x14ac:dyDescent="0.15">
      <c r="A191" s="1040"/>
      <c r="B191" s="1041"/>
      <c r="C191" s="1041"/>
      <c r="D191" s="1041"/>
      <c r="E191" s="1041"/>
      <c r="F191" s="104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hidden="1" customHeight="1" x14ac:dyDescent="0.15">
      <c r="A192" s="1040"/>
      <c r="B192" s="1041"/>
      <c r="C192" s="1041"/>
      <c r="D192" s="1041"/>
      <c r="E192" s="1041"/>
      <c r="F192" s="104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hidden="1" customHeight="1" x14ac:dyDescent="0.15">
      <c r="A193" s="1040"/>
      <c r="B193" s="1041"/>
      <c r="C193" s="1041"/>
      <c r="D193" s="1041"/>
      <c r="E193" s="1041"/>
      <c r="F193" s="104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hidden="1" customHeight="1" x14ac:dyDescent="0.15">
      <c r="A194" s="1040"/>
      <c r="B194" s="1041"/>
      <c r="C194" s="1041"/>
      <c r="D194" s="1041"/>
      <c r="E194" s="1041"/>
      <c r="F194" s="104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hidden="1" customHeight="1" x14ac:dyDescent="0.15">
      <c r="A195" s="1040"/>
      <c r="B195" s="1041"/>
      <c r="C195" s="1041"/>
      <c r="D195" s="1041"/>
      <c r="E195" s="1041"/>
      <c r="F195" s="104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hidden="1" customHeight="1" x14ac:dyDescent="0.15">
      <c r="A196" s="1040"/>
      <c r="B196" s="1041"/>
      <c r="C196" s="1041"/>
      <c r="D196" s="1041"/>
      <c r="E196" s="1041"/>
      <c r="F196" s="104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hidden="1" customHeight="1" x14ac:dyDescent="0.15">
      <c r="A197" s="1040"/>
      <c r="B197" s="1041"/>
      <c r="C197" s="1041"/>
      <c r="D197" s="1041"/>
      <c r="E197" s="1041"/>
      <c r="F197" s="104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hidden="1" customHeight="1" x14ac:dyDescent="0.15">
      <c r="A198" s="1040"/>
      <c r="B198" s="1041"/>
      <c r="C198" s="1041"/>
      <c r="D198" s="1041"/>
      <c r="E198" s="1041"/>
      <c r="F198" s="104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hidden="1"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x14ac:dyDescent="0.15">
      <c r="A200" s="1040"/>
      <c r="B200" s="1041"/>
      <c r="C200" s="1041"/>
      <c r="D200" s="1041"/>
      <c r="E200" s="1041"/>
      <c r="F200" s="1042"/>
      <c r="G200" s="440" t="s">
        <v>416</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40"/>
      <c r="B203" s="1041"/>
      <c r="C203" s="1041"/>
      <c r="D203" s="1041"/>
      <c r="E203" s="1041"/>
      <c r="F203" s="104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hidden="1" customHeight="1" x14ac:dyDescent="0.15">
      <c r="A204" s="1040"/>
      <c r="B204" s="1041"/>
      <c r="C204" s="1041"/>
      <c r="D204" s="1041"/>
      <c r="E204" s="1041"/>
      <c r="F204" s="104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hidden="1" customHeight="1" x14ac:dyDescent="0.15">
      <c r="A205" s="1040"/>
      <c r="B205" s="1041"/>
      <c r="C205" s="1041"/>
      <c r="D205" s="1041"/>
      <c r="E205" s="1041"/>
      <c r="F205" s="104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hidden="1" customHeight="1" x14ac:dyDescent="0.15">
      <c r="A206" s="1040"/>
      <c r="B206" s="1041"/>
      <c r="C206" s="1041"/>
      <c r="D206" s="1041"/>
      <c r="E206" s="1041"/>
      <c r="F206" s="104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hidden="1" customHeight="1" x14ac:dyDescent="0.15">
      <c r="A207" s="1040"/>
      <c r="B207" s="1041"/>
      <c r="C207" s="1041"/>
      <c r="D207" s="1041"/>
      <c r="E207" s="1041"/>
      <c r="F207" s="104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hidden="1" customHeight="1" x14ac:dyDescent="0.15">
      <c r="A208" s="1040"/>
      <c r="B208" s="1041"/>
      <c r="C208" s="1041"/>
      <c r="D208" s="1041"/>
      <c r="E208" s="1041"/>
      <c r="F208" s="104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hidden="1" customHeight="1" x14ac:dyDescent="0.15">
      <c r="A209" s="1040"/>
      <c r="B209" s="1041"/>
      <c r="C209" s="1041"/>
      <c r="D209" s="1041"/>
      <c r="E209" s="1041"/>
      <c r="F209" s="104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hidden="1" customHeight="1" x14ac:dyDescent="0.15">
      <c r="A210" s="1040"/>
      <c r="B210" s="1041"/>
      <c r="C210" s="1041"/>
      <c r="D210" s="1041"/>
      <c r="E210" s="1041"/>
      <c r="F210" s="104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hidden="1" customHeight="1" x14ac:dyDescent="0.15">
      <c r="A211" s="1040"/>
      <c r="B211" s="1041"/>
      <c r="C211" s="1041"/>
      <c r="D211" s="1041"/>
      <c r="E211" s="1041"/>
      <c r="F211" s="104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hidden="1"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hidden="1" customHeight="1" thickBot="1" x14ac:dyDescent="0.2"/>
    <row r="214" spans="1:50" ht="30" hidden="1" customHeight="1" x14ac:dyDescent="0.15">
      <c r="A214" s="1057" t="s">
        <v>28</v>
      </c>
      <c r="B214" s="1058"/>
      <c r="C214" s="1058"/>
      <c r="D214" s="1058"/>
      <c r="E214" s="1058"/>
      <c r="F214" s="1059"/>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417</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40"/>
      <c r="B217" s="1041"/>
      <c r="C217" s="1041"/>
      <c r="D217" s="1041"/>
      <c r="E217" s="1041"/>
      <c r="F217" s="104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hidden="1" customHeight="1" x14ac:dyDescent="0.15">
      <c r="A218" s="1040"/>
      <c r="B218" s="1041"/>
      <c r="C218" s="1041"/>
      <c r="D218" s="1041"/>
      <c r="E218" s="1041"/>
      <c r="F218" s="104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hidden="1" customHeight="1" x14ac:dyDescent="0.15">
      <c r="A219" s="1040"/>
      <c r="B219" s="1041"/>
      <c r="C219" s="1041"/>
      <c r="D219" s="1041"/>
      <c r="E219" s="1041"/>
      <c r="F219" s="104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hidden="1" customHeight="1" x14ac:dyDescent="0.15">
      <c r="A220" s="1040"/>
      <c r="B220" s="1041"/>
      <c r="C220" s="1041"/>
      <c r="D220" s="1041"/>
      <c r="E220" s="1041"/>
      <c r="F220" s="104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hidden="1" customHeight="1" x14ac:dyDescent="0.15">
      <c r="A221" s="1040"/>
      <c r="B221" s="1041"/>
      <c r="C221" s="1041"/>
      <c r="D221" s="1041"/>
      <c r="E221" s="1041"/>
      <c r="F221" s="104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hidden="1" customHeight="1" x14ac:dyDescent="0.15">
      <c r="A222" s="1040"/>
      <c r="B222" s="1041"/>
      <c r="C222" s="1041"/>
      <c r="D222" s="1041"/>
      <c r="E222" s="1041"/>
      <c r="F222" s="104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hidden="1" customHeight="1" x14ac:dyDescent="0.15">
      <c r="A223" s="1040"/>
      <c r="B223" s="1041"/>
      <c r="C223" s="1041"/>
      <c r="D223" s="1041"/>
      <c r="E223" s="1041"/>
      <c r="F223" s="104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hidden="1" customHeight="1" x14ac:dyDescent="0.15">
      <c r="A224" s="1040"/>
      <c r="B224" s="1041"/>
      <c r="C224" s="1041"/>
      <c r="D224" s="1041"/>
      <c r="E224" s="1041"/>
      <c r="F224" s="104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hidden="1" customHeight="1" x14ac:dyDescent="0.15">
      <c r="A225" s="1040"/>
      <c r="B225" s="1041"/>
      <c r="C225" s="1041"/>
      <c r="D225" s="1041"/>
      <c r="E225" s="1041"/>
      <c r="F225" s="104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hidden="1"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x14ac:dyDescent="0.15">
      <c r="A227" s="1040"/>
      <c r="B227" s="1041"/>
      <c r="C227" s="1041"/>
      <c r="D227" s="1041"/>
      <c r="E227" s="1041"/>
      <c r="F227" s="1042"/>
      <c r="G227" s="440" t="s">
        <v>418</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419</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40"/>
      <c r="B230" s="1041"/>
      <c r="C230" s="1041"/>
      <c r="D230" s="1041"/>
      <c r="E230" s="1041"/>
      <c r="F230" s="104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hidden="1" customHeight="1" x14ac:dyDescent="0.15">
      <c r="A231" s="1040"/>
      <c r="B231" s="1041"/>
      <c r="C231" s="1041"/>
      <c r="D231" s="1041"/>
      <c r="E231" s="1041"/>
      <c r="F231" s="104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hidden="1" customHeight="1" x14ac:dyDescent="0.15">
      <c r="A232" s="1040"/>
      <c r="B232" s="1041"/>
      <c r="C232" s="1041"/>
      <c r="D232" s="1041"/>
      <c r="E232" s="1041"/>
      <c r="F232" s="104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hidden="1" customHeight="1" x14ac:dyDescent="0.15">
      <c r="A233" s="1040"/>
      <c r="B233" s="1041"/>
      <c r="C233" s="1041"/>
      <c r="D233" s="1041"/>
      <c r="E233" s="1041"/>
      <c r="F233" s="104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hidden="1" customHeight="1" x14ac:dyDescent="0.15">
      <c r="A234" s="1040"/>
      <c r="B234" s="1041"/>
      <c r="C234" s="1041"/>
      <c r="D234" s="1041"/>
      <c r="E234" s="1041"/>
      <c r="F234" s="104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hidden="1" customHeight="1" x14ac:dyDescent="0.15">
      <c r="A235" s="1040"/>
      <c r="B235" s="1041"/>
      <c r="C235" s="1041"/>
      <c r="D235" s="1041"/>
      <c r="E235" s="1041"/>
      <c r="F235" s="104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hidden="1" customHeight="1" x14ac:dyDescent="0.15">
      <c r="A236" s="1040"/>
      <c r="B236" s="1041"/>
      <c r="C236" s="1041"/>
      <c r="D236" s="1041"/>
      <c r="E236" s="1041"/>
      <c r="F236" s="104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hidden="1" customHeight="1" x14ac:dyDescent="0.15">
      <c r="A237" s="1040"/>
      <c r="B237" s="1041"/>
      <c r="C237" s="1041"/>
      <c r="D237" s="1041"/>
      <c r="E237" s="1041"/>
      <c r="F237" s="104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hidden="1" customHeight="1" x14ac:dyDescent="0.15">
      <c r="A238" s="1040"/>
      <c r="B238" s="1041"/>
      <c r="C238" s="1041"/>
      <c r="D238" s="1041"/>
      <c r="E238" s="1041"/>
      <c r="F238" s="104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hidden="1"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x14ac:dyDescent="0.15">
      <c r="A240" s="1040"/>
      <c r="B240" s="1041"/>
      <c r="C240" s="1041"/>
      <c r="D240" s="1041"/>
      <c r="E240" s="1041"/>
      <c r="F240" s="1042"/>
      <c r="G240" s="440" t="s">
        <v>420</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421</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40"/>
      <c r="B243" s="1041"/>
      <c r="C243" s="1041"/>
      <c r="D243" s="1041"/>
      <c r="E243" s="1041"/>
      <c r="F243" s="104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hidden="1" customHeight="1" x14ac:dyDescent="0.15">
      <c r="A244" s="1040"/>
      <c r="B244" s="1041"/>
      <c r="C244" s="1041"/>
      <c r="D244" s="1041"/>
      <c r="E244" s="1041"/>
      <c r="F244" s="104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hidden="1" customHeight="1" x14ac:dyDescent="0.15">
      <c r="A245" s="1040"/>
      <c r="B245" s="1041"/>
      <c r="C245" s="1041"/>
      <c r="D245" s="1041"/>
      <c r="E245" s="1041"/>
      <c r="F245" s="104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hidden="1" customHeight="1" x14ac:dyDescent="0.15">
      <c r="A246" s="1040"/>
      <c r="B246" s="1041"/>
      <c r="C246" s="1041"/>
      <c r="D246" s="1041"/>
      <c r="E246" s="1041"/>
      <c r="F246" s="104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hidden="1" customHeight="1" x14ac:dyDescent="0.15">
      <c r="A247" s="1040"/>
      <c r="B247" s="1041"/>
      <c r="C247" s="1041"/>
      <c r="D247" s="1041"/>
      <c r="E247" s="1041"/>
      <c r="F247" s="104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hidden="1" customHeight="1" x14ac:dyDescent="0.15">
      <c r="A248" s="1040"/>
      <c r="B248" s="1041"/>
      <c r="C248" s="1041"/>
      <c r="D248" s="1041"/>
      <c r="E248" s="1041"/>
      <c r="F248" s="104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hidden="1" customHeight="1" x14ac:dyDescent="0.15">
      <c r="A249" s="1040"/>
      <c r="B249" s="1041"/>
      <c r="C249" s="1041"/>
      <c r="D249" s="1041"/>
      <c r="E249" s="1041"/>
      <c r="F249" s="104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hidden="1" customHeight="1" x14ac:dyDescent="0.15">
      <c r="A250" s="1040"/>
      <c r="B250" s="1041"/>
      <c r="C250" s="1041"/>
      <c r="D250" s="1041"/>
      <c r="E250" s="1041"/>
      <c r="F250" s="104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hidden="1" customHeight="1" x14ac:dyDescent="0.15">
      <c r="A251" s="1040"/>
      <c r="B251" s="1041"/>
      <c r="C251" s="1041"/>
      <c r="D251" s="1041"/>
      <c r="E251" s="1041"/>
      <c r="F251" s="104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hidden="1"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x14ac:dyDescent="0.15">
      <c r="A253" s="1040"/>
      <c r="B253" s="1041"/>
      <c r="C253" s="1041"/>
      <c r="D253" s="1041"/>
      <c r="E253" s="1041"/>
      <c r="F253" s="1042"/>
      <c r="G253" s="440" t="s">
        <v>422</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40"/>
      <c r="B256" s="1041"/>
      <c r="C256" s="1041"/>
      <c r="D256" s="1041"/>
      <c r="E256" s="1041"/>
      <c r="F256" s="104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hidden="1" customHeight="1" x14ac:dyDescent="0.15">
      <c r="A257" s="1040"/>
      <c r="B257" s="1041"/>
      <c r="C257" s="1041"/>
      <c r="D257" s="1041"/>
      <c r="E257" s="1041"/>
      <c r="F257" s="104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hidden="1" customHeight="1" x14ac:dyDescent="0.15">
      <c r="A258" s="1040"/>
      <c r="B258" s="1041"/>
      <c r="C258" s="1041"/>
      <c r="D258" s="1041"/>
      <c r="E258" s="1041"/>
      <c r="F258" s="104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hidden="1" customHeight="1" x14ac:dyDescent="0.15">
      <c r="A259" s="1040"/>
      <c r="B259" s="1041"/>
      <c r="C259" s="1041"/>
      <c r="D259" s="1041"/>
      <c r="E259" s="1041"/>
      <c r="F259" s="104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hidden="1" customHeight="1" x14ac:dyDescent="0.15">
      <c r="A260" s="1040"/>
      <c r="B260" s="1041"/>
      <c r="C260" s="1041"/>
      <c r="D260" s="1041"/>
      <c r="E260" s="1041"/>
      <c r="F260" s="104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hidden="1" customHeight="1" x14ac:dyDescent="0.15">
      <c r="A261" s="1040"/>
      <c r="B261" s="1041"/>
      <c r="C261" s="1041"/>
      <c r="D261" s="1041"/>
      <c r="E261" s="1041"/>
      <c r="F261" s="104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hidden="1" customHeight="1" x14ac:dyDescent="0.15">
      <c r="A262" s="1040"/>
      <c r="B262" s="1041"/>
      <c r="C262" s="1041"/>
      <c r="D262" s="1041"/>
      <c r="E262" s="1041"/>
      <c r="F262" s="104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hidden="1" customHeight="1" x14ac:dyDescent="0.15">
      <c r="A263" s="1040"/>
      <c r="B263" s="1041"/>
      <c r="C263" s="1041"/>
      <c r="D263" s="1041"/>
      <c r="E263" s="1041"/>
      <c r="F263" s="104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hidden="1" customHeight="1" x14ac:dyDescent="0.15">
      <c r="A264" s="1040"/>
      <c r="B264" s="1041"/>
      <c r="C264" s="1041"/>
      <c r="D264" s="1041"/>
      <c r="E264" s="1041"/>
      <c r="F264" s="104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hidden="1"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169" sqref="AP169:AX16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426</v>
      </c>
      <c r="K3" s="112"/>
      <c r="L3" s="112"/>
      <c r="M3" s="112"/>
      <c r="N3" s="112"/>
      <c r="O3" s="112"/>
      <c r="P3" s="349" t="s">
        <v>27</v>
      </c>
      <c r="Q3" s="349"/>
      <c r="R3" s="349"/>
      <c r="S3" s="349"/>
      <c r="T3" s="349"/>
      <c r="U3" s="349"/>
      <c r="V3" s="349"/>
      <c r="W3" s="349"/>
      <c r="X3" s="349"/>
      <c r="Y3" s="346" t="s">
        <v>486</v>
      </c>
      <c r="Z3" s="347"/>
      <c r="AA3" s="347"/>
      <c r="AB3" s="347"/>
      <c r="AC3" s="275" t="s">
        <v>469</v>
      </c>
      <c r="AD3" s="275"/>
      <c r="AE3" s="275"/>
      <c r="AF3" s="275"/>
      <c r="AG3" s="275"/>
      <c r="AH3" s="346" t="s">
        <v>390</v>
      </c>
      <c r="AI3" s="348"/>
      <c r="AJ3" s="348"/>
      <c r="AK3" s="348"/>
      <c r="AL3" s="348" t="s">
        <v>21</v>
      </c>
      <c r="AM3" s="348"/>
      <c r="AN3" s="348"/>
      <c r="AO3" s="427"/>
      <c r="AP3" s="428" t="s">
        <v>427</v>
      </c>
      <c r="AQ3" s="428"/>
      <c r="AR3" s="428"/>
      <c r="AS3" s="428"/>
      <c r="AT3" s="428"/>
      <c r="AU3" s="428"/>
      <c r="AV3" s="428"/>
      <c r="AW3" s="428"/>
      <c r="AX3" s="428"/>
    </row>
    <row r="4" spans="1:50" ht="42" customHeight="1" x14ac:dyDescent="0.15">
      <c r="A4" s="1060">
        <v>1</v>
      </c>
      <c r="B4" s="1060">
        <v>1</v>
      </c>
      <c r="C4" s="426" t="s">
        <v>687</v>
      </c>
      <c r="D4" s="420"/>
      <c r="E4" s="420"/>
      <c r="F4" s="420"/>
      <c r="G4" s="420"/>
      <c r="H4" s="420"/>
      <c r="I4" s="420"/>
      <c r="J4" s="421">
        <v>7010001056686</v>
      </c>
      <c r="K4" s="422"/>
      <c r="L4" s="422"/>
      <c r="M4" s="422"/>
      <c r="N4" s="422"/>
      <c r="O4" s="422"/>
      <c r="P4" s="315" t="s">
        <v>679</v>
      </c>
      <c r="Q4" s="316"/>
      <c r="R4" s="316"/>
      <c r="S4" s="316"/>
      <c r="T4" s="316"/>
      <c r="U4" s="316"/>
      <c r="V4" s="316"/>
      <c r="W4" s="316"/>
      <c r="X4" s="316"/>
      <c r="Y4" s="317">
        <v>1</v>
      </c>
      <c r="Z4" s="318"/>
      <c r="AA4" s="318"/>
      <c r="AB4" s="319"/>
      <c r="AC4" s="321" t="s">
        <v>507</v>
      </c>
      <c r="AD4" s="321"/>
      <c r="AE4" s="321"/>
      <c r="AF4" s="321"/>
      <c r="AG4" s="321"/>
      <c r="AH4" s="322">
        <v>15</v>
      </c>
      <c r="AI4" s="323"/>
      <c r="AJ4" s="323"/>
      <c r="AK4" s="323"/>
      <c r="AL4" s="324">
        <v>63</v>
      </c>
      <c r="AM4" s="325"/>
      <c r="AN4" s="325"/>
      <c r="AO4" s="326"/>
      <c r="AP4" s="320" t="s">
        <v>628</v>
      </c>
      <c r="AQ4" s="320"/>
      <c r="AR4" s="320"/>
      <c r="AS4" s="320"/>
      <c r="AT4" s="320"/>
      <c r="AU4" s="320"/>
      <c r="AV4" s="320"/>
      <c r="AW4" s="320"/>
      <c r="AX4" s="320"/>
    </row>
    <row r="5" spans="1:50" ht="26.25" hidden="1" customHeight="1" x14ac:dyDescent="0.15">
      <c r="A5" s="1060">
        <v>2</v>
      </c>
      <c r="B5" s="1060">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hidden="1" customHeight="1" x14ac:dyDescent="0.15">
      <c r="A6" s="1060">
        <v>3</v>
      </c>
      <c r="B6" s="1060">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hidden="1" customHeight="1" x14ac:dyDescent="0.15">
      <c r="A7" s="1060">
        <v>4</v>
      </c>
      <c r="B7" s="1060">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hidden="1" customHeight="1" x14ac:dyDescent="0.15">
      <c r="A8" s="1060">
        <v>5</v>
      </c>
      <c r="B8" s="1060">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hidden="1" customHeight="1" x14ac:dyDescent="0.15">
      <c r="A9" s="1060">
        <v>6</v>
      </c>
      <c r="B9" s="1060">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hidden="1" customHeight="1" x14ac:dyDescent="0.15">
      <c r="A10" s="1060">
        <v>7</v>
      </c>
      <c r="B10" s="1060">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hidden="1" customHeight="1" x14ac:dyDescent="0.15">
      <c r="A11" s="1060">
        <v>8</v>
      </c>
      <c r="B11" s="1060">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hidden="1" customHeight="1" x14ac:dyDescent="0.15">
      <c r="A12" s="1060">
        <v>9</v>
      </c>
      <c r="B12" s="1060">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hidden="1" customHeight="1" x14ac:dyDescent="0.15">
      <c r="A13" s="1060">
        <v>10</v>
      </c>
      <c r="B13" s="1060">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hidden="1" customHeight="1" x14ac:dyDescent="0.15">
      <c r="A14" s="1060">
        <v>11</v>
      </c>
      <c r="B14" s="1060">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x14ac:dyDescent="0.15">
      <c r="A15" s="1060">
        <v>12</v>
      </c>
      <c r="B15" s="1060">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x14ac:dyDescent="0.15">
      <c r="A16" s="1060">
        <v>13</v>
      </c>
      <c r="B16" s="1060">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x14ac:dyDescent="0.15">
      <c r="A17" s="1060">
        <v>14</v>
      </c>
      <c r="B17" s="1060">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15">
      <c r="A18" s="1060">
        <v>15</v>
      </c>
      <c r="B18" s="1060">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060">
        <v>16</v>
      </c>
      <c r="B19" s="1060">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060">
        <v>17</v>
      </c>
      <c r="B20" s="1060">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060">
        <v>18</v>
      </c>
      <c r="B21" s="1060">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060">
        <v>19</v>
      </c>
      <c r="B22" s="1060">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060">
        <v>20</v>
      </c>
      <c r="B23" s="1060">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060">
        <v>21</v>
      </c>
      <c r="B24" s="1060">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060">
        <v>22</v>
      </c>
      <c r="B25" s="1060">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060">
        <v>23</v>
      </c>
      <c r="B26" s="1060">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060">
        <v>24</v>
      </c>
      <c r="B27" s="1060">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060">
        <v>25</v>
      </c>
      <c r="B28" s="1060">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060">
        <v>26</v>
      </c>
      <c r="B29" s="1060">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060">
        <v>27</v>
      </c>
      <c r="B30" s="1060">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060">
        <v>28</v>
      </c>
      <c r="B31" s="1060">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060">
        <v>29</v>
      </c>
      <c r="B32" s="1060">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060">
        <v>30</v>
      </c>
      <c r="B33" s="1060">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426</v>
      </c>
      <c r="K36" s="112"/>
      <c r="L36" s="112"/>
      <c r="M36" s="112"/>
      <c r="N36" s="112"/>
      <c r="O36" s="112"/>
      <c r="P36" s="349" t="s">
        <v>27</v>
      </c>
      <c r="Q36" s="349"/>
      <c r="R36" s="349"/>
      <c r="S36" s="349"/>
      <c r="T36" s="349"/>
      <c r="U36" s="349"/>
      <c r="V36" s="349"/>
      <c r="W36" s="349"/>
      <c r="X36" s="349"/>
      <c r="Y36" s="346" t="s">
        <v>486</v>
      </c>
      <c r="Z36" s="347"/>
      <c r="AA36" s="347"/>
      <c r="AB36" s="347"/>
      <c r="AC36" s="275" t="s">
        <v>469</v>
      </c>
      <c r="AD36" s="275"/>
      <c r="AE36" s="275"/>
      <c r="AF36" s="275"/>
      <c r="AG36" s="275"/>
      <c r="AH36" s="346" t="s">
        <v>390</v>
      </c>
      <c r="AI36" s="348"/>
      <c r="AJ36" s="348"/>
      <c r="AK36" s="348"/>
      <c r="AL36" s="348" t="s">
        <v>21</v>
      </c>
      <c r="AM36" s="348"/>
      <c r="AN36" s="348"/>
      <c r="AO36" s="427"/>
      <c r="AP36" s="428" t="s">
        <v>427</v>
      </c>
      <c r="AQ36" s="428"/>
      <c r="AR36" s="428"/>
      <c r="AS36" s="428"/>
      <c r="AT36" s="428"/>
      <c r="AU36" s="428"/>
      <c r="AV36" s="428"/>
      <c r="AW36" s="428"/>
      <c r="AX36" s="428"/>
    </row>
    <row r="37" spans="1:50" ht="42" customHeight="1" x14ac:dyDescent="0.15">
      <c r="A37" s="1060">
        <v>1</v>
      </c>
      <c r="B37" s="1060">
        <v>1</v>
      </c>
      <c r="C37" s="426" t="s">
        <v>688</v>
      </c>
      <c r="D37" s="420"/>
      <c r="E37" s="420"/>
      <c r="F37" s="420"/>
      <c r="G37" s="420"/>
      <c r="H37" s="420"/>
      <c r="I37" s="420"/>
      <c r="J37" s="421">
        <v>9010701015683</v>
      </c>
      <c r="K37" s="422"/>
      <c r="L37" s="422"/>
      <c r="M37" s="422"/>
      <c r="N37" s="422"/>
      <c r="O37" s="422"/>
      <c r="P37" s="315" t="s">
        <v>689</v>
      </c>
      <c r="Q37" s="316"/>
      <c r="R37" s="316"/>
      <c r="S37" s="316"/>
      <c r="T37" s="316"/>
      <c r="U37" s="316"/>
      <c r="V37" s="316"/>
      <c r="W37" s="316"/>
      <c r="X37" s="316"/>
      <c r="Y37" s="317">
        <v>1</v>
      </c>
      <c r="Z37" s="318"/>
      <c r="AA37" s="318"/>
      <c r="AB37" s="319"/>
      <c r="AC37" s="321" t="s">
        <v>507</v>
      </c>
      <c r="AD37" s="321"/>
      <c r="AE37" s="321"/>
      <c r="AF37" s="321"/>
      <c r="AG37" s="321"/>
      <c r="AH37" s="322">
        <v>4</v>
      </c>
      <c r="AI37" s="323"/>
      <c r="AJ37" s="323"/>
      <c r="AK37" s="323"/>
      <c r="AL37" s="324">
        <v>21</v>
      </c>
      <c r="AM37" s="325"/>
      <c r="AN37" s="325"/>
      <c r="AO37" s="326"/>
      <c r="AP37" s="320" t="s">
        <v>664</v>
      </c>
      <c r="AQ37" s="320"/>
      <c r="AR37" s="320"/>
      <c r="AS37" s="320"/>
      <c r="AT37" s="320"/>
      <c r="AU37" s="320"/>
      <c r="AV37" s="320"/>
      <c r="AW37" s="320"/>
      <c r="AX37" s="320"/>
    </row>
    <row r="38" spans="1:50" ht="26.25" hidden="1" customHeight="1" x14ac:dyDescent="0.15">
      <c r="A38" s="1060">
        <v>2</v>
      </c>
      <c r="B38" s="1060">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hidden="1" customHeight="1" x14ac:dyDescent="0.15">
      <c r="A39" s="1060">
        <v>3</v>
      </c>
      <c r="B39" s="1060">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hidden="1" customHeight="1" x14ac:dyDescent="0.15">
      <c r="A40" s="1060">
        <v>4</v>
      </c>
      <c r="B40" s="1060">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hidden="1" customHeight="1" x14ac:dyDescent="0.15">
      <c r="A41" s="1060">
        <v>5</v>
      </c>
      <c r="B41" s="1060">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hidden="1" customHeight="1" x14ac:dyDescent="0.15">
      <c r="A42" s="1060">
        <v>6</v>
      </c>
      <c r="B42" s="1060">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hidden="1" customHeight="1" x14ac:dyDescent="0.15">
      <c r="A43" s="1060">
        <v>7</v>
      </c>
      <c r="B43" s="1060">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hidden="1" customHeight="1" x14ac:dyDescent="0.15">
      <c r="A44" s="1060">
        <v>8</v>
      </c>
      <c r="B44" s="1060">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hidden="1" customHeight="1" x14ac:dyDescent="0.15">
      <c r="A45" s="1060">
        <v>9</v>
      </c>
      <c r="B45" s="1060">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hidden="1" customHeight="1" x14ac:dyDescent="0.15">
      <c r="A46" s="1060">
        <v>10</v>
      </c>
      <c r="B46" s="1060">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hidden="1" customHeight="1" x14ac:dyDescent="0.15">
      <c r="A47" s="1060">
        <v>11</v>
      </c>
      <c r="B47" s="1060">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060">
        <v>12</v>
      </c>
      <c r="B48" s="1060">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060">
        <v>13</v>
      </c>
      <c r="B49" s="1060">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060">
        <v>14</v>
      </c>
      <c r="B50" s="1060">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060">
        <v>15</v>
      </c>
      <c r="B51" s="1060">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060">
        <v>16</v>
      </c>
      <c r="B52" s="1060">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060">
        <v>17</v>
      </c>
      <c r="B53" s="1060">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060">
        <v>18</v>
      </c>
      <c r="B54" s="1060">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060">
        <v>19</v>
      </c>
      <c r="B55" s="1060">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060">
        <v>20</v>
      </c>
      <c r="B56" s="1060">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060">
        <v>21</v>
      </c>
      <c r="B57" s="1060">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060">
        <v>22</v>
      </c>
      <c r="B58" s="1060">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060">
        <v>23</v>
      </c>
      <c r="B59" s="1060">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060">
        <v>24</v>
      </c>
      <c r="B60" s="1060">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060">
        <v>25</v>
      </c>
      <c r="B61" s="1060">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060">
        <v>26</v>
      </c>
      <c r="B62" s="1060">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060">
        <v>27</v>
      </c>
      <c r="B63" s="1060">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060">
        <v>28</v>
      </c>
      <c r="B64" s="1060">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060">
        <v>29</v>
      </c>
      <c r="B65" s="1060">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060">
        <v>30</v>
      </c>
      <c r="B66" s="1060">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426</v>
      </c>
      <c r="K69" s="112"/>
      <c r="L69" s="112"/>
      <c r="M69" s="112"/>
      <c r="N69" s="112"/>
      <c r="O69" s="112"/>
      <c r="P69" s="349" t="s">
        <v>27</v>
      </c>
      <c r="Q69" s="349"/>
      <c r="R69" s="349"/>
      <c r="S69" s="349"/>
      <c r="T69" s="349"/>
      <c r="U69" s="349"/>
      <c r="V69" s="349"/>
      <c r="W69" s="349"/>
      <c r="X69" s="349"/>
      <c r="Y69" s="346" t="s">
        <v>486</v>
      </c>
      <c r="Z69" s="347"/>
      <c r="AA69" s="347"/>
      <c r="AB69" s="347"/>
      <c r="AC69" s="275" t="s">
        <v>469</v>
      </c>
      <c r="AD69" s="275"/>
      <c r="AE69" s="275"/>
      <c r="AF69" s="275"/>
      <c r="AG69" s="275"/>
      <c r="AH69" s="346" t="s">
        <v>390</v>
      </c>
      <c r="AI69" s="348"/>
      <c r="AJ69" s="348"/>
      <c r="AK69" s="348"/>
      <c r="AL69" s="348" t="s">
        <v>21</v>
      </c>
      <c r="AM69" s="348"/>
      <c r="AN69" s="348"/>
      <c r="AO69" s="427"/>
      <c r="AP69" s="428" t="s">
        <v>427</v>
      </c>
      <c r="AQ69" s="428"/>
      <c r="AR69" s="428"/>
      <c r="AS69" s="428"/>
      <c r="AT69" s="428"/>
      <c r="AU69" s="428"/>
      <c r="AV69" s="428"/>
      <c r="AW69" s="428"/>
      <c r="AX69" s="428"/>
    </row>
    <row r="70" spans="1:50" ht="42" customHeight="1" x14ac:dyDescent="0.15">
      <c r="A70" s="1060">
        <v>1</v>
      </c>
      <c r="B70" s="1060">
        <v>1</v>
      </c>
      <c r="C70" s="426" t="s">
        <v>693</v>
      </c>
      <c r="D70" s="420"/>
      <c r="E70" s="420"/>
      <c r="F70" s="420"/>
      <c r="G70" s="420"/>
      <c r="H70" s="420"/>
      <c r="I70" s="420"/>
      <c r="J70" s="421">
        <v>8011101042889</v>
      </c>
      <c r="K70" s="422"/>
      <c r="L70" s="422"/>
      <c r="M70" s="422"/>
      <c r="N70" s="422"/>
      <c r="O70" s="422"/>
      <c r="P70" s="315" t="s">
        <v>685</v>
      </c>
      <c r="Q70" s="316"/>
      <c r="R70" s="316"/>
      <c r="S70" s="316"/>
      <c r="T70" s="316"/>
      <c r="U70" s="316"/>
      <c r="V70" s="316"/>
      <c r="W70" s="316"/>
      <c r="X70" s="316"/>
      <c r="Y70" s="317">
        <v>0.9</v>
      </c>
      <c r="Z70" s="318"/>
      <c r="AA70" s="318"/>
      <c r="AB70" s="319"/>
      <c r="AC70" s="321" t="s">
        <v>514</v>
      </c>
      <c r="AD70" s="321"/>
      <c r="AE70" s="321"/>
      <c r="AF70" s="321"/>
      <c r="AG70" s="321"/>
      <c r="AH70" s="322" t="s">
        <v>694</v>
      </c>
      <c r="AI70" s="323"/>
      <c r="AJ70" s="323"/>
      <c r="AK70" s="323"/>
      <c r="AL70" s="324" t="s">
        <v>665</v>
      </c>
      <c r="AM70" s="325"/>
      <c r="AN70" s="325"/>
      <c r="AO70" s="326"/>
      <c r="AP70" s="320" t="s">
        <v>695</v>
      </c>
      <c r="AQ70" s="320"/>
      <c r="AR70" s="320"/>
      <c r="AS70" s="320"/>
      <c r="AT70" s="320"/>
      <c r="AU70" s="320"/>
      <c r="AV70" s="320"/>
      <c r="AW70" s="320"/>
      <c r="AX70" s="320"/>
    </row>
    <row r="71" spans="1:50" ht="26.25" hidden="1" customHeight="1" x14ac:dyDescent="0.15">
      <c r="A71" s="1060">
        <v>2</v>
      </c>
      <c r="B71" s="1060">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hidden="1" customHeight="1" x14ac:dyDescent="0.15">
      <c r="A72" s="1060">
        <v>3</v>
      </c>
      <c r="B72" s="1060">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hidden="1" customHeight="1" x14ac:dyDescent="0.15">
      <c r="A73" s="1060">
        <v>4</v>
      </c>
      <c r="B73" s="1060">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hidden="1" customHeight="1" x14ac:dyDescent="0.15">
      <c r="A74" s="1060">
        <v>5</v>
      </c>
      <c r="B74" s="1060">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hidden="1" customHeight="1" x14ac:dyDescent="0.15">
      <c r="A75" s="1060">
        <v>6</v>
      </c>
      <c r="B75" s="1060">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hidden="1" customHeight="1" x14ac:dyDescent="0.15">
      <c r="A76" s="1060">
        <v>7</v>
      </c>
      <c r="B76" s="1060">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hidden="1" customHeight="1" x14ac:dyDescent="0.15">
      <c r="A77" s="1060">
        <v>8</v>
      </c>
      <c r="B77" s="1060">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15">
      <c r="A78" s="1060">
        <v>9</v>
      </c>
      <c r="B78" s="1060">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15">
      <c r="A79" s="1060">
        <v>10</v>
      </c>
      <c r="B79" s="1060">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15">
      <c r="A80" s="1060">
        <v>11</v>
      </c>
      <c r="B80" s="1060">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060">
        <v>12</v>
      </c>
      <c r="B81" s="1060">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060">
        <v>13</v>
      </c>
      <c r="B82" s="1060">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060">
        <v>14</v>
      </c>
      <c r="B83" s="1060">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060">
        <v>15</v>
      </c>
      <c r="B84" s="1060">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060">
        <v>16</v>
      </c>
      <c r="B85" s="1060">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060">
        <v>17</v>
      </c>
      <c r="B86" s="1060">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060">
        <v>18</v>
      </c>
      <c r="B87" s="1060">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060">
        <v>19</v>
      </c>
      <c r="B88" s="1060">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060">
        <v>20</v>
      </c>
      <c r="B89" s="1060">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060">
        <v>21</v>
      </c>
      <c r="B90" s="1060">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060">
        <v>22</v>
      </c>
      <c r="B91" s="1060">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060">
        <v>23</v>
      </c>
      <c r="B92" s="1060">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060">
        <v>24</v>
      </c>
      <c r="B93" s="1060">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060">
        <v>25</v>
      </c>
      <c r="B94" s="1060">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060">
        <v>26</v>
      </c>
      <c r="B95" s="1060">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060">
        <v>27</v>
      </c>
      <c r="B96" s="1060">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060">
        <v>28</v>
      </c>
      <c r="B97" s="1060">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060">
        <v>29</v>
      </c>
      <c r="B98" s="1060">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060">
        <v>30</v>
      </c>
      <c r="B99" s="1060">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426</v>
      </c>
      <c r="K102" s="112"/>
      <c r="L102" s="112"/>
      <c r="M102" s="112"/>
      <c r="N102" s="112"/>
      <c r="O102" s="112"/>
      <c r="P102" s="349" t="s">
        <v>27</v>
      </c>
      <c r="Q102" s="349"/>
      <c r="R102" s="349"/>
      <c r="S102" s="349"/>
      <c r="T102" s="349"/>
      <c r="U102" s="349"/>
      <c r="V102" s="349"/>
      <c r="W102" s="349"/>
      <c r="X102" s="349"/>
      <c r="Y102" s="346" t="s">
        <v>486</v>
      </c>
      <c r="Z102" s="347"/>
      <c r="AA102" s="347"/>
      <c r="AB102" s="347"/>
      <c r="AC102" s="275" t="s">
        <v>469</v>
      </c>
      <c r="AD102" s="275"/>
      <c r="AE102" s="275"/>
      <c r="AF102" s="275"/>
      <c r="AG102" s="275"/>
      <c r="AH102" s="346" t="s">
        <v>390</v>
      </c>
      <c r="AI102" s="348"/>
      <c r="AJ102" s="348"/>
      <c r="AK102" s="348"/>
      <c r="AL102" s="348" t="s">
        <v>21</v>
      </c>
      <c r="AM102" s="348"/>
      <c r="AN102" s="348"/>
      <c r="AO102" s="427"/>
      <c r="AP102" s="428" t="s">
        <v>427</v>
      </c>
      <c r="AQ102" s="428"/>
      <c r="AR102" s="428"/>
      <c r="AS102" s="428"/>
      <c r="AT102" s="428"/>
      <c r="AU102" s="428"/>
      <c r="AV102" s="428"/>
      <c r="AW102" s="428"/>
      <c r="AX102" s="428"/>
    </row>
    <row r="103" spans="1:50" ht="42" customHeight="1" x14ac:dyDescent="0.15">
      <c r="A103" s="1060">
        <v>1</v>
      </c>
      <c r="B103" s="1060">
        <v>1</v>
      </c>
      <c r="C103" s="426" t="s">
        <v>690</v>
      </c>
      <c r="D103" s="420"/>
      <c r="E103" s="420"/>
      <c r="F103" s="420"/>
      <c r="G103" s="420"/>
      <c r="H103" s="420"/>
      <c r="I103" s="420"/>
      <c r="J103" s="421">
        <v>8010801015849</v>
      </c>
      <c r="K103" s="422"/>
      <c r="L103" s="422"/>
      <c r="M103" s="422"/>
      <c r="N103" s="422"/>
      <c r="O103" s="422"/>
      <c r="P103" s="315" t="s">
        <v>691</v>
      </c>
      <c r="Q103" s="316"/>
      <c r="R103" s="316"/>
      <c r="S103" s="316"/>
      <c r="T103" s="316"/>
      <c r="U103" s="316"/>
      <c r="V103" s="316"/>
      <c r="W103" s="316"/>
      <c r="X103" s="316"/>
      <c r="Y103" s="317">
        <v>0.6</v>
      </c>
      <c r="Z103" s="318"/>
      <c r="AA103" s="318"/>
      <c r="AB103" s="319"/>
      <c r="AC103" s="321" t="s">
        <v>514</v>
      </c>
      <c r="AD103" s="321"/>
      <c r="AE103" s="321"/>
      <c r="AF103" s="321"/>
      <c r="AG103" s="321"/>
      <c r="AH103" s="322" t="s">
        <v>692</v>
      </c>
      <c r="AI103" s="323"/>
      <c r="AJ103" s="323"/>
      <c r="AK103" s="323"/>
      <c r="AL103" s="324" t="s">
        <v>665</v>
      </c>
      <c r="AM103" s="325"/>
      <c r="AN103" s="325"/>
      <c r="AO103" s="326"/>
      <c r="AP103" s="320" t="s">
        <v>692</v>
      </c>
      <c r="AQ103" s="320"/>
      <c r="AR103" s="320"/>
      <c r="AS103" s="320"/>
      <c r="AT103" s="320"/>
      <c r="AU103" s="320"/>
      <c r="AV103" s="320"/>
      <c r="AW103" s="320"/>
      <c r="AX103" s="320"/>
    </row>
    <row r="104" spans="1:50" ht="26.25" hidden="1" customHeight="1" x14ac:dyDescent="0.15">
      <c r="A104" s="1060">
        <v>2</v>
      </c>
      <c r="B104" s="1060">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hidden="1" customHeight="1" x14ac:dyDescent="0.15">
      <c r="A105" s="1060">
        <v>3</v>
      </c>
      <c r="B105" s="1060">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15">
      <c r="A106" s="1060">
        <v>4</v>
      </c>
      <c r="B106" s="1060">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15">
      <c r="A107" s="1060">
        <v>5</v>
      </c>
      <c r="B107" s="1060">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15">
      <c r="A108" s="1060">
        <v>6</v>
      </c>
      <c r="B108" s="1060">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15">
      <c r="A109" s="1060">
        <v>7</v>
      </c>
      <c r="B109" s="1060">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15">
      <c r="A110" s="1060">
        <v>8</v>
      </c>
      <c r="B110" s="1060">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15">
      <c r="A111" s="1060">
        <v>9</v>
      </c>
      <c r="B111" s="1060">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15">
      <c r="A112" s="1060">
        <v>10</v>
      </c>
      <c r="B112" s="1060">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15">
      <c r="A113" s="1060">
        <v>11</v>
      </c>
      <c r="B113" s="1060">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060">
        <v>12</v>
      </c>
      <c r="B114" s="1060">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060">
        <v>13</v>
      </c>
      <c r="B115" s="1060">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060">
        <v>14</v>
      </c>
      <c r="B116" s="1060">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060">
        <v>15</v>
      </c>
      <c r="B117" s="1060">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060">
        <v>16</v>
      </c>
      <c r="B118" s="1060">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060">
        <v>17</v>
      </c>
      <c r="B119" s="1060">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060">
        <v>18</v>
      </c>
      <c r="B120" s="1060">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060">
        <v>19</v>
      </c>
      <c r="B121" s="1060">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060">
        <v>20</v>
      </c>
      <c r="B122" s="1060">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060">
        <v>21</v>
      </c>
      <c r="B123" s="1060">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060">
        <v>22</v>
      </c>
      <c r="B124" s="1060">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060">
        <v>23</v>
      </c>
      <c r="B125" s="1060">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060">
        <v>24</v>
      </c>
      <c r="B126" s="1060">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060">
        <v>25</v>
      </c>
      <c r="B127" s="1060">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060">
        <v>26</v>
      </c>
      <c r="B128" s="1060">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060">
        <v>27</v>
      </c>
      <c r="B129" s="1060">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060">
        <v>28</v>
      </c>
      <c r="B130" s="1060">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060">
        <v>29</v>
      </c>
      <c r="B131" s="1060">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060">
        <v>30</v>
      </c>
      <c r="B132" s="1060">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426</v>
      </c>
      <c r="K135" s="112"/>
      <c r="L135" s="112"/>
      <c r="M135" s="112"/>
      <c r="N135" s="112"/>
      <c r="O135" s="112"/>
      <c r="P135" s="349" t="s">
        <v>27</v>
      </c>
      <c r="Q135" s="349"/>
      <c r="R135" s="349"/>
      <c r="S135" s="349"/>
      <c r="T135" s="349"/>
      <c r="U135" s="349"/>
      <c r="V135" s="349"/>
      <c r="W135" s="349"/>
      <c r="X135" s="349"/>
      <c r="Y135" s="346" t="s">
        <v>486</v>
      </c>
      <c r="Z135" s="347"/>
      <c r="AA135" s="347"/>
      <c r="AB135" s="347"/>
      <c r="AC135" s="275" t="s">
        <v>469</v>
      </c>
      <c r="AD135" s="275"/>
      <c r="AE135" s="275"/>
      <c r="AF135" s="275"/>
      <c r="AG135" s="275"/>
      <c r="AH135" s="346" t="s">
        <v>390</v>
      </c>
      <c r="AI135" s="348"/>
      <c r="AJ135" s="348"/>
      <c r="AK135" s="348"/>
      <c r="AL135" s="348" t="s">
        <v>21</v>
      </c>
      <c r="AM135" s="348"/>
      <c r="AN135" s="348"/>
      <c r="AO135" s="427"/>
      <c r="AP135" s="428" t="s">
        <v>427</v>
      </c>
      <c r="AQ135" s="428"/>
      <c r="AR135" s="428"/>
      <c r="AS135" s="428"/>
      <c r="AT135" s="428"/>
      <c r="AU135" s="428"/>
      <c r="AV135" s="428"/>
      <c r="AW135" s="428"/>
      <c r="AX135" s="428"/>
    </row>
    <row r="136" spans="1:50" ht="42" customHeight="1" x14ac:dyDescent="0.15">
      <c r="A136" s="1060">
        <v>1</v>
      </c>
      <c r="B136" s="1060">
        <v>1</v>
      </c>
      <c r="C136" s="426" t="s">
        <v>696</v>
      </c>
      <c r="D136" s="420"/>
      <c r="E136" s="420"/>
      <c r="F136" s="420"/>
      <c r="G136" s="420"/>
      <c r="H136" s="420"/>
      <c r="I136" s="420"/>
      <c r="J136" s="421">
        <v>6011001052115</v>
      </c>
      <c r="K136" s="422"/>
      <c r="L136" s="422"/>
      <c r="M136" s="422"/>
      <c r="N136" s="422"/>
      <c r="O136" s="422"/>
      <c r="P136" s="315" t="s">
        <v>686</v>
      </c>
      <c r="Q136" s="316"/>
      <c r="R136" s="316"/>
      <c r="S136" s="316"/>
      <c r="T136" s="316"/>
      <c r="U136" s="316"/>
      <c r="V136" s="316"/>
      <c r="W136" s="316"/>
      <c r="X136" s="316"/>
      <c r="Y136" s="317">
        <v>0.5</v>
      </c>
      <c r="Z136" s="318"/>
      <c r="AA136" s="318"/>
      <c r="AB136" s="319"/>
      <c r="AC136" s="321" t="s">
        <v>514</v>
      </c>
      <c r="AD136" s="321"/>
      <c r="AE136" s="321"/>
      <c r="AF136" s="321"/>
      <c r="AG136" s="321"/>
      <c r="AH136" s="322" t="s">
        <v>697</v>
      </c>
      <c r="AI136" s="323"/>
      <c r="AJ136" s="323"/>
      <c r="AK136" s="323"/>
      <c r="AL136" s="324" t="s">
        <v>674</v>
      </c>
      <c r="AM136" s="325"/>
      <c r="AN136" s="325"/>
      <c r="AO136" s="326"/>
      <c r="AP136" s="320" t="s">
        <v>665</v>
      </c>
      <c r="AQ136" s="320"/>
      <c r="AR136" s="320"/>
      <c r="AS136" s="320"/>
      <c r="AT136" s="320"/>
      <c r="AU136" s="320"/>
      <c r="AV136" s="320"/>
      <c r="AW136" s="320"/>
      <c r="AX136" s="320"/>
    </row>
    <row r="137" spans="1:50" ht="26.25" hidden="1" customHeight="1" x14ac:dyDescent="0.15">
      <c r="A137" s="1060">
        <v>2</v>
      </c>
      <c r="B137" s="1060">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x14ac:dyDescent="0.15">
      <c r="A138" s="1060">
        <v>3</v>
      </c>
      <c r="B138" s="1060">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15">
      <c r="A139" s="1060">
        <v>4</v>
      </c>
      <c r="B139" s="1060">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15">
      <c r="A140" s="1060">
        <v>5</v>
      </c>
      <c r="B140" s="1060">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15">
      <c r="A141" s="1060">
        <v>6</v>
      </c>
      <c r="B141" s="1060">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15">
      <c r="A142" s="1060">
        <v>7</v>
      </c>
      <c r="B142" s="1060">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x14ac:dyDescent="0.15">
      <c r="A143" s="1060">
        <v>8</v>
      </c>
      <c r="B143" s="1060">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15">
      <c r="A144" s="1060">
        <v>9</v>
      </c>
      <c r="B144" s="1060">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15">
      <c r="A145" s="1060">
        <v>10</v>
      </c>
      <c r="B145" s="1060">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15">
      <c r="A146" s="1060">
        <v>11</v>
      </c>
      <c r="B146" s="1060">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15">
      <c r="A147" s="1060">
        <v>12</v>
      </c>
      <c r="B147" s="1060">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15">
      <c r="A148" s="1060">
        <v>13</v>
      </c>
      <c r="B148" s="1060">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15">
      <c r="A149" s="1060">
        <v>14</v>
      </c>
      <c r="B149" s="1060">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15">
      <c r="A150" s="1060">
        <v>15</v>
      </c>
      <c r="B150" s="1060">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15">
      <c r="A151" s="1060">
        <v>16</v>
      </c>
      <c r="B151" s="1060">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15">
      <c r="A152" s="1060">
        <v>17</v>
      </c>
      <c r="B152" s="1060">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15">
      <c r="A153" s="1060">
        <v>18</v>
      </c>
      <c r="B153" s="1060">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15">
      <c r="A154" s="1060">
        <v>19</v>
      </c>
      <c r="B154" s="1060">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15">
      <c r="A155" s="1060">
        <v>20</v>
      </c>
      <c r="B155" s="1060">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15">
      <c r="A156" s="1060">
        <v>21</v>
      </c>
      <c r="B156" s="1060">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15">
      <c r="A157" s="1060">
        <v>22</v>
      </c>
      <c r="B157" s="1060">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15">
      <c r="A158" s="1060">
        <v>23</v>
      </c>
      <c r="B158" s="1060">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15">
      <c r="A159" s="1060">
        <v>24</v>
      </c>
      <c r="B159" s="1060">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15">
      <c r="A160" s="1060">
        <v>25</v>
      </c>
      <c r="B160" s="1060">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15">
      <c r="A161" s="1060">
        <v>26</v>
      </c>
      <c r="B161" s="1060">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15">
      <c r="A162" s="1060">
        <v>27</v>
      </c>
      <c r="B162" s="1060">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15">
      <c r="A163" s="1060">
        <v>28</v>
      </c>
      <c r="B163" s="1060">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15">
      <c r="A164" s="1060">
        <v>29</v>
      </c>
      <c r="B164" s="1060">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15">
      <c r="A165" s="1060">
        <v>30</v>
      </c>
      <c r="B165" s="1060">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426</v>
      </c>
      <c r="K168" s="112"/>
      <c r="L168" s="112"/>
      <c r="M168" s="112"/>
      <c r="N168" s="112"/>
      <c r="O168" s="112"/>
      <c r="P168" s="349" t="s">
        <v>27</v>
      </c>
      <c r="Q168" s="349"/>
      <c r="R168" s="349"/>
      <c r="S168" s="349"/>
      <c r="T168" s="349"/>
      <c r="U168" s="349"/>
      <c r="V168" s="349"/>
      <c r="W168" s="349"/>
      <c r="X168" s="349"/>
      <c r="Y168" s="346" t="s">
        <v>486</v>
      </c>
      <c r="Z168" s="347"/>
      <c r="AA168" s="347"/>
      <c r="AB168" s="347"/>
      <c r="AC168" s="275" t="s">
        <v>469</v>
      </c>
      <c r="AD168" s="275"/>
      <c r="AE168" s="275"/>
      <c r="AF168" s="275"/>
      <c r="AG168" s="275"/>
      <c r="AH168" s="346" t="s">
        <v>390</v>
      </c>
      <c r="AI168" s="348"/>
      <c r="AJ168" s="348"/>
      <c r="AK168" s="348"/>
      <c r="AL168" s="348" t="s">
        <v>21</v>
      </c>
      <c r="AM168" s="348"/>
      <c r="AN168" s="348"/>
      <c r="AO168" s="427"/>
      <c r="AP168" s="428" t="s">
        <v>427</v>
      </c>
      <c r="AQ168" s="428"/>
      <c r="AR168" s="428"/>
      <c r="AS168" s="428"/>
      <c r="AT168" s="428"/>
      <c r="AU168" s="428"/>
      <c r="AV168" s="428"/>
      <c r="AW168" s="428"/>
      <c r="AX168" s="428"/>
    </row>
    <row r="169" spans="1:50" ht="49.5" customHeight="1" x14ac:dyDescent="0.15">
      <c r="A169" s="1060">
        <v>1</v>
      </c>
      <c r="B169" s="1060">
        <v>1</v>
      </c>
      <c r="C169" s="426" t="s">
        <v>725</v>
      </c>
      <c r="D169" s="420"/>
      <c r="E169" s="420"/>
      <c r="F169" s="420"/>
      <c r="G169" s="420"/>
      <c r="H169" s="420"/>
      <c r="I169" s="420"/>
      <c r="J169" s="421" t="s">
        <v>726</v>
      </c>
      <c r="K169" s="422"/>
      <c r="L169" s="422"/>
      <c r="M169" s="422"/>
      <c r="N169" s="422"/>
      <c r="O169" s="422"/>
      <c r="P169" s="315" t="s">
        <v>729</v>
      </c>
      <c r="Q169" s="316"/>
      <c r="R169" s="316"/>
      <c r="S169" s="316"/>
      <c r="T169" s="316"/>
      <c r="U169" s="316"/>
      <c r="V169" s="316"/>
      <c r="W169" s="316"/>
      <c r="X169" s="316"/>
      <c r="Y169" s="317"/>
      <c r="Z169" s="318"/>
      <c r="AA169" s="318"/>
      <c r="AB169" s="319"/>
      <c r="AC169" s="321" t="s">
        <v>196</v>
      </c>
      <c r="AD169" s="321"/>
      <c r="AE169" s="321"/>
      <c r="AF169" s="321"/>
      <c r="AG169" s="321"/>
      <c r="AH169" s="322" t="s">
        <v>727</v>
      </c>
      <c r="AI169" s="323"/>
      <c r="AJ169" s="323"/>
      <c r="AK169" s="323"/>
      <c r="AL169" s="324" t="s">
        <v>728</v>
      </c>
      <c r="AM169" s="325"/>
      <c r="AN169" s="325"/>
      <c r="AO169" s="326"/>
      <c r="AP169" s="320" t="s">
        <v>737</v>
      </c>
      <c r="AQ169" s="320"/>
      <c r="AR169" s="320"/>
      <c r="AS169" s="320"/>
      <c r="AT169" s="320"/>
      <c r="AU169" s="320"/>
      <c r="AV169" s="320"/>
      <c r="AW169" s="320"/>
      <c r="AX169" s="320"/>
    </row>
    <row r="170" spans="1:50" ht="26.25" hidden="1" customHeight="1" x14ac:dyDescent="0.15">
      <c r="A170" s="1060">
        <v>2</v>
      </c>
      <c r="B170" s="1060">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hidden="1" customHeight="1" x14ac:dyDescent="0.15">
      <c r="A171" s="1060">
        <v>3</v>
      </c>
      <c r="B171" s="1060">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x14ac:dyDescent="0.15">
      <c r="A172" s="1060">
        <v>4</v>
      </c>
      <c r="B172" s="1060">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x14ac:dyDescent="0.15">
      <c r="A173" s="1060">
        <v>5</v>
      </c>
      <c r="B173" s="1060">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x14ac:dyDescent="0.15">
      <c r="A174" s="1060">
        <v>6</v>
      </c>
      <c r="B174" s="1060">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x14ac:dyDescent="0.15">
      <c r="A175" s="1060">
        <v>7</v>
      </c>
      <c r="B175" s="1060">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x14ac:dyDescent="0.15">
      <c r="A176" s="1060">
        <v>8</v>
      </c>
      <c r="B176" s="1060">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x14ac:dyDescent="0.15">
      <c r="A177" s="1060">
        <v>9</v>
      </c>
      <c r="B177" s="1060">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15">
      <c r="A178" s="1060">
        <v>10</v>
      </c>
      <c r="B178" s="1060">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15">
      <c r="A179" s="1060">
        <v>11</v>
      </c>
      <c r="B179" s="1060">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15">
      <c r="A180" s="1060">
        <v>12</v>
      </c>
      <c r="B180" s="1060">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15">
      <c r="A181" s="1060">
        <v>13</v>
      </c>
      <c r="B181" s="1060">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15">
      <c r="A182" s="1060">
        <v>14</v>
      </c>
      <c r="B182" s="1060">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15">
      <c r="A183" s="1060">
        <v>15</v>
      </c>
      <c r="B183" s="1060">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15">
      <c r="A184" s="1060">
        <v>16</v>
      </c>
      <c r="B184" s="1060">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15">
      <c r="A185" s="1060">
        <v>17</v>
      </c>
      <c r="B185" s="1060">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15">
      <c r="A186" s="1060">
        <v>18</v>
      </c>
      <c r="B186" s="1060">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15">
      <c r="A187" s="1060">
        <v>19</v>
      </c>
      <c r="B187" s="1060">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15">
      <c r="A188" s="1060">
        <v>20</v>
      </c>
      <c r="B188" s="1060">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15">
      <c r="A189" s="1060">
        <v>21</v>
      </c>
      <c r="B189" s="1060">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15">
      <c r="A190" s="1060">
        <v>22</v>
      </c>
      <c r="B190" s="1060">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15">
      <c r="A191" s="1060">
        <v>23</v>
      </c>
      <c r="B191" s="1060">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15">
      <c r="A192" s="1060">
        <v>24</v>
      </c>
      <c r="B192" s="1060">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15">
      <c r="A193" s="1060">
        <v>25</v>
      </c>
      <c r="B193" s="1060">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15">
      <c r="A194" s="1060">
        <v>26</v>
      </c>
      <c r="B194" s="1060">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15">
      <c r="A195" s="1060">
        <v>27</v>
      </c>
      <c r="B195" s="1060">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15">
      <c r="A196" s="1060">
        <v>28</v>
      </c>
      <c r="B196" s="1060">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15">
      <c r="A197" s="1060">
        <v>29</v>
      </c>
      <c r="B197" s="1060">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15">
      <c r="A198" s="1060">
        <v>30</v>
      </c>
      <c r="B198" s="1060">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8"/>
      <c r="B201" s="348"/>
      <c r="C201" s="348" t="s">
        <v>26</v>
      </c>
      <c r="D201" s="348"/>
      <c r="E201" s="348"/>
      <c r="F201" s="348"/>
      <c r="G201" s="348"/>
      <c r="H201" s="348"/>
      <c r="I201" s="348"/>
      <c r="J201" s="275" t="s">
        <v>426</v>
      </c>
      <c r="K201" s="112"/>
      <c r="L201" s="112"/>
      <c r="M201" s="112"/>
      <c r="N201" s="112"/>
      <c r="O201" s="112"/>
      <c r="P201" s="349" t="s">
        <v>27</v>
      </c>
      <c r="Q201" s="349"/>
      <c r="R201" s="349"/>
      <c r="S201" s="349"/>
      <c r="T201" s="349"/>
      <c r="U201" s="349"/>
      <c r="V201" s="349"/>
      <c r="W201" s="349"/>
      <c r="X201" s="349"/>
      <c r="Y201" s="346" t="s">
        <v>486</v>
      </c>
      <c r="Z201" s="347"/>
      <c r="AA201" s="347"/>
      <c r="AB201" s="347"/>
      <c r="AC201" s="275" t="s">
        <v>469</v>
      </c>
      <c r="AD201" s="275"/>
      <c r="AE201" s="275"/>
      <c r="AF201" s="275"/>
      <c r="AG201" s="275"/>
      <c r="AH201" s="346" t="s">
        <v>390</v>
      </c>
      <c r="AI201" s="348"/>
      <c r="AJ201" s="348"/>
      <c r="AK201" s="348"/>
      <c r="AL201" s="348" t="s">
        <v>21</v>
      </c>
      <c r="AM201" s="348"/>
      <c r="AN201" s="348"/>
      <c r="AO201" s="427"/>
      <c r="AP201" s="428" t="s">
        <v>427</v>
      </c>
      <c r="AQ201" s="428"/>
      <c r="AR201" s="428"/>
      <c r="AS201" s="428"/>
      <c r="AT201" s="428"/>
      <c r="AU201" s="428"/>
      <c r="AV201" s="428"/>
      <c r="AW201" s="428"/>
      <c r="AX201" s="428"/>
    </row>
    <row r="202" spans="1:50" ht="26.25" hidden="1" customHeight="1" x14ac:dyDescent="0.15">
      <c r="A202" s="1060">
        <v>1</v>
      </c>
      <c r="B202" s="1060">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hidden="1" customHeight="1" x14ac:dyDescent="0.15">
      <c r="A203" s="1060">
        <v>2</v>
      </c>
      <c r="B203" s="1060">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hidden="1" customHeight="1" x14ac:dyDescent="0.15">
      <c r="A204" s="1060">
        <v>3</v>
      </c>
      <c r="B204" s="1060">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hidden="1" customHeight="1" x14ac:dyDescent="0.15">
      <c r="A205" s="1060">
        <v>4</v>
      </c>
      <c r="B205" s="1060">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hidden="1" customHeight="1" x14ac:dyDescent="0.15">
      <c r="A206" s="1060">
        <v>5</v>
      </c>
      <c r="B206" s="1060">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hidden="1" customHeight="1" x14ac:dyDescent="0.15">
      <c r="A207" s="1060">
        <v>6</v>
      </c>
      <c r="B207" s="1060">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hidden="1" customHeight="1" x14ac:dyDescent="0.15">
      <c r="A208" s="1060">
        <v>7</v>
      </c>
      <c r="B208" s="1060">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hidden="1" customHeight="1" x14ac:dyDescent="0.15">
      <c r="A209" s="1060">
        <v>8</v>
      </c>
      <c r="B209" s="1060">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hidden="1" customHeight="1" x14ac:dyDescent="0.15">
      <c r="A210" s="1060">
        <v>9</v>
      </c>
      <c r="B210" s="1060">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hidden="1" customHeight="1" x14ac:dyDescent="0.15">
      <c r="A211" s="1060">
        <v>10</v>
      </c>
      <c r="B211" s="1060">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hidden="1" customHeight="1" x14ac:dyDescent="0.15">
      <c r="A212" s="1060">
        <v>11</v>
      </c>
      <c r="B212" s="1060">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15">
      <c r="A213" s="1060">
        <v>12</v>
      </c>
      <c r="B213" s="1060">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15">
      <c r="A214" s="1060">
        <v>13</v>
      </c>
      <c r="B214" s="1060">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15">
      <c r="A215" s="1060">
        <v>14</v>
      </c>
      <c r="B215" s="1060">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15">
      <c r="A216" s="1060">
        <v>15</v>
      </c>
      <c r="B216" s="1060">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15">
      <c r="A217" s="1060">
        <v>16</v>
      </c>
      <c r="B217" s="1060">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15">
      <c r="A218" s="1060">
        <v>17</v>
      </c>
      <c r="B218" s="1060">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15">
      <c r="A219" s="1060">
        <v>18</v>
      </c>
      <c r="B219" s="1060">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15">
      <c r="A220" s="1060">
        <v>19</v>
      </c>
      <c r="B220" s="1060">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15">
      <c r="A221" s="1060">
        <v>20</v>
      </c>
      <c r="B221" s="1060">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15">
      <c r="A222" s="1060">
        <v>21</v>
      </c>
      <c r="B222" s="1060">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15">
      <c r="A223" s="1060">
        <v>22</v>
      </c>
      <c r="B223" s="1060">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15">
      <c r="A224" s="1060">
        <v>23</v>
      </c>
      <c r="B224" s="1060">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15">
      <c r="A225" s="1060">
        <v>24</v>
      </c>
      <c r="B225" s="1060">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15">
      <c r="A226" s="1060">
        <v>25</v>
      </c>
      <c r="B226" s="1060">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15">
      <c r="A227" s="1060">
        <v>26</v>
      </c>
      <c r="B227" s="1060">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15">
      <c r="A228" s="1060">
        <v>27</v>
      </c>
      <c r="B228" s="1060">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15">
      <c r="A229" s="1060">
        <v>28</v>
      </c>
      <c r="B229" s="1060">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15">
      <c r="A230" s="1060">
        <v>29</v>
      </c>
      <c r="B230" s="1060">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15">
      <c r="A231" s="1060">
        <v>30</v>
      </c>
      <c r="B231" s="1060">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8"/>
      <c r="B234" s="348"/>
      <c r="C234" s="348" t="s">
        <v>26</v>
      </c>
      <c r="D234" s="348"/>
      <c r="E234" s="348"/>
      <c r="F234" s="348"/>
      <c r="G234" s="348"/>
      <c r="H234" s="348"/>
      <c r="I234" s="348"/>
      <c r="J234" s="275" t="s">
        <v>426</v>
      </c>
      <c r="K234" s="112"/>
      <c r="L234" s="112"/>
      <c r="M234" s="112"/>
      <c r="N234" s="112"/>
      <c r="O234" s="112"/>
      <c r="P234" s="349" t="s">
        <v>27</v>
      </c>
      <c r="Q234" s="349"/>
      <c r="R234" s="349"/>
      <c r="S234" s="349"/>
      <c r="T234" s="349"/>
      <c r="U234" s="349"/>
      <c r="V234" s="349"/>
      <c r="W234" s="349"/>
      <c r="X234" s="349"/>
      <c r="Y234" s="346" t="s">
        <v>486</v>
      </c>
      <c r="Z234" s="347"/>
      <c r="AA234" s="347"/>
      <c r="AB234" s="347"/>
      <c r="AC234" s="275" t="s">
        <v>469</v>
      </c>
      <c r="AD234" s="275"/>
      <c r="AE234" s="275"/>
      <c r="AF234" s="275"/>
      <c r="AG234" s="275"/>
      <c r="AH234" s="346" t="s">
        <v>390</v>
      </c>
      <c r="AI234" s="348"/>
      <c r="AJ234" s="348"/>
      <c r="AK234" s="348"/>
      <c r="AL234" s="348" t="s">
        <v>21</v>
      </c>
      <c r="AM234" s="348"/>
      <c r="AN234" s="348"/>
      <c r="AO234" s="427"/>
      <c r="AP234" s="428" t="s">
        <v>427</v>
      </c>
      <c r="AQ234" s="428"/>
      <c r="AR234" s="428"/>
      <c r="AS234" s="428"/>
      <c r="AT234" s="428"/>
      <c r="AU234" s="428"/>
      <c r="AV234" s="428"/>
      <c r="AW234" s="428"/>
      <c r="AX234" s="428"/>
    </row>
    <row r="235" spans="1:50" ht="26.25" hidden="1" customHeight="1" x14ac:dyDescent="0.15">
      <c r="A235" s="1060">
        <v>1</v>
      </c>
      <c r="B235" s="1060">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hidden="1" customHeight="1" x14ac:dyDescent="0.15">
      <c r="A236" s="1060">
        <v>2</v>
      </c>
      <c r="B236" s="1060">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hidden="1" customHeight="1" x14ac:dyDescent="0.15">
      <c r="A237" s="1060">
        <v>3</v>
      </c>
      <c r="B237" s="1060">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hidden="1" customHeight="1" x14ac:dyDescent="0.15">
      <c r="A238" s="1060">
        <v>4</v>
      </c>
      <c r="B238" s="1060">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hidden="1" customHeight="1" x14ac:dyDescent="0.15">
      <c r="A239" s="1060">
        <v>5</v>
      </c>
      <c r="B239" s="1060">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hidden="1" customHeight="1" x14ac:dyDescent="0.15">
      <c r="A240" s="1060">
        <v>6</v>
      </c>
      <c r="B240" s="1060">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hidden="1" customHeight="1" x14ac:dyDescent="0.15">
      <c r="A241" s="1060">
        <v>7</v>
      </c>
      <c r="B241" s="1060">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hidden="1" customHeight="1" x14ac:dyDescent="0.15">
      <c r="A242" s="1060">
        <v>8</v>
      </c>
      <c r="B242" s="1060">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hidden="1" customHeight="1" x14ac:dyDescent="0.15">
      <c r="A243" s="1060">
        <v>9</v>
      </c>
      <c r="B243" s="1060">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hidden="1" customHeight="1" x14ac:dyDescent="0.15">
      <c r="A244" s="1060">
        <v>10</v>
      </c>
      <c r="B244" s="1060">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15">
      <c r="A245" s="1060">
        <v>11</v>
      </c>
      <c r="B245" s="1060">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15">
      <c r="A246" s="1060">
        <v>12</v>
      </c>
      <c r="B246" s="1060">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15">
      <c r="A247" s="1060">
        <v>13</v>
      </c>
      <c r="B247" s="1060">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15">
      <c r="A248" s="1060">
        <v>14</v>
      </c>
      <c r="B248" s="1060">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15">
      <c r="A249" s="1060">
        <v>15</v>
      </c>
      <c r="B249" s="1060">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15">
      <c r="A250" s="1060">
        <v>16</v>
      </c>
      <c r="B250" s="1060">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15">
      <c r="A251" s="1060">
        <v>17</v>
      </c>
      <c r="B251" s="1060">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15">
      <c r="A252" s="1060">
        <v>18</v>
      </c>
      <c r="B252" s="1060">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15">
      <c r="A253" s="1060">
        <v>19</v>
      </c>
      <c r="B253" s="1060">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15">
      <c r="A254" s="1060">
        <v>20</v>
      </c>
      <c r="B254" s="1060">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15">
      <c r="A255" s="1060">
        <v>21</v>
      </c>
      <c r="B255" s="1060">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15">
      <c r="A256" s="1060">
        <v>22</v>
      </c>
      <c r="B256" s="1060">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15">
      <c r="A257" s="1060">
        <v>23</v>
      </c>
      <c r="B257" s="1060">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15">
      <c r="A258" s="1060">
        <v>24</v>
      </c>
      <c r="B258" s="1060">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15">
      <c r="A259" s="1060">
        <v>25</v>
      </c>
      <c r="B259" s="1060">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15">
      <c r="A260" s="1060">
        <v>26</v>
      </c>
      <c r="B260" s="1060">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15">
      <c r="A261" s="1060">
        <v>27</v>
      </c>
      <c r="B261" s="1060">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15">
      <c r="A262" s="1060">
        <v>28</v>
      </c>
      <c r="B262" s="1060">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15">
      <c r="A263" s="1060">
        <v>29</v>
      </c>
      <c r="B263" s="1060">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15">
      <c r="A264" s="1060">
        <v>30</v>
      </c>
      <c r="B264" s="1060">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8"/>
      <c r="B267" s="348"/>
      <c r="C267" s="348" t="s">
        <v>26</v>
      </c>
      <c r="D267" s="348"/>
      <c r="E267" s="348"/>
      <c r="F267" s="348"/>
      <c r="G267" s="348"/>
      <c r="H267" s="348"/>
      <c r="I267" s="348"/>
      <c r="J267" s="275" t="s">
        <v>426</v>
      </c>
      <c r="K267" s="112"/>
      <c r="L267" s="112"/>
      <c r="M267" s="112"/>
      <c r="N267" s="112"/>
      <c r="O267" s="112"/>
      <c r="P267" s="349" t="s">
        <v>27</v>
      </c>
      <c r="Q267" s="349"/>
      <c r="R267" s="349"/>
      <c r="S267" s="349"/>
      <c r="T267" s="349"/>
      <c r="U267" s="349"/>
      <c r="V267" s="349"/>
      <c r="W267" s="349"/>
      <c r="X267" s="349"/>
      <c r="Y267" s="346" t="s">
        <v>486</v>
      </c>
      <c r="Z267" s="347"/>
      <c r="AA267" s="347"/>
      <c r="AB267" s="347"/>
      <c r="AC267" s="275" t="s">
        <v>469</v>
      </c>
      <c r="AD267" s="275"/>
      <c r="AE267" s="275"/>
      <c r="AF267" s="275"/>
      <c r="AG267" s="275"/>
      <c r="AH267" s="346" t="s">
        <v>390</v>
      </c>
      <c r="AI267" s="348"/>
      <c r="AJ267" s="348"/>
      <c r="AK267" s="348"/>
      <c r="AL267" s="348" t="s">
        <v>21</v>
      </c>
      <c r="AM267" s="348"/>
      <c r="AN267" s="348"/>
      <c r="AO267" s="427"/>
      <c r="AP267" s="428" t="s">
        <v>427</v>
      </c>
      <c r="AQ267" s="428"/>
      <c r="AR267" s="428"/>
      <c r="AS267" s="428"/>
      <c r="AT267" s="428"/>
      <c r="AU267" s="428"/>
      <c r="AV267" s="428"/>
      <c r="AW267" s="428"/>
      <c r="AX267" s="428"/>
    </row>
    <row r="268" spans="1:50" ht="26.25" hidden="1" customHeight="1" x14ac:dyDescent="0.15">
      <c r="A268" s="1060">
        <v>1</v>
      </c>
      <c r="B268" s="1060">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hidden="1" customHeight="1" x14ac:dyDescent="0.15">
      <c r="A269" s="1060">
        <v>2</v>
      </c>
      <c r="B269" s="1060">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15">
      <c r="A270" s="1060">
        <v>3</v>
      </c>
      <c r="B270" s="1060">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15">
      <c r="A271" s="1060">
        <v>4</v>
      </c>
      <c r="B271" s="1060">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15">
      <c r="A272" s="1060">
        <v>5</v>
      </c>
      <c r="B272" s="1060">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15">
      <c r="A273" s="1060">
        <v>6</v>
      </c>
      <c r="B273" s="1060">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15">
      <c r="A274" s="1060">
        <v>7</v>
      </c>
      <c r="B274" s="1060">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15">
      <c r="A275" s="1060">
        <v>8</v>
      </c>
      <c r="B275" s="1060">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060">
        <v>9</v>
      </c>
      <c r="B276" s="1060">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060">
        <v>10</v>
      </c>
      <c r="B277" s="1060">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060">
        <v>11</v>
      </c>
      <c r="B278" s="1060">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060">
        <v>12</v>
      </c>
      <c r="B279" s="1060">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060">
        <v>13</v>
      </c>
      <c r="B280" s="1060">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060">
        <v>14</v>
      </c>
      <c r="B281" s="1060">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060">
        <v>15</v>
      </c>
      <c r="B282" s="1060">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060">
        <v>16</v>
      </c>
      <c r="B283" s="1060">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060">
        <v>17</v>
      </c>
      <c r="B284" s="1060">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060">
        <v>18</v>
      </c>
      <c r="B285" s="1060">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060">
        <v>19</v>
      </c>
      <c r="B286" s="1060">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060">
        <v>20</v>
      </c>
      <c r="B287" s="1060">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060">
        <v>21</v>
      </c>
      <c r="B288" s="1060">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060">
        <v>22</v>
      </c>
      <c r="B289" s="1060">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060">
        <v>23</v>
      </c>
      <c r="B290" s="1060">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060">
        <v>24</v>
      </c>
      <c r="B291" s="1060">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060">
        <v>25</v>
      </c>
      <c r="B292" s="1060">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060">
        <v>26</v>
      </c>
      <c r="B293" s="1060">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060">
        <v>27</v>
      </c>
      <c r="B294" s="1060">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060">
        <v>28</v>
      </c>
      <c r="B295" s="1060">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060">
        <v>29</v>
      </c>
      <c r="B296" s="1060">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060">
        <v>30</v>
      </c>
      <c r="B297" s="1060">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8"/>
      <c r="B300" s="348"/>
      <c r="C300" s="348" t="s">
        <v>26</v>
      </c>
      <c r="D300" s="348"/>
      <c r="E300" s="348"/>
      <c r="F300" s="348"/>
      <c r="G300" s="348"/>
      <c r="H300" s="348"/>
      <c r="I300" s="348"/>
      <c r="J300" s="275" t="s">
        <v>426</v>
      </c>
      <c r="K300" s="112"/>
      <c r="L300" s="112"/>
      <c r="M300" s="112"/>
      <c r="N300" s="112"/>
      <c r="O300" s="112"/>
      <c r="P300" s="349" t="s">
        <v>27</v>
      </c>
      <c r="Q300" s="349"/>
      <c r="R300" s="349"/>
      <c r="S300" s="349"/>
      <c r="T300" s="349"/>
      <c r="U300" s="349"/>
      <c r="V300" s="349"/>
      <c r="W300" s="349"/>
      <c r="X300" s="349"/>
      <c r="Y300" s="346" t="s">
        <v>486</v>
      </c>
      <c r="Z300" s="347"/>
      <c r="AA300" s="347"/>
      <c r="AB300" s="347"/>
      <c r="AC300" s="275" t="s">
        <v>469</v>
      </c>
      <c r="AD300" s="275"/>
      <c r="AE300" s="275"/>
      <c r="AF300" s="275"/>
      <c r="AG300" s="275"/>
      <c r="AH300" s="346" t="s">
        <v>390</v>
      </c>
      <c r="AI300" s="348"/>
      <c r="AJ300" s="348"/>
      <c r="AK300" s="348"/>
      <c r="AL300" s="348" t="s">
        <v>21</v>
      </c>
      <c r="AM300" s="348"/>
      <c r="AN300" s="348"/>
      <c r="AO300" s="427"/>
      <c r="AP300" s="428" t="s">
        <v>427</v>
      </c>
      <c r="AQ300" s="428"/>
      <c r="AR300" s="428"/>
      <c r="AS300" s="428"/>
      <c r="AT300" s="428"/>
      <c r="AU300" s="428"/>
      <c r="AV300" s="428"/>
      <c r="AW300" s="428"/>
      <c r="AX300" s="428"/>
    </row>
    <row r="301" spans="1:50" ht="26.25" hidden="1" customHeight="1" x14ac:dyDescent="0.15">
      <c r="A301" s="1060">
        <v>1</v>
      </c>
      <c r="B301" s="1060">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15">
      <c r="A302" s="1060">
        <v>2</v>
      </c>
      <c r="B302" s="1060">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15">
      <c r="A303" s="1060">
        <v>3</v>
      </c>
      <c r="B303" s="1060">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060">
        <v>4</v>
      </c>
      <c r="B304" s="1060">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060">
        <v>5</v>
      </c>
      <c r="B305" s="1060">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060">
        <v>6</v>
      </c>
      <c r="B306" s="1060">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060">
        <v>7</v>
      </c>
      <c r="B307" s="1060">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060">
        <v>8</v>
      </c>
      <c r="B308" s="1060">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060">
        <v>9</v>
      </c>
      <c r="B309" s="1060">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060">
        <v>10</v>
      </c>
      <c r="B310" s="1060">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060">
        <v>11</v>
      </c>
      <c r="B311" s="1060">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060">
        <v>12</v>
      </c>
      <c r="B312" s="1060">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060">
        <v>13</v>
      </c>
      <c r="B313" s="1060">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060">
        <v>14</v>
      </c>
      <c r="B314" s="1060">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060">
        <v>15</v>
      </c>
      <c r="B315" s="1060">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060">
        <v>16</v>
      </c>
      <c r="B316" s="1060">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060">
        <v>17</v>
      </c>
      <c r="B317" s="1060">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060">
        <v>18</v>
      </c>
      <c r="B318" s="1060">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060">
        <v>19</v>
      </c>
      <c r="B319" s="1060">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060">
        <v>20</v>
      </c>
      <c r="B320" s="1060">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060">
        <v>21</v>
      </c>
      <c r="B321" s="1060">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060">
        <v>22</v>
      </c>
      <c r="B322" s="1060">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060">
        <v>23</v>
      </c>
      <c r="B323" s="1060">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060">
        <v>24</v>
      </c>
      <c r="B324" s="1060">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060">
        <v>25</v>
      </c>
      <c r="B325" s="1060">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060">
        <v>26</v>
      </c>
      <c r="B326" s="1060">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060">
        <v>27</v>
      </c>
      <c r="B327" s="1060">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060">
        <v>28</v>
      </c>
      <c r="B328" s="1060">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060">
        <v>29</v>
      </c>
      <c r="B329" s="1060">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060">
        <v>30</v>
      </c>
      <c r="B330" s="1060">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8"/>
      <c r="B333" s="348"/>
      <c r="C333" s="348" t="s">
        <v>26</v>
      </c>
      <c r="D333" s="348"/>
      <c r="E333" s="348"/>
      <c r="F333" s="348"/>
      <c r="G333" s="348"/>
      <c r="H333" s="348"/>
      <c r="I333" s="348"/>
      <c r="J333" s="275" t="s">
        <v>426</v>
      </c>
      <c r="K333" s="112"/>
      <c r="L333" s="112"/>
      <c r="M333" s="112"/>
      <c r="N333" s="112"/>
      <c r="O333" s="112"/>
      <c r="P333" s="349" t="s">
        <v>27</v>
      </c>
      <c r="Q333" s="349"/>
      <c r="R333" s="349"/>
      <c r="S333" s="349"/>
      <c r="T333" s="349"/>
      <c r="U333" s="349"/>
      <c r="V333" s="349"/>
      <c r="W333" s="349"/>
      <c r="X333" s="349"/>
      <c r="Y333" s="346" t="s">
        <v>486</v>
      </c>
      <c r="Z333" s="347"/>
      <c r="AA333" s="347"/>
      <c r="AB333" s="347"/>
      <c r="AC333" s="275" t="s">
        <v>469</v>
      </c>
      <c r="AD333" s="275"/>
      <c r="AE333" s="275"/>
      <c r="AF333" s="275"/>
      <c r="AG333" s="275"/>
      <c r="AH333" s="346" t="s">
        <v>390</v>
      </c>
      <c r="AI333" s="348"/>
      <c r="AJ333" s="348"/>
      <c r="AK333" s="348"/>
      <c r="AL333" s="348" t="s">
        <v>21</v>
      </c>
      <c r="AM333" s="348"/>
      <c r="AN333" s="348"/>
      <c r="AO333" s="427"/>
      <c r="AP333" s="428" t="s">
        <v>427</v>
      </c>
      <c r="AQ333" s="428"/>
      <c r="AR333" s="428"/>
      <c r="AS333" s="428"/>
      <c r="AT333" s="428"/>
      <c r="AU333" s="428"/>
      <c r="AV333" s="428"/>
      <c r="AW333" s="428"/>
      <c r="AX333" s="428"/>
    </row>
    <row r="334" spans="1:50" ht="26.25" hidden="1" customHeight="1" x14ac:dyDescent="0.15">
      <c r="A334" s="1060">
        <v>1</v>
      </c>
      <c r="B334" s="1060">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15">
      <c r="A335" s="1060">
        <v>2</v>
      </c>
      <c r="B335" s="1060">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15">
      <c r="A336" s="1060">
        <v>3</v>
      </c>
      <c r="B336" s="1060">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15">
      <c r="A337" s="1060">
        <v>4</v>
      </c>
      <c r="B337" s="1060">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15">
      <c r="A338" s="1060">
        <v>5</v>
      </c>
      <c r="B338" s="1060">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15">
      <c r="A339" s="1060">
        <v>6</v>
      </c>
      <c r="B339" s="1060">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060">
        <v>7</v>
      </c>
      <c r="B340" s="1060">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060">
        <v>8</v>
      </c>
      <c r="B341" s="1060">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060">
        <v>9</v>
      </c>
      <c r="B342" s="1060">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060">
        <v>10</v>
      </c>
      <c r="B343" s="1060">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060">
        <v>11</v>
      </c>
      <c r="B344" s="1060">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060">
        <v>12</v>
      </c>
      <c r="B345" s="1060">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060">
        <v>13</v>
      </c>
      <c r="B346" s="1060">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060">
        <v>14</v>
      </c>
      <c r="B347" s="1060">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060">
        <v>15</v>
      </c>
      <c r="B348" s="1060">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060">
        <v>16</v>
      </c>
      <c r="B349" s="1060">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060">
        <v>17</v>
      </c>
      <c r="B350" s="1060">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060">
        <v>18</v>
      </c>
      <c r="B351" s="1060">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060">
        <v>19</v>
      </c>
      <c r="B352" s="1060">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060">
        <v>20</v>
      </c>
      <c r="B353" s="1060">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060">
        <v>21</v>
      </c>
      <c r="B354" s="1060">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060">
        <v>22</v>
      </c>
      <c r="B355" s="1060">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060">
        <v>23</v>
      </c>
      <c r="B356" s="1060">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060">
        <v>24</v>
      </c>
      <c r="B357" s="1060">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060">
        <v>25</v>
      </c>
      <c r="B358" s="1060">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060">
        <v>26</v>
      </c>
      <c r="B359" s="1060">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060">
        <v>27</v>
      </c>
      <c r="B360" s="1060">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060">
        <v>28</v>
      </c>
      <c r="B361" s="1060">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060">
        <v>29</v>
      </c>
      <c r="B362" s="1060">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060">
        <v>30</v>
      </c>
      <c r="B363" s="1060">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8"/>
      <c r="B366" s="348"/>
      <c r="C366" s="348" t="s">
        <v>26</v>
      </c>
      <c r="D366" s="348"/>
      <c r="E366" s="348"/>
      <c r="F366" s="348"/>
      <c r="G366" s="348"/>
      <c r="H366" s="348"/>
      <c r="I366" s="348"/>
      <c r="J366" s="275" t="s">
        <v>426</v>
      </c>
      <c r="K366" s="112"/>
      <c r="L366" s="112"/>
      <c r="M366" s="112"/>
      <c r="N366" s="112"/>
      <c r="O366" s="112"/>
      <c r="P366" s="349" t="s">
        <v>27</v>
      </c>
      <c r="Q366" s="349"/>
      <c r="R366" s="349"/>
      <c r="S366" s="349"/>
      <c r="T366" s="349"/>
      <c r="U366" s="349"/>
      <c r="V366" s="349"/>
      <c r="W366" s="349"/>
      <c r="X366" s="349"/>
      <c r="Y366" s="346" t="s">
        <v>486</v>
      </c>
      <c r="Z366" s="347"/>
      <c r="AA366" s="347"/>
      <c r="AB366" s="347"/>
      <c r="AC366" s="275" t="s">
        <v>469</v>
      </c>
      <c r="AD366" s="275"/>
      <c r="AE366" s="275"/>
      <c r="AF366" s="275"/>
      <c r="AG366" s="275"/>
      <c r="AH366" s="346" t="s">
        <v>390</v>
      </c>
      <c r="AI366" s="348"/>
      <c r="AJ366" s="348"/>
      <c r="AK366" s="348"/>
      <c r="AL366" s="348" t="s">
        <v>21</v>
      </c>
      <c r="AM366" s="348"/>
      <c r="AN366" s="348"/>
      <c r="AO366" s="427"/>
      <c r="AP366" s="428" t="s">
        <v>427</v>
      </c>
      <c r="AQ366" s="428"/>
      <c r="AR366" s="428"/>
      <c r="AS366" s="428"/>
      <c r="AT366" s="428"/>
      <c r="AU366" s="428"/>
      <c r="AV366" s="428"/>
      <c r="AW366" s="428"/>
      <c r="AX366" s="428"/>
    </row>
    <row r="367" spans="1:50" ht="26.25" hidden="1" customHeight="1" x14ac:dyDescent="0.15">
      <c r="A367" s="1060">
        <v>1</v>
      </c>
      <c r="B367" s="1060">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15">
      <c r="A368" s="1060">
        <v>2</v>
      </c>
      <c r="B368" s="1060">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15">
      <c r="A369" s="1060">
        <v>3</v>
      </c>
      <c r="B369" s="1060">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15">
      <c r="A370" s="1060">
        <v>4</v>
      </c>
      <c r="B370" s="1060">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15">
      <c r="A371" s="1060">
        <v>5</v>
      </c>
      <c r="B371" s="1060">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15">
      <c r="A372" s="1060">
        <v>6</v>
      </c>
      <c r="B372" s="1060">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15">
      <c r="A373" s="1060">
        <v>7</v>
      </c>
      <c r="B373" s="1060">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15">
      <c r="A374" s="1060">
        <v>8</v>
      </c>
      <c r="B374" s="1060">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15">
      <c r="A375" s="1060">
        <v>9</v>
      </c>
      <c r="B375" s="1060">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15">
      <c r="A376" s="1060">
        <v>10</v>
      </c>
      <c r="B376" s="1060">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060">
        <v>11</v>
      </c>
      <c r="B377" s="1060">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060">
        <v>12</v>
      </c>
      <c r="B378" s="1060">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060">
        <v>13</v>
      </c>
      <c r="B379" s="1060">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060">
        <v>14</v>
      </c>
      <c r="B380" s="1060">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060">
        <v>15</v>
      </c>
      <c r="B381" s="1060">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060">
        <v>16</v>
      </c>
      <c r="B382" s="1060">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060">
        <v>17</v>
      </c>
      <c r="B383" s="1060">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060">
        <v>18</v>
      </c>
      <c r="B384" s="1060">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060">
        <v>19</v>
      </c>
      <c r="B385" s="1060">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060">
        <v>20</v>
      </c>
      <c r="B386" s="1060">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060">
        <v>21</v>
      </c>
      <c r="B387" s="1060">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060">
        <v>22</v>
      </c>
      <c r="B388" s="1060">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060">
        <v>23</v>
      </c>
      <c r="B389" s="1060">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060">
        <v>24</v>
      </c>
      <c r="B390" s="1060">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060">
        <v>25</v>
      </c>
      <c r="B391" s="1060">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060">
        <v>26</v>
      </c>
      <c r="B392" s="1060">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060">
        <v>27</v>
      </c>
      <c r="B393" s="1060">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060">
        <v>28</v>
      </c>
      <c r="B394" s="1060">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060">
        <v>29</v>
      </c>
      <c r="B395" s="1060">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060">
        <v>30</v>
      </c>
      <c r="B396" s="1060">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8"/>
      <c r="B399" s="348"/>
      <c r="C399" s="348" t="s">
        <v>26</v>
      </c>
      <c r="D399" s="348"/>
      <c r="E399" s="348"/>
      <c r="F399" s="348"/>
      <c r="G399" s="348"/>
      <c r="H399" s="348"/>
      <c r="I399" s="348"/>
      <c r="J399" s="275" t="s">
        <v>426</v>
      </c>
      <c r="K399" s="112"/>
      <c r="L399" s="112"/>
      <c r="M399" s="112"/>
      <c r="N399" s="112"/>
      <c r="O399" s="112"/>
      <c r="P399" s="349" t="s">
        <v>27</v>
      </c>
      <c r="Q399" s="349"/>
      <c r="R399" s="349"/>
      <c r="S399" s="349"/>
      <c r="T399" s="349"/>
      <c r="U399" s="349"/>
      <c r="V399" s="349"/>
      <c r="W399" s="349"/>
      <c r="X399" s="349"/>
      <c r="Y399" s="346" t="s">
        <v>486</v>
      </c>
      <c r="Z399" s="347"/>
      <c r="AA399" s="347"/>
      <c r="AB399" s="347"/>
      <c r="AC399" s="275" t="s">
        <v>469</v>
      </c>
      <c r="AD399" s="275"/>
      <c r="AE399" s="275"/>
      <c r="AF399" s="275"/>
      <c r="AG399" s="275"/>
      <c r="AH399" s="346" t="s">
        <v>390</v>
      </c>
      <c r="AI399" s="348"/>
      <c r="AJ399" s="348"/>
      <c r="AK399" s="348"/>
      <c r="AL399" s="348" t="s">
        <v>21</v>
      </c>
      <c r="AM399" s="348"/>
      <c r="AN399" s="348"/>
      <c r="AO399" s="427"/>
      <c r="AP399" s="428" t="s">
        <v>427</v>
      </c>
      <c r="AQ399" s="428"/>
      <c r="AR399" s="428"/>
      <c r="AS399" s="428"/>
      <c r="AT399" s="428"/>
      <c r="AU399" s="428"/>
      <c r="AV399" s="428"/>
      <c r="AW399" s="428"/>
      <c r="AX399" s="428"/>
    </row>
    <row r="400" spans="1:50" ht="26.25" hidden="1" customHeight="1" x14ac:dyDescent="0.15">
      <c r="A400" s="1060">
        <v>1</v>
      </c>
      <c r="B400" s="1060">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15">
      <c r="A401" s="1060">
        <v>2</v>
      </c>
      <c r="B401" s="1060">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15">
      <c r="A402" s="1060">
        <v>3</v>
      </c>
      <c r="B402" s="1060">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15">
      <c r="A403" s="1060">
        <v>4</v>
      </c>
      <c r="B403" s="1060">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060">
        <v>5</v>
      </c>
      <c r="B404" s="1060">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060">
        <v>6</v>
      </c>
      <c r="B405" s="1060">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060">
        <v>7</v>
      </c>
      <c r="B406" s="1060">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060">
        <v>8</v>
      </c>
      <c r="B407" s="1060">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060">
        <v>9</v>
      </c>
      <c r="B408" s="1060">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060">
        <v>10</v>
      </c>
      <c r="B409" s="1060">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060">
        <v>11</v>
      </c>
      <c r="B410" s="1060">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060">
        <v>12</v>
      </c>
      <c r="B411" s="1060">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060">
        <v>13</v>
      </c>
      <c r="B412" s="1060">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060">
        <v>14</v>
      </c>
      <c r="B413" s="1060">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060">
        <v>15</v>
      </c>
      <c r="B414" s="1060">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060">
        <v>16</v>
      </c>
      <c r="B415" s="1060">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060">
        <v>17</v>
      </c>
      <c r="B416" s="1060">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060">
        <v>18</v>
      </c>
      <c r="B417" s="1060">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060">
        <v>19</v>
      </c>
      <c r="B418" s="1060">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060">
        <v>20</v>
      </c>
      <c r="B419" s="1060">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060">
        <v>21</v>
      </c>
      <c r="B420" s="1060">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060">
        <v>22</v>
      </c>
      <c r="B421" s="1060">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060">
        <v>23</v>
      </c>
      <c r="B422" s="1060">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060">
        <v>24</v>
      </c>
      <c r="B423" s="1060">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060">
        <v>25</v>
      </c>
      <c r="B424" s="1060">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060">
        <v>26</v>
      </c>
      <c r="B425" s="1060">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060">
        <v>27</v>
      </c>
      <c r="B426" s="1060">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060">
        <v>28</v>
      </c>
      <c r="B427" s="1060">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060">
        <v>29</v>
      </c>
      <c r="B428" s="1060">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060">
        <v>30</v>
      </c>
      <c r="B429" s="1060">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8"/>
      <c r="B432" s="348"/>
      <c r="C432" s="348" t="s">
        <v>26</v>
      </c>
      <c r="D432" s="348"/>
      <c r="E432" s="348"/>
      <c r="F432" s="348"/>
      <c r="G432" s="348"/>
      <c r="H432" s="348"/>
      <c r="I432" s="348"/>
      <c r="J432" s="275" t="s">
        <v>426</v>
      </c>
      <c r="K432" s="112"/>
      <c r="L432" s="112"/>
      <c r="M432" s="112"/>
      <c r="N432" s="112"/>
      <c r="O432" s="112"/>
      <c r="P432" s="349" t="s">
        <v>27</v>
      </c>
      <c r="Q432" s="349"/>
      <c r="R432" s="349"/>
      <c r="S432" s="349"/>
      <c r="T432" s="349"/>
      <c r="U432" s="349"/>
      <c r="V432" s="349"/>
      <c r="W432" s="349"/>
      <c r="X432" s="349"/>
      <c r="Y432" s="346" t="s">
        <v>486</v>
      </c>
      <c r="Z432" s="347"/>
      <c r="AA432" s="347"/>
      <c r="AB432" s="347"/>
      <c r="AC432" s="275" t="s">
        <v>469</v>
      </c>
      <c r="AD432" s="275"/>
      <c r="AE432" s="275"/>
      <c r="AF432" s="275"/>
      <c r="AG432" s="275"/>
      <c r="AH432" s="346" t="s">
        <v>390</v>
      </c>
      <c r="AI432" s="348"/>
      <c r="AJ432" s="348"/>
      <c r="AK432" s="348"/>
      <c r="AL432" s="348" t="s">
        <v>21</v>
      </c>
      <c r="AM432" s="348"/>
      <c r="AN432" s="348"/>
      <c r="AO432" s="427"/>
      <c r="AP432" s="428" t="s">
        <v>427</v>
      </c>
      <c r="AQ432" s="428"/>
      <c r="AR432" s="428"/>
      <c r="AS432" s="428"/>
      <c r="AT432" s="428"/>
      <c r="AU432" s="428"/>
      <c r="AV432" s="428"/>
      <c r="AW432" s="428"/>
      <c r="AX432" s="428"/>
    </row>
    <row r="433" spans="1:50" ht="26.25" hidden="1" customHeight="1" x14ac:dyDescent="0.15">
      <c r="A433" s="1060">
        <v>1</v>
      </c>
      <c r="B433" s="1060">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15">
      <c r="A434" s="1060">
        <v>2</v>
      </c>
      <c r="B434" s="1060">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15">
      <c r="A435" s="1060">
        <v>3</v>
      </c>
      <c r="B435" s="1060">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060">
        <v>4</v>
      </c>
      <c r="B436" s="1060">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060">
        <v>5</v>
      </c>
      <c r="B437" s="1060">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060">
        <v>6</v>
      </c>
      <c r="B438" s="1060">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060">
        <v>7</v>
      </c>
      <c r="B439" s="1060">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060">
        <v>8</v>
      </c>
      <c r="B440" s="1060">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060">
        <v>9</v>
      </c>
      <c r="B441" s="1060">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060">
        <v>10</v>
      </c>
      <c r="B442" s="1060">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060">
        <v>11</v>
      </c>
      <c r="B443" s="1060">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060">
        <v>12</v>
      </c>
      <c r="B444" s="1060">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060">
        <v>13</v>
      </c>
      <c r="B445" s="1060">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060">
        <v>14</v>
      </c>
      <c r="B446" s="1060">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060">
        <v>15</v>
      </c>
      <c r="B447" s="1060">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060">
        <v>16</v>
      </c>
      <c r="B448" s="1060">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060">
        <v>17</v>
      </c>
      <c r="B449" s="1060">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060">
        <v>18</v>
      </c>
      <c r="B450" s="1060">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060">
        <v>19</v>
      </c>
      <c r="B451" s="1060">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060">
        <v>20</v>
      </c>
      <c r="B452" s="1060">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060">
        <v>21</v>
      </c>
      <c r="B453" s="1060">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060">
        <v>22</v>
      </c>
      <c r="B454" s="1060">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060">
        <v>23</v>
      </c>
      <c r="B455" s="1060">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060">
        <v>24</v>
      </c>
      <c r="B456" s="1060">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060">
        <v>25</v>
      </c>
      <c r="B457" s="1060">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060">
        <v>26</v>
      </c>
      <c r="B458" s="1060">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060">
        <v>27</v>
      </c>
      <c r="B459" s="1060">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060">
        <v>28</v>
      </c>
      <c r="B460" s="1060">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060">
        <v>29</v>
      </c>
      <c r="B461" s="1060">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060">
        <v>30</v>
      </c>
      <c r="B462" s="1060">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8"/>
      <c r="B465" s="348"/>
      <c r="C465" s="348" t="s">
        <v>26</v>
      </c>
      <c r="D465" s="348"/>
      <c r="E465" s="348"/>
      <c r="F465" s="348"/>
      <c r="G465" s="348"/>
      <c r="H465" s="348"/>
      <c r="I465" s="348"/>
      <c r="J465" s="275" t="s">
        <v>426</v>
      </c>
      <c r="K465" s="112"/>
      <c r="L465" s="112"/>
      <c r="M465" s="112"/>
      <c r="N465" s="112"/>
      <c r="O465" s="112"/>
      <c r="P465" s="349" t="s">
        <v>27</v>
      </c>
      <c r="Q465" s="349"/>
      <c r="R465" s="349"/>
      <c r="S465" s="349"/>
      <c r="T465" s="349"/>
      <c r="U465" s="349"/>
      <c r="V465" s="349"/>
      <c r="W465" s="349"/>
      <c r="X465" s="349"/>
      <c r="Y465" s="346" t="s">
        <v>486</v>
      </c>
      <c r="Z465" s="347"/>
      <c r="AA465" s="347"/>
      <c r="AB465" s="347"/>
      <c r="AC465" s="275" t="s">
        <v>469</v>
      </c>
      <c r="AD465" s="275"/>
      <c r="AE465" s="275"/>
      <c r="AF465" s="275"/>
      <c r="AG465" s="275"/>
      <c r="AH465" s="346" t="s">
        <v>390</v>
      </c>
      <c r="AI465" s="348"/>
      <c r="AJ465" s="348"/>
      <c r="AK465" s="348"/>
      <c r="AL465" s="348" t="s">
        <v>21</v>
      </c>
      <c r="AM465" s="348"/>
      <c r="AN465" s="348"/>
      <c r="AO465" s="427"/>
      <c r="AP465" s="428" t="s">
        <v>427</v>
      </c>
      <c r="AQ465" s="428"/>
      <c r="AR465" s="428"/>
      <c r="AS465" s="428"/>
      <c r="AT465" s="428"/>
      <c r="AU465" s="428"/>
      <c r="AV465" s="428"/>
      <c r="AW465" s="428"/>
      <c r="AX465" s="428"/>
    </row>
    <row r="466" spans="1:50" ht="26.25" hidden="1" customHeight="1" x14ac:dyDescent="0.15">
      <c r="A466" s="1060">
        <v>1</v>
      </c>
      <c r="B466" s="1060">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15">
      <c r="A467" s="1060">
        <v>2</v>
      </c>
      <c r="B467" s="1060">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15">
      <c r="A468" s="1060">
        <v>3</v>
      </c>
      <c r="B468" s="1060">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15">
      <c r="A469" s="1060">
        <v>4</v>
      </c>
      <c r="B469" s="1060">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060">
        <v>5</v>
      </c>
      <c r="B470" s="1060">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060">
        <v>6</v>
      </c>
      <c r="B471" s="1060">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060">
        <v>7</v>
      </c>
      <c r="B472" s="1060">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060">
        <v>8</v>
      </c>
      <c r="B473" s="1060">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060">
        <v>9</v>
      </c>
      <c r="B474" s="1060">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060">
        <v>10</v>
      </c>
      <c r="B475" s="1060">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060">
        <v>11</v>
      </c>
      <c r="B476" s="1060">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060">
        <v>12</v>
      </c>
      <c r="B477" s="1060">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060">
        <v>13</v>
      </c>
      <c r="B478" s="1060">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060">
        <v>14</v>
      </c>
      <c r="B479" s="1060">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060">
        <v>15</v>
      </c>
      <c r="B480" s="1060">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060">
        <v>16</v>
      </c>
      <c r="B481" s="1060">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060">
        <v>17</v>
      </c>
      <c r="B482" s="1060">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060">
        <v>18</v>
      </c>
      <c r="B483" s="1060">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060">
        <v>19</v>
      </c>
      <c r="B484" s="1060">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060">
        <v>20</v>
      </c>
      <c r="B485" s="1060">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060">
        <v>21</v>
      </c>
      <c r="B486" s="1060">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060">
        <v>22</v>
      </c>
      <c r="B487" s="1060">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060">
        <v>23</v>
      </c>
      <c r="B488" s="1060">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060">
        <v>24</v>
      </c>
      <c r="B489" s="1060">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060">
        <v>25</v>
      </c>
      <c r="B490" s="1060">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060">
        <v>26</v>
      </c>
      <c r="B491" s="1060">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060">
        <v>27</v>
      </c>
      <c r="B492" s="1060">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060">
        <v>28</v>
      </c>
      <c r="B493" s="1060">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060">
        <v>29</v>
      </c>
      <c r="B494" s="1060">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060">
        <v>30</v>
      </c>
      <c r="B495" s="1060">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8"/>
      <c r="B498" s="348"/>
      <c r="C498" s="348" t="s">
        <v>26</v>
      </c>
      <c r="D498" s="348"/>
      <c r="E498" s="348"/>
      <c r="F498" s="348"/>
      <c r="G498" s="348"/>
      <c r="H498" s="348"/>
      <c r="I498" s="348"/>
      <c r="J498" s="275" t="s">
        <v>426</v>
      </c>
      <c r="K498" s="112"/>
      <c r="L498" s="112"/>
      <c r="M498" s="112"/>
      <c r="N498" s="112"/>
      <c r="O498" s="112"/>
      <c r="P498" s="349" t="s">
        <v>27</v>
      </c>
      <c r="Q498" s="349"/>
      <c r="R498" s="349"/>
      <c r="S498" s="349"/>
      <c r="T498" s="349"/>
      <c r="U498" s="349"/>
      <c r="V498" s="349"/>
      <c r="W498" s="349"/>
      <c r="X498" s="349"/>
      <c r="Y498" s="346" t="s">
        <v>486</v>
      </c>
      <c r="Z498" s="347"/>
      <c r="AA498" s="347"/>
      <c r="AB498" s="347"/>
      <c r="AC498" s="275" t="s">
        <v>469</v>
      </c>
      <c r="AD498" s="275"/>
      <c r="AE498" s="275"/>
      <c r="AF498" s="275"/>
      <c r="AG498" s="275"/>
      <c r="AH498" s="346" t="s">
        <v>390</v>
      </c>
      <c r="AI498" s="348"/>
      <c r="AJ498" s="348"/>
      <c r="AK498" s="348"/>
      <c r="AL498" s="348" t="s">
        <v>21</v>
      </c>
      <c r="AM498" s="348"/>
      <c r="AN498" s="348"/>
      <c r="AO498" s="427"/>
      <c r="AP498" s="428" t="s">
        <v>427</v>
      </c>
      <c r="AQ498" s="428"/>
      <c r="AR498" s="428"/>
      <c r="AS498" s="428"/>
      <c r="AT498" s="428"/>
      <c r="AU498" s="428"/>
      <c r="AV498" s="428"/>
      <c r="AW498" s="428"/>
      <c r="AX498" s="428"/>
    </row>
    <row r="499" spans="1:50" ht="26.25" hidden="1" customHeight="1" x14ac:dyDescent="0.15">
      <c r="A499" s="1060">
        <v>1</v>
      </c>
      <c r="B499" s="1060">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15">
      <c r="A500" s="1060">
        <v>2</v>
      </c>
      <c r="B500" s="1060">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060">
        <v>3</v>
      </c>
      <c r="B501" s="1060">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060">
        <v>4</v>
      </c>
      <c r="B502" s="1060">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060">
        <v>5</v>
      </c>
      <c r="B503" s="1060">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060">
        <v>6</v>
      </c>
      <c r="B504" s="1060">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060">
        <v>7</v>
      </c>
      <c r="B505" s="1060">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060">
        <v>8</v>
      </c>
      <c r="B506" s="1060">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060">
        <v>9</v>
      </c>
      <c r="B507" s="1060">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060">
        <v>10</v>
      </c>
      <c r="B508" s="1060">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060">
        <v>11</v>
      </c>
      <c r="B509" s="1060">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060">
        <v>12</v>
      </c>
      <c r="B510" s="1060">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060">
        <v>13</v>
      </c>
      <c r="B511" s="1060">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060">
        <v>14</v>
      </c>
      <c r="B512" s="1060">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060">
        <v>15</v>
      </c>
      <c r="B513" s="1060">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060">
        <v>16</v>
      </c>
      <c r="B514" s="1060">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060">
        <v>17</v>
      </c>
      <c r="B515" s="1060">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060">
        <v>18</v>
      </c>
      <c r="B516" s="1060">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060">
        <v>19</v>
      </c>
      <c r="B517" s="1060">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060">
        <v>20</v>
      </c>
      <c r="B518" s="1060">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060">
        <v>21</v>
      </c>
      <c r="B519" s="1060">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060">
        <v>22</v>
      </c>
      <c r="B520" s="1060">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060">
        <v>23</v>
      </c>
      <c r="B521" s="1060">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060">
        <v>24</v>
      </c>
      <c r="B522" s="1060">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060">
        <v>25</v>
      </c>
      <c r="B523" s="1060">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060">
        <v>26</v>
      </c>
      <c r="B524" s="1060">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060">
        <v>27</v>
      </c>
      <c r="B525" s="1060">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060">
        <v>28</v>
      </c>
      <c r="B526" s="1060">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060">
        <v>29</v>
      </c>
      <c r="B527" s="1060">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060">
        <v>30</v>
      </c>
      <c r="B528" s="1060">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8"/>
      <c r="B531" s="348"/>
      <c r="C531" s="348" t="s">
        <v>26</v>
      </c>
      <c r="D531" s="348"/>
      <c r="E531" s="348"/>
      <c r="F531" s="348"/>
      <c r="G531" s="348"/>
      <c r="H531" s="348"/>
      <c r="I531" s="348"/>
      <c r="J531" s="275" t="s">
        <v>426</v>
      </c>
      <c r="K531" s="112"/>
      <c r="L531" s="112"/>
      <c r="M531" s="112"/>
      <c r="N531" s="112"/>
      <c r="O531" s="112"/>
      <c r="P531" s="349" t="s">
        <v>27</v>
      </c>
      <c r="Q531" s="349"/>
      <c r="R531" s="349"/>
      <c r="S531" s="349"/>
      <c r="T531" s="349"/>
      <c r="U531" s="349"/>
      <c r="V531" s="349"/>
      <c r="W531" s="349"/>
      <c r="X531" s="349"/>
      <c r="Y531" s="346" t="s">
        <v>486</v>
      </c>
      <c r="Z531" s="347"/>
      <c r="AA531" s="347"/>
      <c r="AB531" s="347"/>
      <c r="AC531" s="275" t="s">
        <v>469</v>
      </c>
      <c r="AD531" s="275"/>
      <c r="AE531" s="275"/>
      <c r="AF531" s="275"/>
      <c r="AG531" s="275"/>
      <c r="AH531" s="346" t="s">
        <v>390</v>
      </c>
      <c r="AI531" s="348"/>
      <c r="AJ531" s="348"/>
      <c r="AK531" s="348"/>
      <c r="AL531" s="348" t="s">
        <v>21</v>
      </c>
      <c r="AM531" s="348"/>
      <c r="AN531" s="348"/>
      <c r="AO531" s="427"/>
      <c r="AP531" s="428" t="s">
        <v>427</v>
      </c>
      <c r="AQ531" s="428"/>
      <c r="AR531" s="428"/>
      <c r="AS531" s="428"/>
      <c r="AT531" s="428"/>
      <c r="AU531" s="428"/>
      <c r="AV531" s="428"/>
      <c r="AW531" s="428"/>
      <c r="AX531" s="428"/>
    </row>
    <row r="532" spans="1:50" ht="26.25" hidden="1" customHeight="1" x14ac:dyDescent="0.15">
      <c r="A532" s="1060">
        <v>1</v>
      </c>
      <c r="B532" s="1060">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15">
      <c r="A533" s="1060">
        <v>2</v>
      </c>
      <c r="B533" s="1060">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15">
      <c r="A534" s="1060">
        <v>3</v>
      </c>
      <c r="B534" s="1060">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060">
        <v>4</v>
      </c>
      <c r="B535" s="1060">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060">
        <v>5</v>
      </c>
      <c r="B536" s="1060">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060">
        <v>6</v>
      </c>
      <c r="B537" s="1060">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060">
        <v>7</v>
      </c>
      <c r="B538" s="1060">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060">
        <v>8</v>
      </c>
      <c r="B539" s="1060">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060">
        <v>9</v>
      </c>
      <c r="B540" s="1060">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060">
        <v>10</v>
      </c>
      <c r="B541" s="1060">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060">
        <v>11</v>
      </c>
      <c r="B542" s="1060">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060">
        <v>12</v>
      </c>
      <c r="B543" s="1060">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060">
        <v>13</v>
      </c>
      <c r="B544" s="1060">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060">
        <v>14</v>
      </c>
      <c r="B545" s="1060">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060">
        <v>15</v>
      </c>
      <c r="B546" s="1060">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060">
        <v>16</v>
      </c>
      <c r="B547" s="1060">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060">
        <v>17</v>
      </c>
      <c r="B548" s="1060">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060">
        <v>18</v>
      </c>
      <c r="B549" s="1060">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060">
        <v>19</v>
      </c>
      <c r="B550" s="1060">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060">
        <v>20</v>
      </c>
      <c r="B551" s="1060">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060">
        <v>21</v>
      </c>
      <c r="B552" s="1060">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060">
        <v>22</v>
      </c>
      <c r="B553" s="1060">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060">
        <v>23</v>
      </c>
      <c r="B554" s="1060">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060">
        <v>24</v>
      </c>
      <c r="B555" s="1060">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060">
        <v>25</v>
      </c>
      <c r="B556" s="1060">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060">
        <v>26</v>
      </c>
      <c r="B557" s="1060">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060">
        <v>27</v>
      </c>
      <c r="B558" s="1060">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060">
        <v>28</v>
      </c>
      <c r="B559" s="1060">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060">
        <v>29</v>
      </c>
      <c r="B560" s="1060">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060">
        <v>30</v>
      </c>
      <c r="B561" s="1060">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8"/>
      <c r="B564" s="348"/>
      <c r="C564" s="348" t="s">
        <v>26</v>
      </c>
      <c r="D564" s="348"/>
      <c r="E564" s="348"/>
      <c r="F564" s="348"/>
      <c r="G564" s="348"/>
      <c r="H564" s="348"/>
      <c r="I564" s="348"/>
      <c r="J564" s="275" t="s">
        <v>426</v>
      </c>
      <c r="K564" s="112"/>
      <c r="L564" s="112"/>
      <c r="M564" s="112"/>
      <c r="N564" s="112"/>
      <c r="O564" s="112"/>
      <c r="P564" s="349" t="s">
        <v>27</v>
      </c>
      <c r="Q564" s="349"/>
      <c r="R564" s="349"/>
      <c r="S564" s="349"/>
      <c r="T564" s="349"/>
      <c r="U564" s="349"/>
      <c r="V564" s="349"/>
      <c r="W564" s="349"/>
      <c r="X564" s="349"/>
      <c r="Y564" s="346" t="s">
        <v>486</v>
      </c>
      <c r="Z564" s="347"/>
      <c r="AA564" s="347"/>
      <c r="AB564" s="347"/>
      <c r="AC564" s="275" t="s">
        <v>469</v>
      </c>
      <c r="AD564" s="275"/>
      <c r="AE564" s="275"/>
      <c r="AF564" s="275"/>
      <c r="AG564" s="275"/>
      <c r="AH564" s="346" t="s">
        <v>390</v>
      </c>
      <c r="AI564" s="348"/>
      <c r="AJ564" s="348"/>
      <c r="AK564" s="348"/>
      <c r="AL564" s="348" t="s">
        <v>21</v>
      </c>
      <c r="AM564" s="348"/>
      <c r="AN564" s="348"/>
      <c r="AO564" s="427"/>
      <c r="AP564" s="428" t="s">
        <v>427</v>
      </c>
      <c r="AQ564" s="428"/>
      <c r="AR564" s="428"/>
      <c r="AS564" s="428"/>
      <c r="AT564" s="428"/>
      <c r="AU564" s="428"/>
      <c r="AV564" s="428"/>
      <c r="AW564" s="428"/>
      <c r="AX564" s="428"/>
    </row>
    <row r="565" spans="1:50" ht="26.25" hidden="1" customHeight="1" x14ac:dyDescent="0.15">
      <c r="A565" s="1060">
        <v>1</v>
      </c>
      <c r="B565" s="1060">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15">
      <c r="A566" s="1060">
        <v>2</v>
      </c>
      <c r="B566" s="1060">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15">
      <c r="A567" s="1060">
        <v>3</v>
      </c>
      <c r="B567" s="1060">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15">
      <c r="A568" s="1060">
        <v>4</v>
      </c>
      <c r="B568" s="1060">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15">
      <c r="A569" s="1060">
        <v>5</v>
      </c>
      <c r="B569" s="1060">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15">
      <c r="A570" s="1060">
        <v>6</v>
      </c>
      <c r="B570" s="1060">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15">
      <c r="A571" s="1060">
        <v>7</v>
      </c>
      <c r="B571" s="1060">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15">
      <c r="A572" s="1060">
        <v>8</v>
      </c>
      <c r="B572" s="1060">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15">
      <c r="A573" s="1060">
        <v>9</v>
      </c>
      <c r="B573" s="1060">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15">
      <c r="A574" s="1060">
        <v>10</v>
      </c>
      <c r="B574" s="1060">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060">
        <v>11</v>
      </c>
      <c r="B575" s="1060">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060">
        <v>12</v>
      </c>
      <c r="B576" s="1060">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060">
        <v>13</v>
      </c>
      <c r="B577" s="1060">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060">
        <v>14</v>
      </c>
      <c r="B578" s="1060">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060">
        <v>15</v>
      </c>
      <c r="B579" s="1060">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060">
        <v>16</v>
      </c>
      <c r="B580" s="1060">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060">
        <v>17</v>
      </c>
      <c r="B581" s="1060">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060">
        <v>18</v>
      </c>
      <c r="B582" s="1060">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060">
        <v>19</v>
      </c>
      <c r="B583" s="1060">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060">
        <v>20</v>
      </c>
      <c r="B584" s="1060">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060">
        <v>21</v>
      </c>
      <c r="B585" s="1060">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060">
        <v>22</v>
      </c>
      <c r="B586" s="1060">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060">
        <v>23</v>
      </c>
      <c r="B587" s="1060">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060">
        <v>24</v>
      </c>
      <c r="B588" s="1060">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060">
        <v>25</v>
      </c>
      <c r="B589" s="1060">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060">
        <v>26</v>
      </c>
      <c r="B590" s="1060">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060">
        <v>27</v>
      </c>
      <c r="B591" s="1060">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060">
        <v>28</v>
      </c>
      <c r="B592" s="1060">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060">
        <v>29</v>
      </c>
      <c r="B593" s="1060">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060">
        <v>30</v>
      </c>
      <c r="B594" s="1060">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8"/>
      <c r="B597" s="348"/>
      <c r="C597" s="348" t="s">
        <v>26</v>
      </c>
      <c r="D597" s="348"/>
      <c r="E597" s="348"/>
      <c r="F597" s="348"/>
      <c r="G597" s="348"/>
      <c r="H597" s="348"/>
      <c r="I597" s="348"/>
      <c r="J597" s="275" t="s">
        <v>426</v>
      </c>
      <c r="K597" s="112"/>
      <c r="L597" s="112"/>
      <c r="M597" s="112"/>
      <c r="N597" s="112"/>
      <c r="O597" s="112"/>
      <c r="P597" s="349" t="s">
        <v>27</v>
      </c>
      <c r="Q597" s="349"/>
      <c r="R597" s="349"/>
      <c r="S597" s="349"/>
      <c r="T597" s="349"/>
      <c r="U597" s="349"/>
      <c r="V597" s="349"/>
      <c r="W597" s="349"/>
      <c r="X597" s="349"/>
      <c r="Y597" s="346" t="s">
        <v>486</v>
      </c>
      <c r="Z597" s="347"/>
      <c r="AA597" s="347"/>
      <c r="AB597" s="347"/>
      <c r="AC597" s="275" t="s">
        <v>469</v>
      </c>
      <c r="AD597" s="275"/>
      <c r="AE597" s="275"/>
      <c r="AF597" s="275"/>
      <c r="AG597" s="275"/>
      <c r="AH597" s="346" t="s">
        <v>390</v>
      </c>
      <c r="AI597" s="348"/>
      <c r="AJ597" s="348"/>
      <c r="AK597" s="348"/>
      <c r="AL597" s="348" t="s">
        <v>21</v>
      </c>
      <c r="AM597" s="348"/>
      <c r="AN597" s="348"/>
      <c r="AO597" s="427"/>
      <c r="AP597" s="428" t="s">
        <v>427</v>
      </c>
      <c r="AQ597" s="428"/>
      <c r="AR597" s="428"/>
      <c r="AS597" s="428"/>
      <c r="AT597" s="428"/>
      <c r="AU597" s="428"/>
      <c r="AV597" s="428"/>
      <c r="AW597" s="428"/>
      <c r="AX597" s="428"/>
    </row>
    <row r="598" spans="1:50" ht="26.25" hidden="1" customHeight="1" x14ac:dyDescent="0.15">
      <c r="A598" s="1060">
        <v>1</v>
      </c>
      <c r="B598" s="1060">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15">
      <c r="A599" s="1060">
        <v>2</v>
      </c>
      <c r="B599" s="1060">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060">
        <v>3</v>
      </c>
      <c r="B600" s="1060">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060">
        <v>4</v>
      </c>
      <c r="B601" s="1060">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060">
        <v>5</v>
      </c>
      <c r="B602" s="1060">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060">
        <v>6</v>
      </c>
      <c r="B603" s="1060">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060">
        <v>7</v>
      </c>
      <c r="B604" s="1060">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060">
        <v>8</v>
      </c>
      <c r="B605" s="1060">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060">
        <v>9</v>
      </c>
      <c r="B606" s="1060">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060">
        <v>10</v>
      </c>
      <c r="B607" s="1060">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060">
        <v>11</v>
      </c>
      <c r="B608" s="1060">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060">
        <v>12</v>
      </c>
      <c r="B609" s="1060">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060">
        <v>13</v>
      </c>
      <c r="B610" s="1060">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060">
        <v>14</v>
      </c>
      <c r="B611" s="1060">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060">
        <v>15</v>
      </c>
      <c r="B612" s="1060">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060">
        <v>16</v>
      </c>
      <c r="B613" s="1060">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060">
        <v>17</v>
      </c>
      <c r="B614" s="1060">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060">
        <v>18</v>
      </c>
      <c r="B615" s="1060">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060">
        <v>19</v>
      </c>
      <c r="B616" s="1060">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060">
        <v>20</v>
      </c>
      <c r="B617" s="1060">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060">
        <v>21</v>
      </c>
      <c r="B618" s="1060">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060">
        <v>22</v>
      </c>
      <c r="B619" s="1060">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060">
        <v>23</v>
      </c>
      <c r="B620" s="1060">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060">
        <v>24</v>
      </c>
      <c r="B621" s="1060">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060">
        <v>25</v>
      </c>
      <c r="B622" s="1060">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060">
        <v>26</v>
      </c>
      <c r="B623" s="1060">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060">
        <v>27</v>
      </c>
      <c r="B624" s="1060">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060">
        <v>28</v>
      </c>
      <c r="B625" s="1060">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060">
        <v>29</v>
      </c>
      <c r="B626" s="1060">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060">
        <v>30</v>
      </c>
      <c r="B627" s="1060">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8"/>
      <c r="B630" s="348"/>
      <c r="C630" s="348" t="s">
        <v>26</v>
      </c>
      <c r="D630" s="348"/>
      <c r="E630" s="348"/>
      <c r="F630" s="348"/>
      <c r="G630" s="348"/>
      <c r="H630" s="348"/>
      <c r="I630" s="348"/>
      <c r="J630" s="275" t="s">
        <v>426</v>
      </c>
      <c r="K630" s="112"/>
      <c r="L630" s="112"/>
      <c r="M630" s="112"/>
      <c r="N630" s="112"/>
      <c r="O630" s="112"/>
      <c r="P630" s="349" t="s">
        <v>27</v>
      </c>
      <c r="Q630" s="349"/>
      <c r="R630" s="349"/>
      <c r="S630" s="349"/>
      <c r="T630" s="349"/>
      <c r="U630" s="349"/>
      <c r="V630" s="349"/>
      <c r="W630" s="349"/>
      <c r="X630" s="349"/>
      <c r="Y630" s="346" t="s">
        <v>486</v>
      </c>
      <c r="Z630" s="347"/>
      <c r="AA630" s="347"/>
      <c r="AB630" s="347"/>
      <c r="AC630" s="275" t="s">
        <v>469</v>
      </c>
      <c r="AD630" s="275"/>
      <c r="AE630" s="275"/>
      <c r="AF630" s="275"/>
      <c r="AG630" s="275"/>
      <c r="AH630" s="346" t="s">
        <v>390</v>
      </c>
      <c r="AI630" s="348"/>
      <c r="AJ630" s="348"/>
      <c r="AK630" s="348"/>
      <c r="AL630" s="348" t="s">
        <v>21</v>
      </c>
      <c r="AM630" s="348"/>
      <c r="AN630" s="348"/>
      <c r="AO630" s="427"/>
      <c r="AP630" s="428" t="s">
        <v>427</v>
      </c>
      <c r="AQ630" s="428"/>
      <c r="AR630" s="428"/>
      <c r="AS630" s="428"/>
      <c r="AT630" s="428"/>
      <c r="AU630" s="428"/>
      <c r="AV630" s="428"/>
      <c r="AW630" s="428"/>
      <c r="AX630" s="428"/>
    </row>
    <row r="631" spans="1:50" ht="26.25" hidden="1" customHeight="1" x14ac:dyDescent="0.15">
      <c r="A631" s="1060">
        <v>1</v>
      </c>
      <c r="B631" s="1060">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15">
      <c r="A632" s="1060">
        <v>2</v>
      </c>
      <c r="B632" s="1060">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060">
        <v>3</v>
      </c>
      <c r="B633" s="1060">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060">
        <v>4</v>
      </c>
      <c r="B634" s="1060">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060">
        <v>5</v>
      </c>
      <c r="B635" s="1060">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060">
        <v>6</v>
      </c>
      <c r="B636" s="1060">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060">
        <v>7</v>
      </c>
      <c r="B637" s="1060">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060">
        <v>8</v>
      </c>
      <c r="B638" s="1060">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060">
        <v>9</v>
      </c>
      <c r="B639" s="1060">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060">
        <v>10</v>
      </c>
      <c r="B640" s="1060">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060">
        <v>11</v>
      </c>
      <c r="B641" s="1060">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060">
        <v>12</v>
      </c>
      <c r="B642" s="1060">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060">
        <v>13</v>
      </c>
      <c r="B643" s="1060">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060">
        <v>14</v>
      </c>
      <c r="B644" s="1060">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060">
        <v>15</v>
      </c>
      <c r="B645" s="1060">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060">
        <v>16</v>
      </c>
      <c r="B646" s="1060">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060">
        <v>17</v>
      </c>
      <c r="B647" s="1060">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060">
        <v>18</v>
      </c>
      <c r="B648" s="1060">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060">
        <v>19</v>
      </c>
      <c r="B649" s="1060">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060">
        <v>20</v>
      </c>
      <c r="B650" s="1060">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060">
        <v>21</v>
      </c>
      <c r="B651" s="1060">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060">
        <v>22</v>
      </c>
      <c r="B652" s="1060">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060">
        <v>23</v>
      </c>
      <c r="B653" s="1060">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060">
        <v>24</v>
      </c>
      <c r="B654" s="1060">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060">
        <v>25</v>
      </c>
      <c r="B655" s="1060">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060">
        <v>26</v>
      </c>
      <c r="B656" s="1060">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060">
        <v>27</v>
      </c>
      <c r="B657" s="1060">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060">
        <v>28</v>
      </c>
      <c r="B658" s="1060">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060">
        <v>29</v>
      </c>
      <c r="B659" s="1060">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060">
        <v>30</v>
      </c>
      <c r="B660" s="1060">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8"/>
      <c r="B663" s="348"/>
      <c r="C663" s="348" t="s">
        <v>26</v>
      </c>
      <c r="D663" s="348"/>
      <c r="E663" s="348"/>
      <c r="F663" s="348"/>
      <c r="G663" s="348"/>
      <c r="H663" s="348"/>
      <c r="I663" s="348"/>
      <c r="J663" s="275" t="s">
        <v>426</v>
      </c>
      <c r="K663" s="112"/>
      <c r="L663" s="112"/>
      <c r="M663" s="112"/>
      <c r="N663" s="112"/>
      <c r="O663" s="112"/>
      <c r="P663" s="349" t="s">
        <v>27</v>
      </c>
      <c r="Q663" s="349"/>
      <c r="R663" s="349"/>
      <c r="S663" s="349"/>
      <c r="T663" s="349"/>
      <c r="U663" s="349"/>
      <c r="V663" s="349"/>
      <c r="W663" s="349"/>
      <c r="X663" s="349"/>
      <c r="Y663" s="346" t="s">
        <v>486</v>
      </c>
      <c r="Z663" s="347"/>
      <c r="AA663" s="347"/>
      <c r="AB663" s="347"/>
      <c r="AC663" s="275" t="s">
        <v>469</v>
      </c>
      <c r="AD663" s="275"/>
      <c r="AE663" s="275"/>
      <c r="AF663" s="275"/>
      <c r="AG663" s="275"/>
      <c r="AH663" s="346" t="s">
        <v>390</v>
      </c>
      <c r="AI663" s="348"/>
      <c r="AJ663" s="348"/>
      <c r="AK663" s="348"/>
      <c r="AL663" s="348" t="s">
        <v>21</v>
      </c>
      <c r="AM663" s="348"/>
      <c r="AN663" s="348"/>
      <c r="AO663" s="427"/>
      <c r="AP663" s="428" t="s">
        <v>427</v>
      </c>
      <c r="AQ663" s="428"/>
      <c r="AR663" s="428"/>
      <c r="AS663" s="428"/>
      <c r="AT663" s="428"/>
      <c r="AU663" s="428"/>
      <c r="AV663" s="428"/>
      <c r="AW663" s="428"/>
      <c r="AX663" s="428"/>
    </row>
    <row r="664" spans="1:50" ht="26.25" hidden="1" customHeight="1" x14ac:dyDescent="0.15">
      <c r="A664" s="1060">
        <v>1</v>
      </c>
      <c r="B664" s="1060">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15">
      <c r="A665" s="1060">
        <v>2</v>
      </c>
      <c r="B665" s="1060">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15">
      <c r="A666" s="1060">
        <v>3</v>
      </c>
      <c r="B666" s="1060">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060">
        <v>4</v>
      </c>
      <c r="B667" s="1060">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060">
        <v>5</v>
      </c>
      <c r="B668" s="1060">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060">
        <v>6</v>
      </c>
      <c r="B669" s="1060">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060">
        <v>7</v>
      </c>
      <c r="B670" s="1060">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060">
        <v>8</v>
      </c>
      <c r="B671" s="1060">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060">
        <v>9</v>
      </c>
      <c r="B672" s="1060">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060">
        <v>10</v>
      </c>
      <c r="B673" s="1060">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060">
        <v>11</v>
      </c>
      <c r="B674" s="1060">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060">
        <v>12</v>
      </c>
      <c r="B675" s="1060">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060">
        <v>13</v>
      </c>
      <c r="B676" s="1060">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060">
        <v>14</v>
      </c>
      <c r="B677" s="1060">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060">
        <v>15</v>
      </c>
      <c r="B678" s="1060">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060">
        <v>16</v>
      </c>
      <c r="B679" s="1060">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060">
        <v>17</v>
      </c>
      <c r="B680" s="1060">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060">
        <v>18</v>
      </c>
      <c r="B681" s="1060">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060">
        <v>19</v>
      </c>
      <c r="B682" s="1060">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060">
        <v>20</v>
      </c>
      <c r="B683" s="1060">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060">
        <v>21</v>
      </c>
      <c r="B684" s="1060">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060">
        <v>22</v>
      </c>
      <c r="B685" s="1060">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060">
        <v>23</v>
      </c>
      <c r="B686" s="1060">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060">
        <v>24</v>
      </c>
      <c r="B687" s="1060">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060">
        <v>25</v>
      </c>
      <c r="B688" s="1060">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060">
        <v>26</v>
      </c>
      <c r="B689" s="1060">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060">
        <v>27</v>
      </c>
      <c r="B690" s="1060">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060">
        <v>28</v>
      </c>
      <c r="B691" s="1060">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060">
        <v>29</v>
      </c>
      <c r="B692" s="1060">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060">
        <v>30</v>
      </c>
      <c r="B693" s="1060">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8"/>
      <c r="B696" s="348"/>
      <c r="C696" s="348" t="s">
        <v>26</v>
      </c>
      <c r="D696" s="348"/>
      <c r="E696" s="348"/>
      <c r="F696" s="348"/>
      <c r="G696" s="348"/>
      <c r="H696" s="348"/>
      <c r="I696" s="348"/>
      <c r="J696" s="275" t="s">
        <v>426</v>
      </c>
      <c r="K696" s="112"/>
      <c r="L696" s="112"/>
      <c r="M696" s="112"/>
      <c r="N696" s="112"/>
      <c r="O696" s="112"/>
      <c r="P696" s="349" t="s">
        <v>27</v>
      </c>
      <c r="Q696" s="349"/>
      <c r="R696" s="349"/>
      <c r="S696" s="349"/>
      <c r="T696" s="349"/>
      <c r="U696" s="349"/>
      <c r="V696" s="349"/>
      <c r="W696" s="349"/>
      <c r="X696" s="349"/>
      <c r="Y696" s="346" t="s">
        <v>486</v>
      </c>
      <c r="Z696" s="347"/>
      <c r="AA696" s="347"/>
      <c r="AB696" s="347"/>
      <c r="AC696" s="275" t="s">
        <v>469</v>
      </c>
      <c r="AD696" s="275"/>
      <c r="AE696" s="275"/>
      <c r="AF696" s="275"/>
      <c r="AG696" s="275"/>
      <c r="AH696" s="346" t="s">
        <v>390</v>
      </c>
      <c r="AI696" s="348"/>
      <c r="AJ696" s="348"/>
      <c r="AK696" s="348"/>
      <c r="AL696" s="348" t="s">
        <v>21</v>
      </c>
      <c r="AM696" s="348"/>
      <c r="AN696" s="348"/>
      <c r="AO696" s="427"/>
      <c r="AP696" s="428" t="s">
        <v>427</v>
      </c>
      <c r="AQ696" s="428"/>
      <c r="AR696" s="428"/>
      <c r="AS696" s="428"/>
      <c r="AT696" s="428"/>
      <c r="AU696" s="428"/>
      <c r="AV696" s="428"/>
      <c r="AW696" s="428"/>
      <c r="AX696" s="428"/>
    </row>
    <row r="697" spans="1:50" ht="26.25" hidden="1" customHeight="1" x14ac:dyDescent="0.15">
      <c r="A697" s="1060">
        <v>1</v>
      </c>
      <c r="B697" s="1060">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15">
      <c r="A698" s="1060">
        <v>2</v>
      </c>
      <c r="B698" s="1060">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15">
      <c r="A699" s="1060">
        <v>3</v>
      </c>
      <c r="B699" s="1060">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15">
      <c r="A700" s="1060">
        <v>4</v>
      </c>
      <c r="B700" s="1060">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15">
      <c r="A701" s="1060">
        <v>5</v>
      </c>
      <c r="B701" s="1060">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15">
      <c r="A702" s="1060">
        <v>6</v>
      </c>
      <c r="B702" s="1060">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15">
      <c r="A703" s="1060">
        <v>7</v>
      </c>
      <c r="B703" s="1060">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15">
      <c r="A704" s="1060">
        <v>8</v>
      </c>
      <c r="B704" s="1060">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15">
      <c r="A705" s="1060">
        <v>9</v>
      </c>
      <c r="B705" s="1060">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060">
        <v>10</v>
      </c>
      <c r="B706" s="1060">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060">
        <v>11</v>
      </c>
      <c r="B707" s="1060">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060">
        <v>12</v>
      </c>
      <c r="B708" s="1060">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060">
        <v>13</v>
      </c>
      <c r="B709" s="1060">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060">
        <v>14</v>
      </c>
      <c r="B710" s="1060">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060">
        <v>15</v>
      </c>
      <c r="B711" s="1060">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060">
        <v>16</v>
      </c>
      <c r="B712" s="1060">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060">
        <v>17</v>
      </c>
      <c r="B713" s="1060">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060">
        <v>18</v>
      </c>
      <c r="B714" s="1060">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060">
        <v>19</v>
      </c>
      <c r="B715" s="1060">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060">
        <v>20</v>
      </c>
      <c r="B716" s="1060">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060">
        <v>21</v>
      </c>
      <c r="B717" s="1060">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060">
        <v>22</v>
      </c>
      <c r="B718" s="1060">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060">
        <v>23</v>
      </c>
      <c r="B719" s="1060">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060">
        <v>24</v>
      </c>
      <c r="B720" s="1060">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060">
        <v>25</v>
      </c>
      <c r="B721" s="1060">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060">
        <v>26</v>
      </c>
      <c r="B722" s="1060">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060">
        <v>27</v>
      </c>
      <c r="B723" s="1060">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060">
        <v>28</v>
      </c>
      <c r="B724" s="1060">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060">
        <v>29</v>
      </c>
      <c r="B725" s="1060">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060">
        <v>30</v>
      </c>
      <c r="B726" s="1060">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8"/>
      <c r="B729" s="348"/>
      <c r="C729" s="348" t="s">
        <v>26</v>
      </c>
      <c r="D729" s="348"/>
      <c r="E729" s="348"/>
      <c r="F729" s="348"/>
      <c r="G729" s="348"/>
      <c r="H729" s="348"/>
      <c r="I729" s="348"/>
      <c r="J729" s="275" t="s">
        <v>426</v>
      </c>
      <c r="K729" s="112"/>
      <c r="L729" s="112"/>
      <c r="M729" s="112"/>
      <c r="N729" s="112"/>
      <c r="O729" s="112"/>
      <c r="P729" s="349" t="s">
        <v>27</v>
      </c>
      <c r="Q729" s="349"/>
      <c r="R729" s="349"/>
      <c r="S729" s="349"/>
      <c r="T729" s="349"/>
      <c r="U729" s="349"/>
      <c r="V729" s="349"/>
      <c r="W729" s="349"/>
      <c r="X729" s="349"/>
      <c r="Y729" s="346" t="s">
        <v>486</v>
      </c>
      <c r="Z729" s="347"/>
      <c r="AA729" s="347"/>
      <c r="AB729" s="347"/>
      <c r="AC729" s="275" t="s">
        <v>469</v>
      </c>
      <c r="AD729" s="275"/>
      <c r="AE729" s="275"/>
      <c r="AF729" s="275"/>
      <c r="AG729" s="275"/>
      <c r="AH729" s="346" t="s">
        <v>390</v>
      </c>
      <c r="AI729" s="348"/>
      <c r="AJ729" s="348"/>
      <c r="AK729" s="348"/>
      <c r="AL729" s="348" t="s">
        <v>21</v>
      </c>
      <c r="AM729" s="348"/>
      <c r="AN729" s="348"/>
      <c r="AO729" s="427"/>
      <c r="AP729" s="428" t="s">
        <v>427</v>
      </c>
      <c r="AQ729" s="428"/>
      <c r="AR729" s="428"/>
      <c r="AS729" s="428"/>
      <c r="AT729" s="428"/>
      <c r="AU729" s="428"/>
      <c r="AV729" s="428"/>
      <c r="AW729" s="428"/>
      <c r="AX729" s="428"/>
    </row>
    <row r="730" spans="1:50" ht="26.25" hidden="1" customHeight="1" x14ac:dyDescent="0.15">
      <c r="A730" s="1060">
        <v>1</v>
      </c>
      <c r="B730" s="1060">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15">
      <c r="A731" s="1060">
        <v>2</v>
      </c>
      <c r="B731" s="1060">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15">
      <c r="A732" s="1060">
        <v>3</v>
      </c>
      <c r="B732" s="1060">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15">
      <c r="A733" s="1060">
        <v>4</v>
      </c>
      <c r="B733" s="1060">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15">
      <c r="A734" s="1060">
        <v>5</v>
      </c>
      <c r="B734" s="1060">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15">
      <c r="A735" s="1060">
        <v>6</v>
      </c>
      <c r="B735" s="1060">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15">
      <c r="A736" s="1060">
        <v>7</v>
      </c>
      <c r="B736" s="1060">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15">
      <c r="A737" s="1060">
        <v>8</v>
      </c>
      <c r="B737" s="1060">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15">
      <c r="A738" s="1060">
        <v>9</v>
      </c>
      <c r="B738" s="1060">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15">
      <c r="A739" s="1060">
        <v>10</v>
      </c>
      <c r="B739" s="1060">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060">
        <v>11</v>
      </c>
      <c r="B740" s="1060">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060">
        <v>12</v>
      </c>
      <c r="B741" s="1060">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060">
        <v>13</v>
      </c>
      <c r="B742" s="1060">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060">
        <v>14</v>
      </c>
      <c r="B743" s="1060">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060">
        <v>15</v>
      </c>
      <c r="B744" s="1060">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060">
        <v>16</v>
      </c>
      <c r="B745" s="1060">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060">
        <v>17</v>
      </c>
      <c r="B746" s="1060">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060">
        <v>18</v>
      </c>
      <c r="B747" s="1060">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060">
        <v>19</v>
      </c>
      <c r="B748" s="1060">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060">
        <v>20</v>
      </c>
      <c r="B749" s="1060">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060">
        <v>21</v>
      </c>
      <c r="B750" s="1060">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060">
        <v>22</v>
      </c>
      <c r="B751" s="1060">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060">
        <v>23</v>
      </c>
      <c r="B752" s="1060">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060">
        <v>24</v>
      </c>
      <c r="B753" s="1060">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060">
        <v>25</v>
      </c>
      <c r="B754" s="1060">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060">
        <v>26</v>
      </c>
      <c r="B755" s="1060">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060">
        <v>27</v>
      </c>
      <c r="B756" s="1060">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060">
        <v>28</v>
      </c>
      <c r="B757" s="1060">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060">
        <v>29</v>
      </c>
      <c r="B758" s="1060">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060">
        <v>30</v>
      </c>
      <c r="B759" s="1060">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8"/>
      <c r="B762" s="348"/>
      <c r="C762" s="348" t="s">
        <v>26</v>
      </c>
      <c r="D762" s="348"/>
      <c r="E762" s="348"/>
      <c r="F762" s="348"/>
      <c r="G762" s="348"/>
      <c r="H762" s="348"/>
      <c r="I762" s="348"/>
      <c r="J762" s="275" t="s">
        <v>426</v>
      </c>
      <c r="K762" s="112"/>
      <c r="L762" s="112"/>
      <c r="M762" s="112"/>
      <c r="N762" s="112"/>
      <c r="O762" s="112"/>
      <c r="P762" s="349" t="s">
        <v>27</v>
      </c>
      <c r="Q762" s="349"/>
      <c r="R762" s="349"/>
      <c r="S762" s="349"/>
      <c r="T762" s="349"/>
      <c r="U762" s="349"/>
      <c r="V762" s="349"/>
      <c r="W762" s="349"/>
      <c r="X762" s="349"/>
      <c r="Y762" s="346" t="s">
        <v>486</v>
      </c>
      <c r="Z762" s="347"/>
      <c r="AA762" s="347"/>
      <c r="AB762" s="347"/>
      <c r="AC762" s="275" t="s">
        <v>469</v>
      </c>
      <c r="AD762" s="275"/>
      <c r="AE762" s="275"/>
      <c r="AF762" s="275"/>
      <c r="AG762" s="275"/>
      <c r="AH762" s="346" t="s">
        <v>390</v>
      </c>
      <c r="AI762" s="348"/>
      <c r="AJ762" s="348"/>
      <c r="AK762" s="348"/>
      <c r="AL762" s="348" t="s">
        <v>21</v>
      </c>
      <c r="AM762" s="348"/>
      <c r="AN762" s="348"/>
      <c r="AO762" s="427"/>
      <c r="AP762" s="428" t="s">
        <v>427</v>
      </c>
      <c r="AQ762" s="428"/>
      <c r="AR762" s="428"/>
      <c r="AS762" s="428"/>
      <c r="AT762" s="428"/>
      <c r="AU762" s="428"/>
      <c r="AV762" s="428"/>
      <c r="AW762" s="428"/>
      <c r="AX762" s="428"/>
    </row>
    <row r="763" spans="1:50" ht="26.25" hidden="1" customHeight="1" x14ac:dyDescent="0.15">
      <c r="A763" s="1060">
        <v>1</v>
      </c>
      <c r="B763" s="1060">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15">
      <c r="A764" s="1060">
        <v>2</v>
      </c>
      <c r="B764" s="1060">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060">
        <v>3</v>
      </c>
      <c r="B765" s="1060">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060">
        <v>4</v>
      </c>
      <c r="B766" s="1060">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060">
        <v>5</v>
      </c>
      <c r="B767" s="1060">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060">
        <v>6</v>
      </c>
      <c r="B768" s="1060">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060">
        <v>7</v>
      </c>
      <c r="B769" s="1060">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060">
        <v>8</v>
      </c>
      <c r="B770" s="1060">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060">
        <v>9</v>
      </c>
      <c r="B771" s="1060">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060">
        <v>10</v>
      </c>
      <c r="B772" s="1060">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060">
        <v>11</v>
      </c>
      <c r="B773" s="1060">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060">
        <v>12</v>
      </c>
      <c r="B774" s="1060">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060">
        <v>13</v>
      </c>
      <c r="B775" s="1060">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060">
        <v>14</v>
      </c>
      <c r="B776" s="1060">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060">
        <v>15</v>
      </c>
      <c r="B777" s="1060">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060">
        <v>16</v>
      </c>
      <c r="B778" s="1060">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060">
        <v>17</v>
      </c>
      <c r="B779" s="1060">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060">
        <v>18</v>
      </c>
      <c r="B780" s="1060">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060">
        <v>19</v>
      </c>
      <c r="B781" s="1060">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060">
        <v>20</v>
      </c>
      <c r="B782" s="1060">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060">
        <v>21</v>
      </c>
      <c r="B783" s="1060">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060">
        <v>22</v>
      </c>
      <c r="B784" s="1060">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060">
        <v>23</v>
      </c>
      <c r="B785" s="1060">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060">
        <v>24</v>
      </c>
      <c r="B786" s="1060">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060">
        <v>25</v>
      </c>
      <c r="B787" s="1060">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060">
        <v>26</v>
      </c>
      <c r="B788" s="1060">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060">
        <v>27</v>
      </c>
      <c r="B789" s="1060">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060">
        <v>28</v>
      </c>
      <c r="B790" s="1060">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060">
        <v>29</v>
      </c>
      <c r="B791" s="1060">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060">
        <v>30</v>
      </c>
      <c r="B792" s="1060">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8"/>
      <c r="B795" s="348"/>
      <c r="C795" s="348" t="s">
        <v>26</v>
      </c>
      <c r="D795" s="348"/>
      <c r="E795" s="348"/>
      <c r="F795" s="348"/>
      <c r="G795" s="348"/>
      <c r="H795" s="348"/>
      <c r="I795" s="348"/>
      <c r="J795" s="275" t="s">
        <v>426</v>
      </c>
      <c r="K795" s="112"/>
      <c r="L795" s="112"/>
      <c r="M795" s="112"/>
      <c r="N795" s="112"/>
      <c r="O795" s="112"/>
      <c r="P795" s="349" t="s">
        <v>27</v>
      </c>
      <c r="Q795" s="349"/>
      <c r="R795" s="349"/>
      <c r="S795" s="349"/>
      <c r="T795" s="349"/>
      <c r="U795" s="349"/>
      <c r="V795" s="349"/>
      <c r="W795" s="349"/>
      <c r="X795" s="349"/>
      <c r="Y795" s="346" t="s">
        <v>486</v>
      </c>
      <c r="Z795" s="347"/>
      <c r="AA795" s="347"/>
      <c r="AB795" s="347"/>
      <c r="AC795" s="275" t="s">
        <v>469</v>
      </c>
      <c r="AD795" s="275"/>
      <c r="AE795" s="275"/>
      <c r="AF795" s="275"/>
      <c r="AG795" s="275"/>
      <c r="AH795" s="346" t="s">
        <v>390</v>
      </c>
      <c r="AI795" s="348"/>
      <c r="AJ795" s="348"/>
      <c r="AK795" s="348"/>
      <c r="AL795" s="348" t="s">
        <v>21</v>
      </c>
      <c r="AM795" s="348"/>
      <c r="AN795" s="348"/>
      <c r="AO795" s="427"/>
      <c r="AP795" s="428" t="s">
        <v>427</v>
      </c>
      <c r="AQ795" s="428"/>
      <c r="AR795" s="428"/>
      <c r="AS795" s="428"/>
      <c r="AT795" s="428"/>
      <c r="AU795" s="428"/>
      <c r="AV795" s="428"/>
      <c r="AW795" s="428"/>
      <c r="AX795" s="428"/>
    </row>
    <row r="796" spans="1:50" ht="26.25" hidden="1" customHeight="1" x14ac:dyDescent="0.15">
      <c r="A796" s="1060">
        <v>1</v>
      </c>
      <c r="B796" s="1060">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15">
      <c r="A797" s="1060">
        <v>2</v>
      </c>
      <c r="B797" s="1060">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15">
      <c r="A798" s="1060">
        <v>3</v>
      </c>
      <c r="B798" s="1060">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15">
      <c r="A799" s="1060">
        <v>4</v>
      </c>
      <c r="B799" s="1060">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15">
      <c r="A800" s="1060">
        <v>5</v>
      </c>
      <c r="B800" s="1060">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15">
      <c r="A801" s="1060">
        <v>6</v>
      </c>
      <c r="B801" s="1060">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060">
        <v>7</v>
      </c>
      <c r="B802" s="1060">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060">
        <v>8</v>
      </c>
      <c r="B803" s="1060">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060">
        <v>9</v>
      </c>
      <c r="B804" s="1060">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060">
        <v>10</v>
      </c>
      <c r="B805" s="1060">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060">
        <v>11</v>
      </c>
      <c r="B806" s="1060">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060">
        <v>12</v>
      </c>
      <c r="B807" s="1060">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060">
        <v>13</v>
      </c>
      <c r="B808" s="1060">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060">
        <v>14</v>
      </c>
      <c r="B809" s="1060">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060">
        <v>15</v>
      </c>
      <c r="B810" s="1060">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060">
        <v>16</v>
      </c>
      <c r="B811" s="1060">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060">
        <v>17</v>
      </c>
      <c r="B812" s="1060">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060">
        <v>18</v>
      </c>
      <c r="B813" s="1060">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060">
        <v>19</v>
      </c>
      <c r="B814" s="1060">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060">
        <v>20</v>
      </c>
      <c r="B815" s="1060">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060">
        <v>21</v>
      </c>
      <c r="B816" s="1060">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060">
        <v>22</v>
      </c>
      <c r="B817" s="1060">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060">
        <v>23</v>
      </c>
      <c r="B818" s="1060">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060">
        <v>24</v>
      </c>
      <c r="B819" s="1060">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060">
        <v>25</v>
      </c>
      <c r="B820" s="1060">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060">
        <v>26</v>
      </c>
      <c r="B821" s="1060">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060">
        <v>27</v>
      </c>
      <c r="B822" s="1060">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060">
        <v>28</v>
      </c>
      <c r="B823" s="1060">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060">
        <v>29</v>
      </c>
      <c r="B824" s="1060">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060">
        <v>30</v>
      </c>
      <c r="B825" s="1060">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8"/>
      <c r="B828" s="348"/>
      <c r="C828" s="348" t="s">
        <v>26</v>
      </c>
      <c r="D828" s="348"/>
      <c r="E828" s="348"/>
      <c r="F828" s="348"/>
      <c r="G828" s="348"/>
      <c r="H828" s="348"/>
      <c r="I828" s="348"/>
      <c r="J828" s="275" t="s">
        <v>426</v>
      </c>
      <c r="K828" s="112"/>
      <c r="L828" s="112"/>
      <c r="M828" s="112"/>
      <c r="N828" s="112"/>
      <c r="O828" s="112"/>
      <c r="P828" s="349" t="s">
        <v>27</v>
      </c>
      <c r="Q828" s="349"/>
      <c r="R828" s="349"/>
      <c r="S828" s="349"/>
      <c r="T828" s="349"/>
      <c r="U828" s="349"/>
      <c r="V828" s="349"/>
      <c r="W828" s="349"/>
      <c r="X828" s="349"/>
      <c r="Y828" s="346" t="s">
        <v>486</v>
      </c>
      <c r="Z828" s="347"/>
      <c r="AA828" s="347"/>
      <c r="AB828" s="347"/>
      <c r="AC828" s="275" t="s">
        <v>469</v>
      </c>
      <c r="AD828" s="275"/>
      <c r="AE828" s="275"/>
      <c r="AF828" s="275"/>
      <c r="AG828" s="275"/>
      <c r="AH828" s="346" t="s">
        <v>390</v>
      </c>
      <c r="AI828" s="348"/>
      <c r="AJ828" s="348"/>
      <c r="AK828" s="348"/>
      <c r="AL828" s="348" t="s">
        <v>21</v>
      </c>
      <c r="AM828" s="348"/>
      <c r="AN828" s="348"/>
      <c r="AO828" s="427"/>
      <c r="AP828" s="428" t="s">
        <v>427</v>
      </c>
      <c r="AQ828" s="428"/>
      <c r="AR828" s="428"/>
      <c r="AS828" s="428"/>
      <c r="AT828" s="428"/>
      <c r="AU828" s="428"/>
      <c r="AV828" s="428"/>
      <c r="AW828" s="428"/>
      <c r="AX828" s="428"/>
    </row>
    <row r="829" spans="1:50" ht="26.25" hidden="1" customHeight="1" x14ac:dyDescent="0.15">
      <c r="A829" s="1060">
        <v>1</v>
      </c>
      <c r="B829" s="1060">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15">
      <c r="A830" s="1060">
        <v>2</v>
      </c>
      <c r="B830" s="1060">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15">
      <c r="A831" s="1060">
        <v>3</v>
      </c>
      <c r="B831" s="1060">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15">
      <c r="A832" s="1060">
        <v>4</v>
      </c>
      <c r="B832" s="1060">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15">
      <c r="A833" s="1060">
        <v>5</v>
      </c>
      <c r="B833" s="1060">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15">
      <c r="A834" s="1060">
        <v>6</v>
      </c>
      <c r="B834" s="1060">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15">
      <c r="A835" s="1060">
        <v>7</v>
      </c>
      <c r="B835" s="1060">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060">
        <v>8</v>
      </c>
      <c r="B836" s="1060">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060">
        <v>9</v>
      </c>
      <c r="B837" s="1060">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060">
        <v>10</v>
      </c>
      <c r="B838" s="1060">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060">
        <v>11</v>
      </c>
      <c r="B839" s="1060">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060">
        <v>12</v>
      </c>
      <c r="B840" s="1060">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060">
        <v>13</v>
      </c>
      <c r="B841" s="1060">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060">
        <v>14</v>
      </c>
      <c r="B842" s="1060">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060">
        <v>15</v>
      </c>
      <c r="B843" s="1060">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060">
        <v>16</v>
      </c>
      <c r="B844" s="1060">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060">
        <v>17</v>
      </c>
      <c r="B845" s="1060">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060">
        <v>18</v>
      </c>
      <c r="B846" s="1060">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060">
        <v>19</v>
      </c>
      <c r="B847" s="1060">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060">
        <v>20</v>
      </c>
      <c r="B848" s="1060">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060">
        <v>21</v>
      </c>
      <c r="B849" s="1060">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060">
        <v>22</v>
      </c>
      <c r="B850" s="1060">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060">
        <v>23</v>
      </c>
      <c r="B851" s="1060">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060">
        <v>24</v>
      </c>
      <c r="B852" s="1060">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060">
        <v>25</v>
      </c>
      <c r="B853" s="1060">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060">
        <v>26</v>
      </c>
      <c r="B854" s="1060">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060">
        <v>27</v>
      </c>
      <c r="B855" s="1060">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060">
        <v>28</v>
      </c>
      <c r="B856" s="1060">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060">
        <v>29</v>
      </c>
      <c r="B857" s="1060">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060">
        <v>30</v>
      </c>
      <c r="B858" s="1060">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8"/>
      <c r="B861" s="348"/>
      <c r="C861" s="348" t="s">
        <v>26</v>
      </c>
      <c r="D861" s="348"/>
      <c r="E861" s="348"/>
      <c r="F861" s="348"/>
      <c r="G861" s="348"/>
      <c r="H861" s="348"/>
      <c r="I861" s="348"/>
      <c r="J861" s="275" t="s">
        <v>426</v>
      </c>
      <c r="K861" s="112"/>
      <c r="L861" s="112"/>
      <c r="M861" s="112"/>
      <c r="N861" s="112"/>
      <c r="O861" s="112"/>
      <c r="P861" s="349" t="s">
        <v>27</v>
      </c>
      <c r="Q861" s="349"/>
      <c r="R861" s="349"/>
      <c r="S861" s="349"/>
      <c r="T861" s="349"/>
      <c r="U861" s="349"/>
      <c r="V861" s="349"/>
      <c r="W861" s="349"/>
      <c r="X861" s="349"/>
      <c r="Y861" s="346" t="s">
        <v>486</v>
      </c>
      <c r="Z861" s="347"/>
      <c r="AA861" s="347"/>
      <c r="AB861" s="347"/>
      <c r="AC861" s="275" t="s">
        <v>469</v>
      </c>
      <c r="AD861" s="275"/>
      <c r="AE861" s="275"/>
      <c r="AF861" s="275"/>
      <c r="AG861" s="275"/>
      <c r="AH861" s="346" t="s">
        <v>390</v>
      </c>
      <c r="AI861" s="348"/>
      <c r="AJ861" s="348"/>
      <c r="AK861" s="348"/>
      <c r="AL861" s="348" t="s">
        <v>21</v>
      </c>
      <c r="AM861" s="348"/>
      <c r="AN861" s="348"/>
      <c r="AO861" s="427"/>
      <c r="AP861" s="428" t="s">
        <v>427</v>
      </c>
      <c r="AQ861" s="428"/>
      <c r="AR861" s="428"/>
      <c r="AS861" s="428"/>
      <c r="AT861" s="428"/>
      <c r="AU861" s="428"/>
      <c r="AV861" s="428"/>
      <c r="AW861" s="428"/>
      <c r="AX861" s="428"/>
    </row>
    <row r="862" spans="1:50" ht="26.25" hidden="1" customHeight="1" x14ac:dyDescent="0.15">
      <c r="A862" s="1060">
        <v>1</v>
      </c>
      <c r="B862" s="1060">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15">
      <c r="A863" s="1060">
        <v>2</v>
      </c>
      <c r="B863" s="1060">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15">
      <c r="A864" s="1060">
        <v>3</v>
      </c>
      <c r="B864" s="1060">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15">
      <c r="A865" s="1060">
        <v>4</v>
      </c>
      <c r="B865" s="1060">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15">
      <c r="A866" s="1060">
        <v>5</v>
      </c>
      <c r="B866" s="1060">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060">
        <v>6</v>
      </c>
      <c r="B867" s="1060">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060">
        <v>7</v>
      </c>
      <c r="B868" s="1060">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060">
        <v>8</v>
      </c>
      <c r="B869" s="1060">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060">
        <v>9</v>
      </c>
      <c r="B870" s="1060">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060">
        <v>10</v>
      </c>
      <c r="B871" s="1060">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060">
        <v>11</v>
      </c>
      <c r="B872" s="1060">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060">
        <v>12</v>
      </c>
      <c r="B873" s="1060">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060">
        <v>13</v>
      </c>
      <c r="B874" s="1060">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060">
        <v>14</v>
      </c>
      <c r="B875" s="1060">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060">
        <v>15</v>
      </c>
      <c r="B876" s="1060">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060">
        <v>16</v>
      </c>
      <c r="B877" s="1060">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060">
        <v>17</v>
      </c>
      <c r="B878" s="1060">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060">
        <v>18</v>
      </c>
      <c r="B879" s="1060">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060">
        <v>19</v>
      </c>
      <c r="B880" s="1060">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060">
        <v>20</v>
      </c>
      <c r="B881" s="1060">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060">
        <v>21</v>
      </c>
      <c r="B882" s="1060">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060">
        <v>22</v>
      </c>
      <c r="B883" s="1060">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060">
        <v>23</v>
      </c>
      <c r="B884" s="1060">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060">
        <v>24</v>
      </c>
      <c r="B885" s="1060">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060">
        <v>25</v>
      </c>
      <c r="B886" s="1060">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060">
        <v>26</v>
      </c>
      <c r="B887" s="1060">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060">
        <v>27</v>
      </c>
      <c r="B888" s="1060">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060">
        <v>28</v>
      </c>
      <c r="B889" s="1060">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060">
        <v>29</v>
      </c>
      <c r="B890" s="1060">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060">
        <v>30</v>
      </c>
      <c r="B891" s="1060">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8"/>
      <c r="B894" s="348"/>
      <c r="C894" s="348" t="s">
        <v>26</v>
      </c>
      <c r="D894" s="348"/>
      <c r="E894" s="348"/>
      <c r="F894" s="348"/>
      <c r="G894" s="348"/>
      <c r="H894" s="348"/>
      <c r="I894" s="348"/>
      <c r="J894" s="275" t="s">
        <v>426</v>
      </c>
      <c r="K894" s="112"/>
      <c r="L894" s="112"/>
      <c r="M894" s="112"/>
      <c r="N894" s="112"/>
      <c r="O894" s="112"/>
      <c r="P894" s="349" t="s">
        <v>27</v>
      </c>
      <c r="Q894" s="349"/>
      <c r="R894" s="349"/>
      <c r="S894" s="349"/>
      <c r="T894" s="349"/>
      <c r="U894" s="349"/>
      <c r="V894" s="349"/>
      <c r="W894" s="349"/>
      <c r="X894" s="349"/>
      <c r="Y894" s="346" t="s">
        <v>486</v>
      </c>
      <c r="Z894" s="347"/>
      <c r="AA894" s="347"/>
      <c r="AB894" s="347"/>
      <c r="AC894" s="275" t="s">
        <v>469</v>
      </c>
      <c r="AD894" s="275"/>
      <c r="AE894" s="275"/>
      <c r="AF894" s="275"/>
      <c r="AG894" s="275"/>
      <c r="AH894" s="346" t="s">
        <v>390</v>
      </c>
      <c r="AI894" s="348"/>
      <c r="AJ894" s="348"/>
      <c r="AK894" s="348"/>
      <c r="AL894" s="348" t="s">
        <v>21</v>
      </c>
      <c r="AM894" s="348"/>
      <c r="AN894" s="348"/>
      <c r="AO894" s="427"/>
      <c r="AP894" s="428" t="s">
        <v>427</v>
      </c>
      <c r="AQ894" s="428"/>
      <c r="AR894" s="428"/>
      <c r="AS894" s="428"/>
      <c r="AT894" s="428"/>
      <c r="AU894" s="428"/>
      <c r="AV894" s="428"/>
      <c r="AW894" s="428"/>
      <c r="AX894" s="428"/>
    </row>
    <row r="895" spans="1:50" ht="26.25" hidden="1" customHeight="1" x14ac:dyDescent="0.15">
      <c r="A895" s="1060">
        <v>1</v>
      </c>
      <c r="B895" s="1060">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15">
      <c r="A896" s="1060">
        <v>2</v>
      </c>
      <c r="B896" s="1060">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060">
        <v>3</v>
      </c>
      <c r="B897" s="1060">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060">
        <v>4</v>
      </c>
      <c r="B898" s="1060">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060">
        <v>5</v>
      </c>
      <c r="B899" s="1060">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060">
        <v>6</v>
      </c>
      <c r="B900" s="1060">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060">
        <v>7</v>
      </c>
      <c r="B901" s="1060">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060">
        <v>8</v>
      </c>
      <c r="B902" s="1060">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060">
        <v>9</v>
      </c>
      <c r="B903" s="1060">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060">
        <v>10</v>
      </c>
      <c r="B904" s="1060">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060">
        <v>11</v>
      </c>
      <c r="B905" s="1060">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060">
        <v>12</v>
      </c>
      <c r="B906" s="1060">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060">
        <v>13</v>
      </c>
      <c r="B907" s="1060">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060">
        <v>14</v>
      </c>
      <c r="B908" s="1060">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060">
        <v>15</v>
      </c>
      <c r="B909" s="1060">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060">
        <v>16</v>
      </c>
      <c r="B910" s="1060">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060">
        <v>17</v>
      </c>
      <c r="B911" s="1060">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060">
        <v>18</v>
      </c>
      <c r="B912" s="1060">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060">
        <v>19</v>
      </c>
      <c r="B913" s="1060">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060">
        <v>20</v>
      </c>
      <c r="B914" s="1060">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060">
        <v>21</v>
      </c>
      <c r="B915" s="1060">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060">
        <v>22</v>
      </c>
      <c r="B916" s="1060">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060">
        <v>23</v>
      </c>
      <c r="B917" s="1060">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060">
        <v>24</v>
      </c>
      <c r="B918" s="1060">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060">
        <v>25</v>
      </c>
      <c r="B919" s="1060">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060">
        <v>26</v>
      </c>
      <c r="B920" s="1060">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060">
        <v>27</v>
      </c>
      <c r="B921" s="1060">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060">
        <v>28</v>
      </c>
      <c r="B922" s="1060">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060">
        <v>29</v>
      </c>
      <c r="B923" s="1060">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060">
        <v>30</v>
      </c>
      <c r="B924" s="1060">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8"/>
      <c r="B927" s="348"/>
      <c r="C927" s="348" t="s">
        <v>26</v>
      </c>
      <c r="D927" s="348"/>
      <c r="E927" s="348"/>
      <c r="F927" s="348"/>
      <c r="G927" s="348"/>
      <c r="H927" s="348"/>
      <c r="I927" s="348"/>
      <c r="J927" s="275" t="s">
        <v>426</v>
      </c>
      <c r="K927" s="112"/>
      <c r="L927" s="112"/>
      <c r="M927" s="112"/>
      <c r="N927" s="112"/>
      <c r="O927" s="112"/>
      <c r="P927" s="349" t="s">
        <v>27</v>
      </c>
      <c r="Q927" s="349"/>
      <c r="R927" s="349"/>
      <c r="S927" s="349"/>
      <c r="T927" s="349"/>
      <c r="U927" s="349"/>
      <c r="V927" s="349"/>
      <c r="W927" s="349"/>
      <c r="X927" s="349"/>
      <c r="Y927" s="346" t="s">
        <v>486</v>
      </c>
      <c r="Z927" s="347"/>
      <c r="AA927" s="347"/>
      <c r="AB927" s="347"/>
      <c r="AC927" s="275" t="s">
        <v>469</v>
      </c>
      <c r="AD927" s="275"/>
      <c r="AE927" s="275"/>
      <c r="AF927" s="275"/>
      <c r="AG927" s="275"/>
      <c r="AH927" s="346" t="s">
        <v>390</v>
      </c>
      <c r="AI927" s="348"/>
      <c r="AJ927" s="348"/>
      <c r="AK927" s="348"/>
      <c r="AL927" s="348" t="s">
        <v>21</v>
      </c>
      <c r="AM927" s="348"/>
      <c r="AN927" s="348"/>
      <c r="AO927" s="427"/>
      <c r="AP927" s="428" t="s">
        <v>427</v>
      </c>
      <c r="AQ927" s="428"/>
      <c r="AR927" s="428"/>
      <c r="AS927" s="428"/>
      <c r="AT927" s="428"/>
      <c r="AU927" s="428"/>
      <c r="AV927" s="428"/>
      <c r="AW927" s="428"/>
      <c r="AX927" s="428"/>
    </row>
    <row r="928" spans="1:50" ht="26.25" hidden="1" customHeight="1" x14ac:dyDescent="0.15">
      <c r="A928" s="1060">
        <v>1</v>
      </c>
      <c r="B928" s="1060">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15">
      <c r="A929" s="1060">
        <v>2</v>
      </c>
      <c r="B929" s="1060">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060">
        <v>3</v>
      </c>
      <c r="B930" s="1060">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060">
        <v>4</v>
      </c>
      <c r="B931" s="1060">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060">
        <v>5</v>
      </c>
      <c r="B932" s="1060">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060">
        <v>6</v>
      </c>
      <c r="B933" s="1060">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060">
        <v>7</v>
      </c>
      <c r="B934" s="1060">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060">
        <v>8</v>
      </c>
      <c r="B935" s="1060">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060">
        <v>9</v>
      </c>
      <c r="B936" s="1060">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060">
        <v>10</v>
      </c>
      <c r="B937" s="1060">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060">
        <v>11</v>
      </c>
      <c r="B938" s="1060">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060">
        <v>12</v>
      </c>
      <c r="B939" s="1060">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060">
        <v>13</v>
      </c>
      <c r="B940" s="1060">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060">
        <v>14</v>
      </c>
      <c r="B941" s="1060">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060">
        <v>15</v>
      </c>
      <c r="B942" s="1060">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060">
        <v>16</v>
      </c>
      <c r="B943" s="1060">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060">
        <v>17</v>
      </c>
      <c r="B944" s="1060">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060">
        <v>18</v>
      </c>
      <c r="B945" s="1060">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060">
        <v>19</v>
      </c>
      <c r="B946" s="1060">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060">
        <v>20</v>
      </c>
      <c r="B947" s="1060">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060">
        <v>21</v>
      </c>
      <c r="B948" s="1060">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060">
        <v>22</v>
      </c>
      <c r="B949" s="1060">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060">
        <v>23</v>
      </c>
      <c r="B950" s="1060">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060">
        <v>24</v>
      </c>
      <c r="B951" s="1060">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060">
        <v>25</v>
      </c>
      <c r="B952" s="1060">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060">
        <v>26</v>
      </c>
      <c r="B953" s="1060">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060">
        <v>27</v>
      </c>
      <c r="B954" s="1060">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060">
        <v>28</v>
      </c>
      <c r="B955" s="1060">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060">
        <v>29</v>
      </c>
      <c r="B956" s="1060">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060">
        <v>30</v>
      </c>
      <c r="B957" s="1060">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8"/>
      <c r="B960" s="348"/>
      <c r="C960" s="348" t="s">
        <v>26</v>
      </c>
      <c r="D960" s="348"/>
      <c r="E960" s="348"/>
      <c r="F960" s="348"/>
      <c r="G960" s="348"/>
      <c r="H960" s="348"/>
      <c r="I960" s="348"/>
      <c r="J960" s="275" t="s">
        <v>426</v>
      </c>
      <c r="K960" s="112"/>
      <c r="L960" s="112"/>
      <c r="M960" s="112"/>
      <c r="N960" s="112"/>
      <c r="O960" s="112"/>
      <c r="P960" s="349" t="s">
        <v>27</v>
      </c>
      <c r="Q960" s="349"/>
      <c r="R960" s="349"/>
      <c r="S960" s="349"/>
      <c r="T960" s="349"/>
      <c r="U960" s="349"/>
      <c r="V960" s="349"/>
      <c r="W960" s="349"/>
      <c r="X960" s="349"/>
      <c r="Y960" s="346" t="s">
        <v>486</v>
      </c>
      <c r="Z960" s="347"/>
      <c r="AA960" s="347"/>
      <c r="AB960" s="347"/>
      <c r="AC960" s="275" t="s">
        <v>469</v>
      </c>
      <c r="AD960" s="275"/>
      <c r="AE960" s="275"/>
      <c r="AF960" s="275"/>
      <c r="AG960" s="275"/>
      <c r="AH960" s="346" t="s">
        <v>390</v>
      </c>
      <c r="AI960" s="348"/>
      <c r="AJ960" s="348"/>
      <c r="AK960" s="348"/>
      <c r="AL960" s="348" t="s">
        <v>21</v>
      </c>
      <c r="AM960" s="348"/>
      <c r="AN960" s="348"/>
      <c r="AO960" s="427"/>
      <c r="AP960" s="428" t="s">
        <v>427</v>
      </c>
      <c r="AQ960" s="428"/>
      <c r="AR960" s="428"/>
      <c r="AS960" s="428"/>
      <c r="AT960" s="428"/>
      <c r="AU960" s="428"/>
      <c r="AV960" s="428"/>
      <c r="AW960" s="428"/>
      <c r="AX960" s="428"/>
    </row>
    <row r="961" spans="1:50" ht="26.25" hidden="1" customHeight="1" x14ac:dyDescent="0.15">
      <c r="A961" s="1060">
        <v>1</v>
      </c>
      <c r="B961" s="1060">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15">
      <c r="A962" s="1060">
        <v>2</v>
      </c>
      <c r="B962" s="1060">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15">
      <c r="A963" s="1060">
        <v>3</v>
      </c>
      <c r="B963" s="1060">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15">
      <c r="A964" s="1060">
        <v>4</v>
      </c>
      <c r="B964" s="1060">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060">
        <v>5</v>
      </c>
      <c r="B965" s="1060">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060">
        <v>6</v>
      </c>
      <c r="B966" s="1060">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060">
        <v>7</v>
      </c>
      <c r="B967" s="1060">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060">
        <v>8</v>
      </c>
      <c r="B968" s="1060">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060">
        <v>9</v>
      </c>
      <c r="B969" s="1060">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060">
        <v>10</v>
      </c>
      <c r="B970" s="1060">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060">
        <v>11</v>
      </c>
      <c r="B971" s="1060">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060">
        <v>12</v>
      </c>
      <c r="B972" s="1060">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060">
        <v>13</v>
      </c>
      <c r="B973" s="1060">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060">
        <v>14</v>
      </c>
      <c r="B974" s="1060">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060">
        <v>15</v>
      </c>
      <c r="B975" s="1060">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060">
        <v>16</v>
      </c>
      <c r="B976" s="1060">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060">
        <v>17</v>
      </c>
      <c r="B977" s="1060">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060">
        <v>18</v>
      </c>
      <c r="B978" s="1060">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060">
        <v>19</v>
      </c>
      <c r="B979" s="1060">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060">
        <v>20</v>
      </c>
      <c r="B980" s="1060">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060">
        <v>21</v>
      </c>
      <c r="B981" s="1060">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060">
        <v>22</v>
      </c>
      <c r="B982" s="1060">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060">
        <v>23</v>
      </c>
      <c r="B983" s="1060">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060">
        <v>24</v>
      </c>
      <c r="B984" s="1060">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060">
        <v>25</v>
      </c>
      <c r="B985" s="1060">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060">
        <v>26</v>
      </c>
      <c r="B986" s="1060">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060">
        <v>27</v>
      </c>
      <c r="B987" s="1060">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060">
        <v>28</v>
      </c>
      <c r="B988" s="1060">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060">
        <v>29</v>
      </c>
      <c r="B989" s="1060">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060">
        <v>30</v>
      </c>
      <c r="B990" s="1060">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8"/>
      <c r="B993" s="348"/>
      <c r="C993" s="348" t="s">
        <v>26</v>
      </c>
      <c r="D993" s="348"/>
      <c r="E993" s="348"/>
      <c r="F993" s="348"/>
      <c r="G993" s="348"/>
      <c r="H993" s="348"/>
      <c r="I993" s="348"/>
      <c r="J993" s="275" t="s">
        <v>426</v>
      </c>
      <c r="K993" s="112"/>
      <c r="L993" s="112"/>
      <c r="M993" s="112"/>
      <c r="N993" s="112"/>
      <c r="O993" s="112"/>
      <c r="P993" s="349" t="s">
        <v>27</v>
      </c>
      <c r="Q993" s="349"/>
      <c r="R993" s="349"/>
      <c r="S993" s="349"/>
      <c r="T993" s="349"/>
      <c r="U993" s="349"/>
      <c r="V993" s="349"/>
      <c r="W993" s="349"/>
      <c r="X993" s="349"/>
      <c r="Y993" s="346" t="s">
        <v>486</v>
      </c>
      <c r="Z993" s="347"/>
      <c r="AA993" s="347"/>
      <c r="AB993" s="347"/>
      <c r="AC993" s="275" t="s">
        <v>469</v>
      </c>
      <c r="AD993" s="275"/>
      <c r="AE993" s="275"/>
      <c r="AF993" s="275"/>
      <c r="AG993" s="275"/>
      <c r="AH993" s="346" t="s">
        <v>390</v>
      </c>
      <c r="AI993" s="348"/>
      <c r="AJ993" s="348"/>
      <c r="AK993" s="348"/>
      <c r="AL993" s="348" t="s">
        <v>21</v>
      </c>
      <c r="AM993" s="348"/>
      <c r="AN993" s="348"/>
      <c r="AO993" s="427"/>
      <c r="AP993" s="428" t="s">
        <v>427</v>
      </c>
      <c r="AQ993" s="428"/>
      <c r="AR993" s="428"/>
      <c r="AS993" s="428"/>
      <c r="AT993" s="428"/>
      <c r="AU993" s="428"/>
      <c r="AV993" s="428"/>
      <c r="AW993" s="428"/>
      <c r="AX993" s="428"/>
    </row>
    <row r="994" spans="1:50" ht="26.25" hidden="1" customHeight="1" x14ac:dyDescent="0.15">
      <c r="A994" s="1060">
        <v>1</v>
      </c>
      <c r="B994" s="1060">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060">
        <v>2</v>
      </c>
      <c r="B995" s="1060">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060">
        <v>3</v>
      </c>
      <c r="B996" s="1060">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060">
        <v>4</v>
      </c>
      <c r="B997" s="1060">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060">
        <v>5</v>
      </c>
      <c r="B998" s="1060">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060">
        <v>6</v>
      </c>
      <c r="B999" s="1060">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060">
        <v>7</v>
      </c>
      <c r="B1000" s="1060">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060">
        <v>8</v>
      </c>
      <c r="B1001" s="1060">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060">
        <v>9</v>
      </c>
      <c r="B1002" s="1060">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060">
        <v>10</v>
      </c>
      <c r="B1003" s="1060">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060">
        <v>11</v>
      </c>
      <c r="B1004" s="1060">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060">
        <v>12</v>
      </c>
      <c r="B1005" s="1060">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060">
        <v>13</v>
      </c>
      <c r="B1006" s="1060">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060">
        <v>14</v>
      </c>
      <c r="B1007" s="1060">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060">
        <v>15</v>
      </c>
      <c r="B1008" s="1060">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060">
        <v>16</v>
      </c>
      <c r="B1009" s="1060">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060">
        <v>17</v>
      </c>
      <c r="B1010" s="1060">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060">
        <v>18</v>
      </c>
      <c r="B1011" s="1060">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060">
        <v>19</v>
      </c>
      <c r="B1012" s="1060">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060">
        <v>20</v>
      </c>
      <c r="B1013" s="1060">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060">
        <v>21</v>
      </c>
      <c r="B1014" s="1060">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060">
        <v>22</v>
      </c>
      <c r="B1015" s="1060">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060">
        <v>23</v>
      </c>
      <c r="B1016" s="1060">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060">
        <v>24</v>
      </c>
      <c r="B1017" s="1060">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060">
        <v>25</v>
      </c>
      <c r="B1018" s="1060">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060">
        <v>26</v>
      </c>
      <c r="B1019" s="1060">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060">
        <v>27</v>
      </c>
      <c r="B1020" s="1060">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060">
        <v>28</v>
      </c>
      <c r="B1021" s="1060">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060">
        <v>29</v>
      </c>
      <c r="B1022" s="1060">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060">
        <v>30</v>
      </c>
      <c r="B1023" s="1060">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8"/>
      <c r="B1026" s="348"/>
      <c r="C1026" s="348" t="s">
        <v>26</v>
      </c>
      <c r="D1026" s="348"/>
      <c r="E1026" s="348"/>
      <c r="F1026" s="348"/>
      <c r="G1026" s="348"/>
      <c r="H1026" s="348"/>
      <c r="I1026" s="348"/>
      <c r="J1026" s="275" t="s">
        <v>426</v>
      </c>
      <c r="K1026" s="112"/>
      <c r="L1026" s="112"/>
      <c r="M1026" s="112"/>
      <c r="N1026" s="112"/>
      <c r="O1026" s="112"/>
      <c r="P1026" s="349" t="s">
        <v>27</v>
      </c>
      <c r="Q1026" s="349"/>
      <c r="R1026" s="349"/>
      <c r="S1026" s="349"/>
      <c r="T1026" s="349"/>
      <c r="U1026" s="349"/>
      <c r="V1026" s="349"/>
      <c r="W1026" s="349"/>
      <c r="X1026" s="349"/>
      <c r="Y1026" s="346" t="s">
        <v>486</v>
      </c>
      <c r="Z1026" s="347"/>
      <c r="AA1026" s="347"/>
      <c r="AB1026" s="347"/>
      <c r="AC1026" s="275" t="s">
        <v>469</v>
      </c>
      <c r="AD1026" s="275"/>
      <c r="AE1026" s="275"/>
      <c r="AF1026" s="275"/>
      <c r="AG1026" s="275"/>
      <c r="AH1026" s="346" t="s">
        <v>390</v>
      </c>
      <c r="AI1026" s="348"/>
      <c r="AJ1026" s="348"/>
      <c r="AK1026" s="348"/>
      <c r="AL1026" s="348" t="s">
        <v>21</v>
      </c>
      <c r="AM1026" s="348"/>
      <c r="AN1026" s="348"/>
      <c r="AO1026" s="427"/>
      <c r="AP1026" s="428" t="s">
        <v>427</v>
      </c>
      <c r="AQ1026" s="428"/>
      <c r="AR1026" s="428"/>
      <c r="AS1026" s="428"/>
      <c r="AT1026" s="428"/>
      <c r="AU1026" s="428"/>
      <c r="AV1026" s="428"/>
      <c r="AW1026" s="428"/>
      <c r="AX1026" s="428"/>
    </row>
    <row r="1027" spans="1:50" ht="26.25" hidden="1" customHeight="1" x14ac:dyDescent="0.15">
      <c r="A1027" s="1060">
        <v>1</v>
      </c>
      <c r="B1027" s="1060">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15">
      <c r="A1028" s="1060">
        <v>2</v>
      </c>
      <c r="B1028" s="1060">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15">
      <c r="A1029" s="1060">
        <v>3</v>
      </c>
      <c r="B1029" s="1060">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15">
      <c r="A1030" s="1060">
        <v>4</v>
      </c>
      <c r="B1030" s="1060">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15">
      <c r="A1031" s="1060">
        <v>5</v>
      </c>
      <c r="B1031" s="1060">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060">
        <v>6</v>
      </c>
      <c r="B1032" s="1060">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060">
        <v>7</v>
      </c>
      <c r="B1033" s="1060">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060">
        <v>8</v>
      </c>
      <c r="B1034" s="1060">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060">
        <v>9</v>
      </c>
      <c r="B1035" s="1060">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060">
        <v>10</v>
      </c>
      <c r="B1036" s="1060">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060">
        <v>11</v>
      </c>
      <c r="B1037" s="1060">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060">
        <v>12</v>
      </c>
      <c r="B1038" s="1060">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060">
        <v>13</v>
      </c>
      <c r="B1039" s="1060">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060">
        <v>14</v>
      </c>
      <c r="B1040" s="1060">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060">
        <v>15</v>
      </c>
      <c r="B1041" s="1060">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060">
        <v>16</v>
      </c>
      <c r="B1042" s="1060">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060">
        <v>17</v>
      </c>
      <c r="B1043" s="1060">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060">
        <v>18</v>
      </c>
      <c r="B1044" s="1060">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060">
        <v>19</v>
      </c>
      <c r="B1045" s="1060">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060">
        <v>20</v>
      </c>
      <c r="B1046" s="1060">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060">
        <v>21</v>
      </c>
      <c r="B1047" s="1060">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060">
        <v>22</v>
      </c>
      <c r="B1048" s="1060">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060">
        <v>23</v>
      </c>
      <c r="B1049" s="1060">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060">
        <v>24</v>
      </c>
      <c r="B1050" s="1060">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060">
        <v>25</v>
      </c>
      <c r="B1051" s="1060">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060">
        <v>26</v>
      </c>
      <c r="B1052" s="1060">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060">
        <v>27</v>
      </c>
      <c r="B1053" s="1060">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060">
        <v>28</v>
      </c>
      <c r="B1054" s="1060">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060">
        <v>29</v>
      </c>
      <c r="B1055" s="1060">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060">
        <v>30</v>
      </c>
      <c r="B1056" s="1060">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8"/>
      <c r="B1059" s="348"/>
      <c r="C1059" s="348" t="s">
        <v>26</v>
      </c>
      <c r="D1059" s="348"/>
      <c r="E1059" s="348"/>
      <c r="F1059" s="348"/>
      <c r="G1059" s="348"/>
      <c r="H1059" s="348"/>
      <c r="I1059" s="348"/>
      <c r="J1059" s="275" t="s">
        <v>426</v>
      </c>
      <c r="K1059" s="112"/>
      <c r="L1059" s="112"/>
      <c r="M1059" s="112"/>
      <c r="N1059" s="112"/>
      <c r="O1059" s="112"/>
      <c r="P1059" s="349" t="s">
        <v>27</v>
      </c>
      <c r="Q1059" s="349"/>
      <c r="R1059" s="349"/>
      <c r="S1059" s="349"/>
      <c r="T1059" s="349"/>
      <c r="U1059" s="349"/>
      <c r="V1059" s="349"/>
      <c r="W1059" s="349"/>
      <c r="X1059" s="349"/>
      <c r="Y1059" s="346" t="s">
        <v>486</v>
      </c>
      <c r="Z1059" s="347"/>
      <c r="AA1059" s="347"/>
      <c r="AB1059" s="347"/>
      <c r="AC1059" s="275" t="s">
        <v>469</v>
      </c>
      <c r="AD1059" s="275"/>
      <c r="AE1059" s="275"/>
      <c r="AF1059" s="275"/>
      <c r="AG1059" s="275"/>
      <c r="AH1059" s="346" t="s">
        <v>390</v>
      </c>
      <c r="AI1059" s="348"/>
      <c r="AJ1059" s="348"/>
      <c r="AK1059" s="348"/>
      <c r="AL1059" s="348" t="s">
        <v>21</v>
      </c>
      <c r="AM1059" s="348"/>
      <c r="AN1059" s="348"/>
      <c r="AO1059" s="427"/>
      <c r="AP1059" s="428" t="s">
        <v>427</v>
      </c>
      <c r="AQ1059" s="428"/>
      <c r="AR1059" s="428"/>
      <c r="AS1059" s="428"/>
      <c r="AT1059" s="428"/>
      <c r="AU1059" s="428"/>
      <c r="AV1059" s="428"/>
      <c r="AW1059" s="428"/>
      <c r="AX1059" s="428"/>
    </row>
    <row r="1060" spans="1:50" ht="26.25" hidden="1" customHeight="1" x14ac:dyDescent="0.15">
      <c r="A1060" s="1060">
        <v>1</v>
      </c>
      <c r="B1060" s="1060">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15">
      <c r="A1061" s="1060">
        <v>2</v>
      </c>
      <c r="B1061" s="1060">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15">
      <c r="A1062" s="1060">
        <v>3</v>
      </c>
      <c r="B1062" s="1060">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060">
        <v>4</v>
      </c>
      <c r="B1063" s="1060">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060">
        <v>5</v>
      </c>
      <c r="B1064" s="1060">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060">
        <v>6</v>
      </c>
      <c r="B1065" s="1060">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060">
        <v>7</v>
      </c>
      <c r="B1066" s="1060">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060">
        <v>8</v>
      </c>
      <c r="B1067" s="1060">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060">
        <v>9</v>
      </c>
      <c r="B1068" s="1060">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060">
        <v>10</v>
      </c>
      <c r="B1069" s="1060">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060">
        <v>11</v>
      </c>
      <c r="B1070" s="1060">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060">
        <v>12</v>
      </c>
      <c r="B1071" s="1060">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060">
        <v>13</v>
      </c>
      <c r="B1072" s="1060">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060">
        <v>14</v>
      </c>
      <c r="B1073" s="1060">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060">
        <v>15</v>
      </c>
      <c r="B1074" s="1060">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060">
        <v>16</v>
      </c>
      <c r="B1075" s="1060">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060">
        <v>17</v>
      </c>
      <c r="B1076" s="1060">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060">
        <v>18</v>
      </c>
      <c r="B1077" s="1060">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060">
        <v>19</v>
      </c>
      <c r="B1078" s="1060">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060">
        <v>20</v>
      </c>
      <c r="B1079" s="1060">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060">
        <v>21</v>
      </c>
      <c r="B1080" s="1060">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060">
        <v>22</v>
      </c>
      <c r="B1081" s="1060">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060">
        <v>23</v>
      </c>
      <c r="B1082" s="1060">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060">
        <v>24</v>
      </c>
      <c r="B1083" s="1060">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060">
        <v>25</v>
      </c>
      <c r="B1084" s="1060">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060">
        <v>26</v>
      </c>
      <c r="B1085" s="1060">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060">
        <v>27</v>
      </c>
      <c r="B1086" s="1060">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060">
        <v>28</v>
      </c>
      <c r="B1087" s="1060">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060">
        <v>29</v>
      </c>
      <c r="B1088" s="1060">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060">
        <v>30</v>
      </c>
      <c r="B1089" s="1060">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8"/>
      <c r="B1092" s="348"/>
      <c r="C1092" s="348" t="s">
        <v>26</v>
      </c>
      <c r="D1092" s="348"/>
      <c r="E1092" s="348"/>
      <c r="F1092" s="348"/>
      <c r="G1092" s="348"/>
      <c r="H1092" s="348"/>
      <c r="I1092" s="348"/>
      <c r="J1092" s="275" t="s">
        <v>426</v>
      </c>
      <c r="K1092" s="112"/>
      <c r="L1092" s="112"/>
      <c r="M1092" s="112"/>
      <c r="N1092" s="112"/>
      <c r="O1092" s="112"/>
      <c r="P1092" s="349" t="s">
        <v>27</v>
      </c>
      <c r="Q1092" s="349"/>
      <c r="R1092" s="349"/>
      <c r="S1092" s="349"/>
      <c r="T1092" s="349"/>
      <c r="U1092" s="349"/>
      <c r="V1092" s="349"/>
      <c r="W1092" s="349"/>
      <c r="X1092" s="349"/>
      <c r="Y1092" s="346" t="s">
        <v>486</v>
      </c>
      <c r="Z1092" s="347"/>
      <c r="AA1092" s="347"/>
      <c r="AB1092" s="347"/>
      <c r="AC1092" s="275" t="s">
        <v>469</v>
      </c>
      <c r="AD1092" s="275"/>
      <c r="AE1092" s="275"/>
      <c r="AF1092" s="275"/>
      <c r="AG1092" s="275"/>
      <c r="AH1092" s="346" t="s">
        <v>390</v>
      </c>
      <c r="AI1092" s="348"/>
      <c r="AJ1092" s="348"/>
      <c r="AK1092" s="348"/>
      <c r="AL1092" s="348" t="s">
        <v>21</v>
      </c>
      <c r="AM1092" s="348"/>
      <c r="AN1092" s="348"/>
      <c r="AO1092" s="427"/>
      <c r="AP1092" s="428" t="s">
        <v>427</v>
      </c>
      <c r="AQ1092" s="428"/>
      <c r="AR1092" s="428"/>
      <c r="AS1092" s="428"/>
      <c r="AT1092" s="428"/>
      <c r="AU1092" s="428"/>
      <c r="AV1092" s="428"/>
      <c r="AW1092" s="428"/>
      <c r="AX1092" s="428"/>
    </row>
    <row r="1093" spans="1:50" ht="26.25" hidden="1" customHeight="1" x14ac:dyDescent="0.15">
      <c r="A1093" s="1060">
        <v>1</v>
      </c>
      <c r="B1093" s="1060">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15">
      <c r="A1094" s="1060">
        <v>2</v>
      </c>
      <c r="B1094" s="1060">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15">
      <c r="A1095" s="1060">
        <v>3</v>
      </c>
      <c r="B1095" s="1060">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15">
      <c r="A1096" s="1060">
        <v>4</v>
      </c>
      <c r="B1096" s="1060">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060">
        <v>5</v>
      </c>
      <c r="B1097" s="1060">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060">
        <v>6</v>
      </c>
      <c r="B1098" s="1060">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060">
        <v>7</v>
      </c>
      <c r="B1099" s="1060">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060">
        <v>8</v>
      </c>
      <c r="B1100" s="1060">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060">
        <v>9</v>
      </c>
      <c r="B1101" s="1060">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060">
        <v>10</v>
      </c>
      <c r="B1102" s="1060">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060">
        <v>11</v>
      </c>
      <c r="B1103" s="1060">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060">
        <v>12</v>
      </c>
      <c r="B1104" s="1060">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060">
        <v>13</v>
      </c>
      <c r="B1105" s="1060">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060">
        <v>14</v>
      </c>
      <c r="B1106" s="1060">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060">
        <v>15</v>
      </c>
      <c r="B1107" s="1060">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060">
        <v>16</v>
      </c>
      <c r="B1108" s="1060">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060">
        <v>17</v>
      </c>
      <c r="B1109" s="1060">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060">
        <v>18</v>
      </c>
      <c r="B1110" s="1060">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060">
        <v>19</v>
      </c>
      <c r="B1111" s="1060">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060">
        <v>20</v>
      </c>
      <c r="B1112" s="1060">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060">
        <v>21</v>
      </c>
      <c r="B1113" s="1060">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060">
        <v>22</v>
      </c>
      <c r="B1114" s="1060">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060">
        <v>23</v>
      </c>
      <c r="B1115" s="1060">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060">
        <v>24</v>
      </c>
      <c r="B1116" s="1060">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060">
        <v>25</v>
      </c>
      <c r="B1117" s="1060">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060">
        <v>26</v>
      </c>
      <c r="B1118" s="1060">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060">
        <v>27</v>
      </c>
      <c r="B1119" s="1060">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060">
        <v>28</v>
      </c>
      <c r="B1120" s="1060">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060">
        <v>29</v>
      </c>
      <c r="B1121" s="1060">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060">
        <v>30</v>
      </c>
      <c r="B1122" s="1060">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8"/>
      <c r="B1125" s="348"/>
      <c r="C1125" s="348" t="s">
        <v>26</v>
      </c>
      <c r="D1125" s="348"/>
      <c r="E1125" s="348"/>
      <c r="F1125" s="348"/>
      <c r="G1125" s="348"/>
      <c r="H1125" s="348"/>
      <c r="I1125" s="348"/>
      <c r="J1125" s="275" t="s">
        <v>426</v>
      </c>
      <c r="K1125" s="112"/>
      <c r="L1125" s="112"/>
      <c r="M1125" s="112"/>
      <c r="N1125" s="112"/>
      <c r="O1125" s="112"/>
      <c r="P1125" s="349" t="s">
        <v>27</v>
      </c>
      <c r="Q1125" s="349"/>
      <c r="R1125" s="349"/>
      <c r="S1125" s="349"/>
      <c r="T1125" s="349"/>
      <c r="U1125" s="349"/>
      <c r="V1125" s="349"/>
      <c r="W1125" s="349"/>
      <c r="X1125" s="349"/>
      <c r="Y1125" s="346" t="s">
        <v>486</v>
      </c>
      <c r="Z1125" s="347"/>
      <c r="AA1125" s="347"/>
      <c r="AB1125" s="347"/>
      <c r="AC1125" s="275" t="s">
        <v>469</v>
      </c>
      <c r="AD1125" s="275"/>
      <c r="AE1125" s="275"/>
      <c r="AF1125" s="275"/>
      <c r="AG1125" s="275"/>
      <c r="AH1125" s="346" t="s">
        <v>390</v>
      </c>
      <c r="AI1125" s="348"/>
      <c r="AJ1125" s="348"/>
      <c r="AK1125" s="348"/>
      <c r="AL1125" s="348" t="s">
        <v>21</v>
      </c>
      <c r="AM1125" s="348"/>
      <c r="AN1125" s="348"/>
      <c r="AO1125" s="427"/>
      <c r="AP1125" s="428" t="s">
        <v>427</v>
      </c>
      <c r="AQ1125" s="428"/>
      <c r="AR1125" s="428"/>
      <c r="AS1125" s="428"/>
      <c r="AT1125" s="428"/>
      <c r="AU1125" s="428"/>
      <c r="AV1125" s="428"/>
      <c r="AW1125" s="428"/>
      <c r="AX1125" s="428"/>
    </row>
    <row r="1126" spans="1:50" ht="26.25" hidden="1" customHeight="1" x14ac:dyDescent="0.15">
      <c r="A1126" s="1060">
        <v>1</v>
      </c>
      <c r="B1126" s="1060">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060">
        <v>2</v>
      </c>
      <c r="B1127" s="1060">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060">
        <v>3</v>
      </c>
      <c r="B1128" s="1060">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060">
        <v>4</v>
      </c>
      <c r="B1129" s="1060">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060">
        <v>5</v>
      </c>
      <c r="B1130" s="1060">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060">
        <v>6</v>
      </c>
      <c r="B1131" s="1060">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060">
        <v>7</v>
      </c>
      <c r="B1132" s="1060">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060">
        <v>8</v>
      </c>
      <c r="B1133" s="1060">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060">
        <v>9</v>
      </c>
      <c r="B1134" s="1060">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060">
        <v>10</v>
      </c>
      <c r="B1135" s="1060">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060">
        <v>11</v>
      </c>
      <c r="B1136" s="1060">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060">
        <v>12</v>
      </c>
      <c r="B1137" s="1060">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060">
        <v>13</v>
      </c>
      <c r="B1138" s="1060">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060">
        <v>14</v>
      </c>
      <c r="B1139" s="1060">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060">
        <v>15</v>
      </c>
      <c r="B1140" s="1060">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060">
        <v>16</v>
      </c>
      <c r="B1141" s="1060">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060">
        <v>17</v>
      </c>
      <c r="B1142" s="1060">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060">
        <v>18</v>
      </c>
      <c r="B1143" s="1060">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060">
        <v>19</v>
      </c>
      <c r="B1144" s="1060">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060">
        <v>20</v>
      </c>
      <c r="B1145" s="1060">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060">
        <v>21</v>
      </c>
      <c r="B1146" s="1060">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060">
        <v>22</v>
      </c>
      <c r="B1147" s="1060">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060">
        <v>23</v>
      </c>
      <c r="B1148" s="1060">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060">
        <v>24</v>
      </c>
      <c r="B1149" s="1060">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060">
        <v>25</v>
      </c>
      <c r="B1150" s="1060">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060">
        <v>26</v>
      </c>
      <c r="B1151" s="1060">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060">
        <v>27</v>
      </c>
      <c r="B1152" s="1060">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060">
        <v>28</v>
      </c>
      <c r="B1153" s="1060">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060">
        <v>29</v>
      </c>
      <c r="B1154" s="1060">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060">
        <v>30</v>
      </c>
      <c r="B1155" s="1060">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8"/>
      <c r="B1158" s="348"/>
      <c r="C1158" s="348" t="s">
        <v>26</v>
      </c>
      <c r="D1158" s="348"/>
      <c r="E1158" s="348"/>
      <c r="F1158" s="348"/>
      <c r="G1158" s="348"/>
      <c r="H1158" s="348"/>
      <c r="I1158" s="348"/>
      <c r="J1158" s="275" t="s">
        <v>426</v>
      </c>
      <c r="K1158" s="112"/>
      <c r="L1158" s="112"/>
      <c r="M1158" s="112"/>
      <c r="N1158" s="112"/>
      <c r="O1158" s="112"/>
      <c r="P1158" s="349" t="s">
        <v>27</v>
      </c>
      <c r="Q1158" s="349"/>
      <c r="R1158" s="349"/>
      <c r="S1158" s="349"/>
      <c r="T1158" s="349"/>
      <c r="U1158" s="349"/>
      <c r="V1158" s="349"/>
      <c r="W1158" s="349"/>
      <c r="X1158" s="349"/>
      <c r="Y1158" s="346" t="s">
        <v>486</v>
      </c>
      <c r="Z1158" s="347"/>
      <c r="AA1158" s="347"/>
      <c r="AB1158" s="347"/>
      <c r="AC1158" s="275" t="s">
        <v>469</v>
      </c>
      <c r="AD1158" s="275"/>
      <c r="AE1158" s="275"/>
      <c r="AF1158" s="275"/>
      <c r="AG1158" s="275"/>
      <c r="AH1158" s="346" t="s">
        <v>390</v>
      </c>
      <c r="AI1158" s="348"/>
      <c r="AJ1158" s="348"/>
      <c r="AK1158" s="348"/>
      <c r="AL1158" s="348" t="s">
        <v>21</v>
      </c>
      <c r="AM1158" s="348"/>
      <c r="AN1158" s="348"/>
      <c r="AO1158" s="427"/>
      <c r="AP1158" s="428" t="s">
        <v>427</v>
      </c>
      <c r="AQ1158" s="428"/>
      <c r="AR1158" s="428"/>
      <c r="AS1158" s="428"/>
      <c r="AT1158" s="428"/>
      <c r="AU1158" s="428"/>
      <c r="AV1158" s="428"/>
      <c r="AW1158" s="428"/>
      <c r="AX1158" s="428"/>
    </row>
    <row r="1159" spans="1:50" ht="26.25" hidden="1" customHeight="1" x14ac:dyDescent="0.15">
      <c r="A1159" s="1060">
        <v>1</v>
      </c>
      <c r="B1159" s="1060">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060">
        <v>2</v>
      </c>
      <c r="B1160" s="1060">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060">
        <v>3</v>
      </c>
      <c r="B1161" s="1060">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060">
        <v>4</v>
      </c>
      <c r="B1162" s="1060">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060">
        <v>5</v>
      </c>
      <c r="B1163" s="1060">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060">
        <v>6</v>
      </c>
      <c r="B1164" s="1060">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060">
        <v>7</v>
      </c>
      <c r="B1165" s="1060">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060">
        <v>8</v>
      </c>
      <c r="B1166" s="1060">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060">
        <v>9</v>
      </c>
      <c r="B1167" s="1060">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060">
        <v>10</v>
      </c>
      <c r="B1168" s="1060">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060">
        <v>11</v>
      </c>
      <c r="B1169" s="1060">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060">
        <v>12</v>
      </c>
      <c r="B1170" s="1060">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060">
        <v>13</v>
      </c>
      <c r="B1171" s="1060">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060">
        <v>14</v>
      </c>
      <c r="B1172" s="1060">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060">
        <v>15</v>
      </c>
      <c r="B1173" s="1060">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060">
        <v>16</v>
      </c>
      <c r="B1174" s="1060">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060">
        <v>17</v>
      </c>
      <c r="B1175" s="1060">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060">
        <v>18</v>
      </c>
      <c r="B1176" s="1060">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060">
        <v>19</v>
      </c>
      <c r="B1177" s="1060">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060">
        <v>20</v>
      </c>
      <c r="B1178" s="1060">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060">
        <v>21</v>
      </c>
      <c r="B1179" s="1060">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060">
        <v>22</v>
      </c>
      <c r="B1180" s="1060">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060">
        <v>23</v>
      </c>
      <c r="B1181" s="1060">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060">
        <v>24</v>
      </c>
      <c r="B1182" s="1060">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060">
        <v>25</v>
      </c>
      <c r="B1183" s="1060">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060">
        <v>26</v>
      </c>
      <c r="B1184" s="1060">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060">
        <v>27</v>
      </c>
      <c r="B1185" s="1060">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060">
        <v>28</v>
      </c>
      <c r="B1186" s="1060">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060">
        <v>29</v>
      </c>
      <c r="B1187" s="1060">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060">
        <v>30</v>
      </c>
      <c r="B1188" s="1060">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8"/>
      <c r="B1191" s="348"/>
      <c r="C1191" s="348" t="s">
        <v>26</v>
      </c>
      <c r="D1191" s="348"/>
      <c r="E1191" s="348"/>
      <c r="F1191" s="348"/>
      <c r="G1191" s="348"/>
      <c r="H1191" s="348"/>
      <c r="I1191" s="348"/>
      <c r="J1191" s="275" t="s">
        <v>426</v>
      </c>
      <c r="K1191" s="112"/>
      <c r="L1191" s="112"/>
      <c r="M1191" s="112"/>
      <c r="N1191" s="112"/>
      <c r="O1191" s="112"/>
      <c r="P1191" s="349" t="s">
        <v>27</v>
      </c>
      <c r="Q1191" s="349"/>
      <c r="R1191" s="349"/>
      <c r="S1191" s="349"/>
      <c r="T1191" s="349"/>
      <c r="U1191" s="349"/>
      <c r="V1191" s="349"/>
      <c r="W1191" s="349"/>
      <c r="X1191" s="349"/>
      <c r="Y1191" s="346" t="s">
        <v>486</v>
      </c>
      <c r="Z1191" s="347"/>
      <c r="AA1191" s="347"/>
      <c r="AB1191" s="347"/>
      <c r="AC1191" s="275" t="s">
        <v>469</v>
      </c>
      <c r="AD1191" s="275"/>
      <c r="AE1191" s="275"/>
      <c r="AF1191" s="275"/>
      <c r="AG1191" s="275"/>
      <c r="AH1191" s="346" t="s">
        <v>390</v>
      </c>
      <c r="AI1191" s="348"/>
      <c r="AJ1191" s="348"/>
      <c r="AK1191" s="348"/>
      <c r="AL1191" s="348" t="s">
        <v>21</v>
      </c>
      <c r="AM1191" s="348"/>
      <c r="AN1191" s="348"/>
      <c r="AO1191" s="427"/>
      <c r="AP1191" s="428" t="s">
        <v>427</v>
      </c>
      <c r="AQ1191" s="428"/>
      <c r="AR1191" s="428"/>
      <c r="AS1191" s="428"/>
      <c r="AT1191" s="428"/>
      <c r="AU1191" s="428"/>
      <c r="AV1191" s="428"/>
      <c r="AW1191" s="428"/>
      <c r="AX1191" s="428"/>
    </row>
    <row r="1192" spans="1:50" ht="26.25" hidden="1" customHeight="1" x14ac:dyDescent="0.15">
      <c r="A1192" s="1060">
        <v>1</v>
      </c>
      <c r="B1192" s="1060">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060">
        <v>2</v>
      </c>
      <c r="B1193" s="1060">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060">
        <v>3</v>
      </c>
      <c r="B1194" s="1060">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060">
        <v>4</v>
      </c>
      <c r="B1195" s="1060">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060">
        <v>5</v>
      </c>
      <c r="B1196" s="1060">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060">
        <v>6</v>
      </c>
      <c r="B1197" s="1060">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060">
        <v>7</v>
      </c>
      <c r="B1198" s="1060">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060">
        <v>8</v>
      </c>
      <c r="B1199" s="1060">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060">
        <v>9</v>
      </c>
      <c r="B1200" s="1060">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060">
        <v>10</v>
      </c>
      <c r="B1201" s="1060">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060">
        <v>11</v>
      </c>
      <c r="B1202" s="1060">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060">
        <v>12</v>
      </c>
      <c r="B1203" s="1060">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060">
        <v>13</v>
      </c>
      <c r="B1204" s="1060">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060">
        <v>14</v>
      </c>
      <c r="B1205" s="1060">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060">
        <v>15</v>
      </c>
      <c r="B1206" s="1060">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060">
        <v>16</v>
      </c>
      <c r="B1207" s="1060">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060">
        <v>17</v>
      </c>
      <c r="B1208" s="1060">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060">
        <v>18</v>
      </c>
      <c r="B1209" s="1060">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060">
        <v>19</v>
      </c>
      <c r="B1210" s="1060">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060">
        <v>20</v>
      </c>
      <c r="B1211" s="1060">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060">
        <v>21</v>
      </c>
      <c r="B1212" s="1060">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060">
        <v>22</v>
      </c>
      <c r="B1213" s="1060">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060">
        <v>23</v>
      </c>
      <c r="B1214" s="1060">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060">
        <v>24</v>
      </c>
      <c r="B1215" s="1060">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060">
        <v>25</v>
      </c>
      <c r="B1216" s="1060">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060">
        <v>26</v>
      </c>
      <c r="B1217" s="1060">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060">
        <v>27</v>
      </c>
      <c r="B1218" s="1060">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060">
        <v>28</v>
      </c>
      <c r="B1219" s="1060">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060">
        <v>29</v>
      </c>
      <c r="B1220" s="1060">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060">
        <v>30</v>
      </c>
      <c r="B1221" s="1060">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8"/>
      <c r="B1224" s="348"/>
      <c r="C1224" s="348" t="s">
        <v>26</v>
      </c>
      <c r="D1224" s="348"/>
      <c r="E1224" s="348"/>
      <c r="F1224" s="348"/>
      <c r="G1224" s="348"/>
      <c r="H1224" s="348"/>
      <c r="I1224" s="348"/>
      <c r="J1224" s="275" t="s">
        <v>426</v>
      </c>
      <c r="K1224" s="112"/>
      <c r="L1224" s="112"/>
      <c r="M1224" s="112"/>
      <c r="N1224" s="112"/>
      <c r="O1224" s="112"/>
      <c r="P1224" s="349" t="s">
        <v>27</v>
      </c>
      <c r="Q1224" s="349"/>
      <c r="R1224" s="349"/>
      <c r="S1224" s="349"/>
      <c r="T1224" s="349"/>
      <c r="U1224" s="349"/>
      <c r="V1224" s="349"/>
      <c r="W1224" s="349"/>
      <c r="X1224" s="349"/>
      <c r="Y1224" s="346" t="s">
        <v>486</v>
      </c>
      <c r="Z1224" s="347"/>
      <c r="AA1224" s="347"/>
      <c r="AB1224" s="347"/>
      <c r="AC1224" s="275" t="s">
        <v>469</v>
      </c>
      <c r="AD1224" s="275"/>
      <c r="AE1224" s="275"/>
      <c r="AF1224" s="275"/>
      <c r="AG1224" s="275"/>
      <c r="AH1224" s="346" t="s">
        <v>390</v>
      </c>
      <c r="AI1224" s="348"/>
      <c r="AJ1224" s="348"/>
      <c r="AK1224" s="348"/>
      <c r="AL1224" s="348" t="s">
        <v>21</v>
      </c>
      <c r="AM1224" s="348"/>
      <c r="AN1224" s="348"/>
      <c r="AO1224" s="427"/>
      <c r="AP1224" s="428" t="s">
        <v>427</v>
      </c>
      <c r="AQ1224" s="428"/>
      <c r="AR1224" s="428"/>
      <c r="AS1224" s="428"/>
      <c r="AT1224" s="428"/>
      <c r="AU1224" s="428"/>
      <c r="AV1224" s="428"/>
      <c r="AW1224" s="428"/>
      <c r="AX1224" s="428"/>
    </row>
    <row r="1225" spans="1:50" ht="26.25" hidden="1" customHeight="1" x14ac:dyDescent="0.15">
      <c r="A1225" s="1060">
        <v>1</v>
      </c>
      <c r="B1225" s="1060">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060">
        <v>2</v>
      </c>
      <c r="B1226" s="1060">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060">
        <v>3</v>
      </c>
      <c r="B1227" s="1060">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060">
        <v>4</v>
      </c>
      <c r="B1228" s="1060">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060">
        <v>5</v>
      </c>
      <c r="B1229" s="1060">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060">
        <v>6</v>
      </c>
      <c r="B1230" s="1060">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060">
        <v>7</v>
      </c>
      <c r="B1231" s="1060">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060">
        <v>8</v>
      </c>
      <c r="B1232" s="1060">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060">
        <v>9</v>
      </c>
      <c r="B1233" s="1060">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060">
        <v>10</v>
      </c>
      <c r="B1234" s="1060">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060">
        <v>11</v>
      </c>
      <c r="B1235" s="1060">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060">
        <v>12</v>
      </c>
      <c r="B1236" s="1060">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060">
        <v>13</v>
      </c>
      <c r="B1237" s="1060">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060">
        <v>14</v>
      </c>
      <c r="B1238" s="1060">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060">
        <v>15</v>
      </c>
      <c r="B1239" s="1060">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060">
        <v>16</v>
      </c>
      <c r="B1240" s="1060">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060">
        <v>17</v>
      </c>
      <c r="B1241" s="1060">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060">
        <v>18</v>
      </c>
      <c r="B1242" s="1060">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060">
        <v>19</v>
      </c>
      <c r="B1243" s="1060">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060">
        <v>20</v>
      </c>
      <c r="B1244" s="1060">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060">
        <v>21</v>
      </c>
      <c r="B1245" s="1060">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060">
        <v>22</v>
      </c>
      <c r="B1246" s="1060">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060">
        <v>23</v>
      </c>
      <c r="B1247" s="1060">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060">
        <v>24</v>
      </c>
      <c r="B1248" s="1060">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060">
        <v>25</v>
      </c>
      <c r="B1249" s="1060">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060">
        <v>26</v>
      </c>
      <c r="B1250" s="1060">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060">
        <v>27</v>
      </c>
      <c r="B1251" s="1060">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060">
        <v>28</v>
      </c>
      <c r="B1252" s="1060">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060">
        <v>29</v>
      </c>
      <c r="B1253" s="1060">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060">
        <v>30</v>
      </c>
      <c r="B1254" s="1060">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8"/>
      <c r="B1257" s="348"/>
      <c r="C1257" s="348" t="s">
        <v>26</v>
      </c>
      <c r="D1257" s="348"/>
      <c r="E1257" s="348"/>
      <c r="F1257" s="348"/>
      <c r="G1257" s="348"/>
      <c r="H1257" s="348"/>
      <c r="I1257" s="348"/>
      <c r="J1257" s="275" t="s">
        <v>426</v>
      </c>
      <c r="K1257" s="112"/>
      <c r="L1257" s="112"/>
      <c r="M1257" s="112"/>
      <c r="N1257" s="112"/>
      <c r="O1257" s="112"/>
      <c r="P1257" s="349" t="s">
        <v>27</v>
      </c>
      <c r="Q1257" s="349"/>
      <c r="R1257" s="349"/>
      <c r="S1257" s="349"/>
      <c r="T1257" s="349"/>
      <c r="U1257" s="349"/>
      <c r="V1257" s="349"/>
      <c r="W1257" s="349"/>
      <c r="X1257" s="349"/>
      <c r="Y1257" s="346" t="s">
        <v>486</v>
      </c>
      <c r="Z1257" s="347"/>
      <c r="AA1257" s="347"/>
      <c r="AB1257" s="347"/>
      <c r="AC1257" s="275" t="s">
        <v>469</v>
      </c>
      <c r="AD1257" s="275"/>
      <c r="AE1257" s="275"/>
      <c r="AF1257" s="275"/>
      <c r="AG1257" s="275"/>
      <c r="AH1257" s="346" t="s">
        <v>390</v>
      </c>
      <c r="AI1257" s="348"/>
      <c r="AJ1257" s="348"/>
      <c r="AK1257" s="348"/>
      <c r="AL1257" s="348" t="s">
        <v>21</v>
      </c>
      <c r="AM1257" s="348"/>
      <c r="AN1257" s="348"/>
      <c r="AO1257" s="427"/>
      <c r="AP1257" s="428" t="s">
        <v>427</v>
      </c>
      <c r="AQ1257" s="428"/>
      <c r="AR1257" s="428"/>
      <c r="AS1257" s="428"/>
      <c r="AT1257" s="428"/>
      <c r="AU1257" s="428"/>
      <c r="AV1257" s="428"/>
      <c r="AW1257" s="428"/>
      <c r="AX1257" s="428"/>
    </row>
    <row r="1258" spans="1:50" ht="26.25" hidden="1" customHeight="1" x14ac:dyDescent="0.15">
      <c r="A1258" s="1060">
        <v>1</v>
      </c>
      <c r="B1258" s="1060">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060">
        <v>2</v>
      </c>
      <c r="B1259" s="1060">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060">
        <v>3</v>
      </c>
      <c r="B1260" s="1060">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060">
        <v>4</v>
      </c>
      <c r="B1261" s="1060">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060">
        <v>5</v>
      </c>
      <c r="B1262" s="1060">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060">
        <v>6</v>
      </c>
      <c r="B1263" s="1060">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060">
        <v>7</v>
      </c>
      <c r="B1264" s="1060">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060">
        <v>8</v>
      </c>
      <c r="B1265" s="1060">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060">
        <v>9</v>
      </c>
      <c r="B1266" s="1060">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060">
        <v>10</v>
      </c>
      <c r="B1267" s="1060">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060">
        <v>11</v>
      </c>
      <c r="B1268" s="1060">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060">
        <v>12</v>
      </c>
      <c r="B1269" s="1060">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060">
        <v>13</v>
      </c>
      <c r="B1270" s="1060">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060">
        <v>14</v>
      </c>
      <c r="B1271" s="1060">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060">
        <v>15</v>
      </c>
      <c r="B1272" s="1060">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060">
        <v>16</v>
      </c>
      <c r="B1273" s="1060">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060">
        <v>17</v>
      </c>
      <c r="B1274" s="1060">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060">
        <v>18</v>
      </c>
      <c r="B1275" s="1060">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060">
        <v>19</v>
      </c>
      <c r="B1276" s="1060">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060">
        <v>20</v>
      </c>
      <c r="B1277" s="1060">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060">
        <v>21</v>
      </c>
      <c r="B1278" s="1060">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060">
        <v>22</v>
      </c>
      <c r="B1279" s="1060">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060">
        <v>23</v>
      </c>
      <c r="B1280" s="1060">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060">
        <v>24</v>
      </c>
      <c r="B1281" s="1060">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060">
        <v>25</v>
      </c>
      <c r="B1282" s="1060">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060">
        <v>26</v>
      </c>
      <c r="B1283" s="1060">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060">
        <v>27</v>
      </c>
      <c r="B1284" s="1060">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060">
        <v>28</v>
      </c>
      <c r="B1285" s="1060">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060">
        <v>29</v>
      </c>
      <c r="B1286" s="1060">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060">
        <v>30</v>
      </c>
      <c r="B1287" s="1060">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8"/>
      <c r="B1290" s="348"/>
      <c r="C1290" s="348" t="s">
        <v>26</v>
      </c>
      <c r="D1290" s="348"/>
      <c r="E1290" s="348"/>
      <c r="F1290" s="348"/>
      <c r="G1290" s="348"/>
      <c r="H1290" s="348"/>
      <c r="I1290" s="348"/>
      <c r="J1290" s="275" t="s">
        <v>426</v>
      </c>
      <c r="K1290" s="112"/>
      <c r="L1290" s="112"/>
      <c r="M1290" s="112"/>
      <c r="N1290" s="112"/>
      <c r="O1290" s="112"/>
      <c r="P1290" s="349" t="s">
        <v>27</v>
      </c>
      <c r="Q1290" s="349"/>
      <c r="R1290" s="349"/>
      <c r="S1290" s="349"/>
      <c r="T1290" s="349"/>
      <c r="U1290" s="349"/>
      <c r="V1290" s="349"/>
      <c r="W1290" s="349"/>
      <c r="X1290" s="349"/>
      <c r="Y1290" s="346" t="s">
        <v>486</v>
      </c>
      <c r="Z1290" s="347"/>
      <c r="AA1290" s="347"/>
      <c r="AB1290" s="347"/>
      <c r="AC1290" s="275" t="s">
        <v>469</v>
      </c>
      <c r="AD1290" s="275"/>
      <c r="AE1290" s="275"/>
      <c r="AF1290" s="275"/>
      <c r="AG1290" s="275"/>
      <c r="AH1290" s="346" t="s">
        <v>390</v>
      </c>
      <c r="AI1290" s="348"/>
      <c r="AJ1290" s="348"/>
      <c r="AK1290" s="348"/>
      <c r="AL1290" s="348" t="s">
        <v>21</v>
      </c>
      <c r="AM1290" s="348"/>
      <c r="AN1290" s="348"/>
      <c r="AO1290" s="427"/>
      <c r="AP1290" s="428" t="s">
        <v>427</v>
      </c>
      <c r="AQ1290" s="428"/>
      <c r="AR1290" s="428"/>
      <c r="AS1290" s="428"/>
      <c r="AT1290" s="428"/>
      <c r="AU1290" s="428"/>
      <c r="AV1290" s="428"/>
      <c r="AW1290" s="428"/>
      <c r="AX1290" s="428"/>
    </row>
    <row r="1291" spans="1:50" ht="26.25" hidden="1" customHeight="1" x14ac:dyDescent="0.15">
      <c r="A1291" s="1060">
        <v>1</v>
      </c>
      <c r="B1291" s="1060">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060">
        <v>2</v>
      </c>
      <c r="B1292" s="1060">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060">
        <v>3</v>
      </c>
      <c r="B1293" s="1060">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060">
        <v>4</v>
      </c>
      <c r="B1294" s="1060">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060">
        <v>5</v>
      </c>
      <c r="B1295" s="1060">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060">
        <v>6</v>
      </c>
      <c r="B1296" s="1060">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060">
        <v>7</v>
      </c>
      <c r="B1297" s="1060">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060">
        <v>8</v>
      </c>
      <c r="B1298" s="1060">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060">
        <v>9</v>
      </c>
      <c r="B1299" s="1060">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060">
        <v>10</v>
      </c>
      <c r="B1300" s="1060">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060">
        <v>11</v>
      </c>
      <c r="B1301" s="1060">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060">
        <v>12</v>
      </c>
      <c r="B1302" s="1060">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060">
        <v>13</v>
      </c>
      <c r="B1303" s="1060">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060">
        <v>14</v>
      </c>
      <c r="B1304" s="1060">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060">
        <v>15</v>
      </c>
      <c r="B1305" s="1060">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060">
        <v>16</v>
      </c>
      <c r="B1306" s="1060">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060">
        <v>17</v>
      </c>
      <c r="B1307" s="1060">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060">
        <v>18</v>
      </c>
      <c r="B1308" s="1060">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060">
        <v>19</v>
      </c>
      <c r="B1309" s="1060">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060">
        <v>20</v>
      </c>
      <c r="B1310" s="1060">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060">
        <v>21</v>
      </c>
      <c r="B1311" s="1060">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060">
        <v>22</v>
      </c>
      <c r="B1312" s="1060">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060">
        <v>23</v>
      </c>
      <c r="B1313" s="1060">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060">
        <v>24</v>
      </c>
      <c r="B1314" s="1060">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060">
        <v>25</v>
      </c>
      <c r="B1315" s="1060">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060">
        <v>26</v>
      </c>
      <c r="B1316" s="1060">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060">
        <v>27</v>
      </c>
      <c r="B1317" s="1060">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060">
        <v>28</v>
      </c>
      <c r="B1318" s="1060">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060">
        <v>29</v>
      </c>
      <c r="B1319" s="1060">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060">
        <v>30</v>
      </c>
      <c r="B1320" s="1060">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3" manualBreakCount="33">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2018-06-04T09:52:14Z</cp:lastPrinted>
  <dcterms:created xsi:type="dcterms:W3CDTF">2012-03-13T00:50:25Z</dcterms:created>
  <dcterms:modified xsi:type="dcterms:W3CDTF">2018-07-06T02:14:21Z</dcterms:modified>
</cp:coreProperties>
</file>