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<sst xmlns="http://schemas.openxmlformats.org/spreadsheetml/2006/main" count="2908" uniqueCount="648">
  <si>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</si>
  <si>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</si>
  <si>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</si>
  <si>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</si>
  <si>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</si>
  <si>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</si>
  <si>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</si>
  <si>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</si>
  <si>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</si>
  <si>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</si>
  <si>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</si>
  <si>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</si>
  <si>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</si>
  <si>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</si>
  <si>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</si>
  <si>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</si>
  <si>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</si>
  <si>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</si>
  <si>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</si>
  <si>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</si>
  <si>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</si>
  <si>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</si>
  <si>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</si>
  <si>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</si>
  <si>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</si>
  <si>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</si>
  <si>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</si>
  <si>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</si>
  <si>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</si>
  <si>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</si>
  <si>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</si>
  <si>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</si>
  <si>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</si>
  <si>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</si>
  <si>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</si>
  <si>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</si>
  <si>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</si>
  <si>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</si>
  <si>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</si>
  <si>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</si>
  <si>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</si>
  <si>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</si>
  <si>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</si>
  <si>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</si>
  <si>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</si>
  <si>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</si>
  <si>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</si>
  <si>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</si>
  <si>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</si>
  <si>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</si>
  <si>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</si>
  <si>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</si>
  <si>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</si>
  <si>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</si>
  <si>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</si>
  <si>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</si>
  <si>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</si>
  <si>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</si>
  <si>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</si>
  <si>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</si>
  <si>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</si>
  <si>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</si>
  <si>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</si>
  <si>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</si>
  <si>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</si>
  <si>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</si>
  <si>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</si>
  <si>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</si>
  <si>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</si>
  <si>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</si>
  <si>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</si>
  <si>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</si>
  <si>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</si>
  <si>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</si>
  <si>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</si>
  <si>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</si>
  <si>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</si>
  <si>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</si>
  <si>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</si>
  <si>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</si>
  <si>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</si>
  <si>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</si>
  <si>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</si>
  <si>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</si>
  <si>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</si>
  <si>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</si>
  <si>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</si>
  <si>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</si>
  <si>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</si>
  <si>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</si>
  <si>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</si>
  <si>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</si>
  <si>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</si>
  <si>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</si>
  <si>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</si>
  <si>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</si>
  <si>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</si>
  <si>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</si>
  <si>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</si>
  <si>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</si>
  <si>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</si>
  <si>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</si>
  <si>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</si>
  <si>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</si>
  <si>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</si>
  <si>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</si>
  <si>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</si>
  <si>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</si>
  <si>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</si>
  <si>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</si>
  <si>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</si>
  <si>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</si>
  <si>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</si>
  <si>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</si>
  <si>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</si>
  <si>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</si>
  <si>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</si>
  <si>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</si>
  <si>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</si>
  <si>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</si>
  <si>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</si>
  <si>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</si>
  <si>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</si>
  <si>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</si>
  <si>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</si>
  <si>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</si>
  <si>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</si>
  <si>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</si>
  <si>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</si>
  <si>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</si>
  <si>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</si>
  <si>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</si>
  <si>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</si>
  <si>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</si>
  <si>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</si>
  <si>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</si>
  <si>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</si>
  <si>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</si>
  <si>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</si>
  <si>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</si>
  <si>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</si>
  <si>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</si>
  <si>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</si>
  <si>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</si>
  <si>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</si>
  <si>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</si>
  <si>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</si>
  <si>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</si>
  <si>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</si>
  <si>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</si>
  <si>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</si>
  <si>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</si>
  <si>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</si>
  <si>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</si>
  <si>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</si>
  <si>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</si>
  <si>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</si>
  <si>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</si>
  <si>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</si>
  <si>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</si>
  <si>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</si>
  <si>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</si>
  <si>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</si>
  <si>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</si>
  <si>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</si>
  <si>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</si>
  <si>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</si>
  <si>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</si>
  <si>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</si>
  <si>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</si>
  <si>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</si>
  <si>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</si>
  <si>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</si>
  <si>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</si>
  <si>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</si>
  <si>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</si>
  <si>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</si>
  <si>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</si>
  <si>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</si>
  <si>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</si>
  <si>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</si>
  <si>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</si>
  <si>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</si>
  <si>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</si>
  <si>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</si>
  <si>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</si>
  <si>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</si>
  <si>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</si>
  <si>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</si>
  <si>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</si>
  <si>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</si>
  <si>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</si>
  <si>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</si>
  <si>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</si>
  <si>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</si>
  <si>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</si>
  <si>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</si>
  <si>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</si>
  <si>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</si>
  <si>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</si>
  <si>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</si>
  <si>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</si>
  <si>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</si>
  <si>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</si>
  <si>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</si>
  <si>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</si>
  <si>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</si>
  <si>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</si>
  <si>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</si>
  <si>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</si>
  <si>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</si>
  <si>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</si>
  <si>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</si>
  <si>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</si>
  <si>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</si>
  <si>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</si>
  <si>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</si>
  <si>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</si>
  <si>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</si>
  <si>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</si>
  <si>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</si>
  <si>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</si>
  <si>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</si>
  <si>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</si>
  <si>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</si>
  <si>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</si>
  <si>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</si>
  <si>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</si>
  <si>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</si>
  <si>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</si>
  <si>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</si>
  <si>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</si>
  <si>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</si>
  <si>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</si>
  <si>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</si>
  <si>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</si>
  <si>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</si>
  <si>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</si>
  <si>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</si>
  <si>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</si>
  <si>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</si>
  <si>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</si>
  <si>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</si>
  <si>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</si>
  <si>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</si>
  <si>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</si>
  <si>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</si>
  <si>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</si>
  <si>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</si>
  <si>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</si>
  <si>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</si>
  <si>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</si>
  <si>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</si>
  <si>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</si>
  <si>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</si>
  <si>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</si>
  <si>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</si>
  <si>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</si>
  <si>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</si>
  <si>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</si>
  <si>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</si>
  <si>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</si>
  <si>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</si>
  <si>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</si>
  <si>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</si>
  <si>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</si>
  <si>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</si>
  <si>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</si>
  <si>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</si>
  <si>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</si>
  <si>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</si>
  <si>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</si>
  <si>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</si>
  <si>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</si>
  <si>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</si>
  <si>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</si>
  <si>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</si>
  <si>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</si>
  <si>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</si>
  <si>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</si>
  <si>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</si>
  <si>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</si>
  <si>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</si>
  <si>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</si>
  <si>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</si>
  <si>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</si>
  <si>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</si>
  <si>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</si>
  <si>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</si>
  <si>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</si>
  <si>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</si>
  <si>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</si>
  <si>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</si>
  <si>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</si>
  <si>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</si>
  <si>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</si>
  <si>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</si>
  <si>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</si>
  <si>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</si>
  <si>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</si>
  <si>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</si>
  <si>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</si>
  <si>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</si>
  <si>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</si>
  <si>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</si>
  <si>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</si>
  <si>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</si>
  <si>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</si>
  <si>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</si>
  <si>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</si>
  <si>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</si>
  <si>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</si>
  <si>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</si>
  <si>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</si>
  <si>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</si>
  <si>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</si>
  <si>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</si>
  <si>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</si>
  <si>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</si>
  <si>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</si>
  <si>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</si>
  <si>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</si>
  <si>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</si>
  <si>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</si>
  <si>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</si>
  <si>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</si>
  <si>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</si>
  <si>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</si>
  <si>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</si>
  <si>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</si>
  <si>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</si>
  <si>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</si>
  <si>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</si>
  <si>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</si>
  <si>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</si>
  <si>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</si>
  <si>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</si>
  <si>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</si>
  <si>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</si>
  <si>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</si>
  <si>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</si>
  <si>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</si>
  <si>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</si>
  <si>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</si>
  <si>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</si>
  <si>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</si>
  <si>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</si>
  <si>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</si>
  <si>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</si>
  <si>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</si>
  <si>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</si>
  <si>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</si>
  <si>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</si>
  <si>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</si>
  <si>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</si>
  <si>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</si>
  <si>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</si>
  <si>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</si>
  <si>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</si>
  <si>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</si>
  <si>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</si>
  <si>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</si>
  <si>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</si>
  <si>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</si>
  <si>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</si>
  <si>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</si>
  <si>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</si>
  <si>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</si>
  <si>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</si>
  <si>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</si>
  <si>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</si>
  <si>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</si>
  <si>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</si>
  <si>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</si>
  <si>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</si>
  <si>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</si>
  <si>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</si>
  <si>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</si>
  <si>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</si>
  <si>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</si>
  <si>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</si>
  <si>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</si>
  <si>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</si>
  <si>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</si>
  <si>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</si>
  <si>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</si>
  <si>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</si>
  <si>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</si>
  <si>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</si>
  <si>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</si>
  <si>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</si>
  <si>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</si>
  <si>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</si>
  <si>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</si>
  <si>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</si>
  <si>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</si>
  <si>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</si>
  <si>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</si>
  <si>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</si>
  <si>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</si>
  <si>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</si>
  <si>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</si>
  <si>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</si>
  <si>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</si>
  <si>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</si>
  <si>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</si>
  <si>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</si>
  <si>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</si>
  <si>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</si>
  <si>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</si>
  <si>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</si>
  <si>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</si>
  <si>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</si>
  <si>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</si>
  <si>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</si>
  <si>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</si>
  <si>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</si>
  <si>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</si>
  <si>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</si>
  <si>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</si>
  <si>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</si>
  <si>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</si>
  <si>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</si>
  <si>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</si>
  <si>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</si>
  <si>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</si>
  <si>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</si>
  <si>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</si>
  <si>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</si>
  <si>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</si>
  <si>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</si>
  <si>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</si>
  <si>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</si>
  <si>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</si>
  <si>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</si>
  <si>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</si>
  <si>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</si>
  <si>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</si>
  <si>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</si>
  <si>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</si>
  <si>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</si>
  <si>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</si>
  <si>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</si>
  <si>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</si>
  <si>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</si>
  <si>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</si>
  <si>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</si>
  <si>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</si>
  <si>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</si>
  <si>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</si>
  <si>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</si>
  <si>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</si>
  <si>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</si>
  <si>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</si>
  <si>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</si>
  <si>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</si>
  <si>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</si>
  <si>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</si>
  <si>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</si>
  <si>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</si>
  <si>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</si>
  <si>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</si>
  <si>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</si>
  <si>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</si>
  <si>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</si>
  <si>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</si>
  <si>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</si>
  <si>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</si>
  <si>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</si>
  <si>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</si>
  <si>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</si>
  <si>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</si>
  <si>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</si>
  <si>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</si>
  <si>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</si>
  <si>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</si>
  <si>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</si>
  <si>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</si>
  <si>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</si>
  <si>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</si>
  <si>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</si>
  <si>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</si>
  <si>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</si>
  <si>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</si>
  <si>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</si>
  <si>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</si>
  <si>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</si>
  <si>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</si>
  <si>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</si>
  <si>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</si>
  <si>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</si>
  <si>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</si>
  <si>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</si>
  <si>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</si>
  <si>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</si>
  <si>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</si>
  <si>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</si>
  <si>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</si>
  <si>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</si>
  <si>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</si>
  <si>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</si>
  <si>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</si>
  <si>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</si>
  <si>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</si>
  <si>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</si>
  <si>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</si>
  <si>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</si>
  <si>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</si>
  <si>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</si>
  <si>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</si>
  <si>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</si>
  <si>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</si>
  <si>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</si>
  <si>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</si>
  <si>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</si>
  <si>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</si>
  <si>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</si>
  <si>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</si>
  <si>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</si>
  <si>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</si>
  <si>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</si>
  <si>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</si>
  <si>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</si>
  <si>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</si>
  <si>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</si>
  <si>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</si>
  <si>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</si>
  <si>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</si>
  <si>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</si>
  <si>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</si>
  <si>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</si>
  <si>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</si>
  <si>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</si>
  <si>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</si>
  <si>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</si>
  <si>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</si>
  <si>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</si>
  <si>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</si>
  <si>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</si>
  <si>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</si>
  <si>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</si>
  <si>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</si>
  <si>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</si>
  <si>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</si>
  <si>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</si>
  <si>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</si>
  <si>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</si>
  <si>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</si>
  <si>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</si>
  <si>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職業安定局</t>
    <rPh sb="0" eb="2">
      <t>ショクギョウ</t>
    </rPh>
    <rPh sb="2" eb="4">
      <t>アンテイ</t>
    </rPh>
    <rPh sb="4" eb="5">
      <t>キョク</t>
    </rPh>
    <phoneticPr fontId="5"/>
  </si>
  <si>
    <t>雇用保険課</t>
    <rPh sb="0" eb="2">
      <t>コヨウ</t>
    </rPh>
    <rPh sb="2" eb="5">
      <t>ホケンカ</t>
    </rPh>
    <phoneticPr fontId="5"/>
  </si>
  <si>
    <t>雇用保険課長
松本　圭</t>
    <rPh sb="0" eb="2">
      <t>コヨウ</t>
    </rPh>
    <rPh sb="2" eb="4">
      <t>ホケン</t>
    </rPh>
    <rPh sb="4" eb="6">
      <t>カチョウ</t>
    </rPh>
    <rPh sb="7" eb="9">
      <t>マツモト</t>
    </rPh>
    <rPh sb="10" eb="11">
      <t>ケイ</t>
    </rPh>
    <phoneticPr fontId="5"/>
  </si>
  <si>
    <t>船員雇用促進対策事業費補助金</t>
    <rPh sb="0" eb="2">
      <t>センイン</t>
    </rPh>
    <rPh sb="2" eb="4">
      <t>コヨウ</t>
    </rPh>
    <rPh sb="4" eb="6">
      <t>ソクシン</t>
    </rPh>
    <rPh sb="6" eb="8">
      <t>タイサク</t>
    </rPh>
    <rPh sb="8" eb="11">
      <t>ジギョウヒ</t>
    </rPh>
    <rPh sb="11" eb="14">
      <t>ホジョキン</t>
    </rPh>
    <phoneticPr fontId="5"/>
  </si>
  <si>
    <t>終了予定なし</t>
    <rPh sb="0" eb="2">
      <t>シュウリョウ</t>
    </rPh>
    <rPh sb="2" eb="4">
      <t>ヨテイ</t>
    </rPh>
    <phoneticPr fontId="5"/>
  </si>
  <si>
    <t>平成２１年度</t>
    <rPh sb="0" eb="2">
      <t>ヘイセイ</t>
    </rPh>
    <rPh sb="4" eb="5">
      <t>ネン</t>
    </rPh>
    <rPh sb="5" eb="6">
      <t>ド</t>
    </rPh>
    <phoneticPr fontId="5"/>
  </si>
  <si>
    <t>○</t>
  </si>
  <si>
    <t>雇用保険法第63条第1項第8号
雇用保険法施行規則第138条第10号の2
船員の雇用の促進に関する特別措置法第20条</t>
    <rPh sb="0" eb="2">
      <t>コヨウ</t>
    </rPh>
    <rPh sb="2" eb="5">
      <t>ホケンホウ</t>
    </rPh>
    <rPh sb="5" eb="6">
      <t>ダイ</t>
    </rPh>
    <rPh sb="8" eb="9">
      <t>ジョウ</t>
    </rPh>
    <rPh sb="9" eb="10">
      <t>ダイ</t>
    </rPh>
    <rPh sb="11" eb="12">
      <t>コウ</t>
    </rPh>
    <rPh sb="12" eb="13">
      <t>ダイ</t>
    </rPh>
    <rPh sb="14" eb="15">
      <t>ゴウ</t>
    </rPh>
    <rPh sb="16" eb="18">
      <t>コヨウ</t>
    </rPh>
    <rPh sb="18" eb="21">
      <t>ホケンホウ</t>
    </rPh>
    <rPh sb="21" eb="23">
      <t>セコウ</t>
    </rPh>
    <rPh sb="23" eb="25">
      <t>キソク</t>
    </rPh>
    <rPh sb="25" eb="26">
      <t>ダイ</t>
    </rPh>
    <rPh sb="29" eb="30">
      <t>ジョウ</t>
    </rPh>
    <rPh sb="30" eb="31">
      <t>ダイ</t>
    </rPh>
    <rPh sb="33" eb="34">
      <t>ゴウ</t>
    </rPh>
    <rPh sb="37" eb="39">
      <t>センイン</t>
    </rPh>
    <rPh sb="40" eb="42">
      <t>コヨウ</t>
    </rPh>
    <rPh sb="43" eb="45">
      <t>ソクシン</t>
    </rPh>
    <rPh sb="46" eb="47">
      <t>カン</t>
    </rPh>
    <rPh sb="49" eb="51">
      <t>トクベツ</t>
    </rPh>
    <rPh sb="51" eb="53">
      <t>ソチ</t>
    </rPh>
    <rPh sb="53" eb="54">
      <t>ホウ</t>
    </rPh>
    <rPh sb="54" eb="55">
      <t>ダイ</t>
    </rPh>
    <rPh sb="57" eb="58">
      <t>ジョウ</t>
    </rPh>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</si>
  <si>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</si>
  <si>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</si>
  <si>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</si>
  <si>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</si>
  <si>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</si>
  <si>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</si>
  <si>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</si>
  <si>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訓練開講数</t>
    <rPh sb="0" eb="2">
      <t>クンレン</t>
    </rPh>
    <rPh sb="2" eb="4">
      <t>カイコウ</t>
    </rPh>
    <rPh sb="4" eb="5">
      <t>スウ</t>
    </rPh>
    <phoneticPr fontId="5"/>
  </si>
  <si>
    <t>訓練受講者数</t>
    <rPh sb="0" eb="2">
      <t>クンレン</t>
    </rPh>
    <rPh sb="2" eb="5">
      <t>ジュコウシャ</t>
    </rPh>
    <rPh sb="5" eb="6">
      <t>スウ</t>
    </rPh>
    <phoneticPr fontId="5"/>
  </si>
  <si>
    <t>回</t>
    <rPh sb="0" eb="1">
      <t>カイ</t>
    </rPh>
    <phoneticPr fontId="5"/>
  </si>
  <si>
    <t>人</t>
    <rPh sb="0" eb="1">
      <t>ヒト</t>
    </rPh>
    <phoneticPr fontId="5"/>
  </si>
  <si>
    <t>-</t>
    <phoneticPr fontId="5"/>
  </si>
  <si>
    <t>千円</t>
    <rPh sb="0" eb="2">
      <t>センエン</t>
    </rPh>
    <phoneticPr fontId="5"/>
  </si>
  <si>
    <t>　X/Y</t>
    <phoneticPr fontId="5"/>
  </si>
  <si>
    <t>88,785千円／770人</t>
    <rPh sb="6" eb="8">
      <t>センエン</t>
    </rPh>
    <rPh sb="12" eb="13">
      <t>ニン</t>
    </rPh>
    <phoneticPr fontId="5"/>
  </si>
  <si>
    <t>88,525千円／736人</t>
    <rPh sb="6" eb="8">
      <t>センエン</t>
    </rPh>
    <rPh sb="12" eb="13">
      <t>ニン</t>
    </rPh>
    <phoneticPr fontId="5"/>
  </si>
  <si>
    <t>-</t>
    <phoneticPr fontId="5"/>
  </si>
  <si>
    <t>-</t>
    <phoneticPr fontId="5"/>
  </si>
  <si>
    <t>-</t>
    <phoneticPr fontId="5"/>
  </si>
  <si>
    <t>-</t>
    <phoneticPr fontId="5"/>
  </si>
  <si>
    <t>（公財）日本船員雇用促進センターが雇用船員に対して行う技能訓練事業に対して補助を行うことで、船員の雇用の促進と安定を図ることができるため、施策目標の達成に資するものである。</t>
    <rPh sb="1" eb="3">
      <t>コウザイ</t>
    </rPh>
    <rPh sb="4" eb="6">
      <t>ニホン</t>
    </rPh>
    <rPh sb="6" eb="8">
      <t>センイン</t>
    </rPh>
    <rPh sb="8" eb="10">
      <t>コヨウ</t>
    </rPh>
    <rPh sb="10" eb="12">
      <t>ソクシン</t>
    </rPh>
    <rPh sb="17" eb="19">
      <t>コヨウ</t>
    </rPh>
    <rPh sb="19" eb="21">
      <t>センイン</t>
    </rPh>
    <rPh sb="22" eb="23">
      <t>タイ</t>
    </rPh>
    <rPh sb="25" eb="26">
      <t>オコナ</t>
    </rPh>
    <rPh sb="27" eb="29">
      <t>ギノウ</t>
    </rPh>
    <rPh sb="29" eb="31">
      <t>クンレン</t>
    </rPh>
    <rPh sb="31" eb="33">
      <t>ジギョウ</t>
    </rPh>
    <rPh sb="34" eb="35">
      <t>タイ</t>
    </rPh>
    <rPh sb="37" eb="39">
      <t>ホジョ</t>
    </rPh>
    <rPh sb="40" eb="41">
      <t>オコナ</t>
    </rPh>
    <rPh sb="46" eb="48">
      <t>センイン</t>
    </rPh>
    <rPh sb="49" eb="51">
      <t>コヨウ</t>
    </rPh>
    <rPh sb="52" eb="54">
      <t>ソクシン</t>
    </rPh>
    <rPh sb="55" eb="57">
      <t>アンテイ</t>
    </rPh>
    <rPh sb="58" eb="59">
      <t>ハカ</t>
    </rPh>
    <rPh sb="69" eb="71">
      <t>セサク</t>
    </rPh>
    <rPh sb="71" eb="73">
      <t>モクヒョウ</t>
    </rPh>
    <rPh sb="74" eb="76">
      <t>タッセイ</t>
    </rPh>
    <rPh sb="77" eb="78">
      <t>シ</t>
    </rPh>
    <phoneticPr fontId="5"/>
  </si>
  <si>
    <t>-</t>
    <phoneticPr fontId="5"/>
  </si>
  <si>
    <t>-</t>
    <phoneticPr fontId="5"/>
  </si>
  <si>
    <t>-</t>
    <phoneticPr fontId="5"/>
  </si>
  <si>
    <t>-</t>
    <phoneticPr fontId="5"/>
  </si>
  <si>
    <t>-</t>
    <phoneticPr fontId="5"/>
  </si>
  <si>
    <t>四面を海に囲まれた我が国において、海運は国民生活・経済を支える上で大きな役割を果たしており、海運を維持・発展させていくには、船員の安定的かつ継続的な供給が不可欠である。このため、船員の雇用と安定を促進する目的で実施される本事業は社会的ニーズが高いものである。</t>
    <rPh sb="0" eb="2">
      <t>シメン</t>
    </rPh>
    <rPh sb="3" eb="4">
      <t>ウミ</t>
    </rPh>
    <rPh sb="5" eb="6">
      <t>カコ</t>
    </rPh>
    <rPh sb="9" eb="10">
      <t>ワ</t>
    </rPh>
    <rPh sb="11" eb="12">
      <t>クニ</t>
    </rPh>
    <rPh sb="17" eb="19">
      <t>カイウン</t>
    </rPh>
    <rPh sb="20" eb="22">
      <t>コクミン</t>
    </rPh>
    <rPh sb="22" eb="24">
      <t>セイカツ</t>
    </rPh>
    <rPh sb="25" eb="27">
      <t>ケイザイ</t>
    </rPh>
    <rPh sb="28" eb="29">
      <t>ササ</t>
    </rPh>
    <rPh sb="31" eb="32">
      <t>ウエ</t>
    </rPh>
    <rPh sb="33" eb="34">
      <t>オオ</t>
    </rPh>
    <rPh sb="36" eb="38">
      <t>ヤクワリ</t>
    </rPh>
    <rPh sb="39" eb="40">
      <t>ハ</t>
    </rPh>
    <rPh sb="102" eb="104">
      <t>モクテキ</t>
    </rPh>
    <rPh sb="105" eb="107">
      <t>ジッシ</t>
    </rPh>
    <rPh sb="110" eb="111">
      <t>ホン</t>
    </rPh>
    <rPh sb="114" eb="117">
      <t>シャカイテキ</t>
    </rPh>
    <rPh sb="121" eb="122">
      <t>タカ</t>
    </rPh>
    <phoneticPr fontId="5"/>
  </si>
  <si>
    <t>同上の理由から、国の責任において実施されるべき事業である。</t>
    <rPh sb="0" eb="2">
      <t>ドウジョウ</t>
    </rPh>
    <rPh sb="3" eb="5">
      <t>リユウ</t>
    </rPh>
    <rPh sb="8" eb="9">
      <t>クニ</t>
    </rPh>
    <rPh sb="10" eb="12">
      <t>セキニン</t>
    </rPh>
    <rPh sb="16" eb="18">
      <t>ジッシ</t>
    </rPh>
    <rPh sb="23" eb="25">
      <t>ジギョウ</t>
    </rPh>
    <phoneticPr fontId="5"/>
  </si>
  <si>
    <t>同上の理由から、優先度の高い事業である。</t>
    <rPh sb="0" eb="2">
      <t>ドウジョウ</t>
    </rPh>
    <rPh sb="3" eb="5">
      <t>リユウ</t>
    </rPh>
    <rPh sb="8" eb="11">
      <t>ユウセンド</t>
    </rPh>
    <rPh sb="12" eb="13">
      <t>タカ</t>
    </rPh>
    <rPh sb="14" eb="16">
      <t>ジギョウ</t>
    </rPh>
    <phoneticPr fontId="5"/>
  </si>
  <si>
    <t>‐</t>
  </si>
  <si>
    <t>船員の雇用の促進に関する特別措置法第20条に基づき、国土交通大臣が指定する船員雇用促進センターに補助するものである。</t>
    <rPh sb="0" eb="2">
      <t>センイン</t>
    </rPh>
    <rPh sb="3" eb="5">
      <t>コヨウ</t>
    </rPh>
    <rPh sb="6" eb="8">
      <t>ソクシン</t>
    </rPh>
    <rPh sb="9" eb="10">
      <t>カン</t>
    </rPh>
    <rPh sb="12" eb="14">
      <t>トクベツ</t>
    </rPh>
    <rPh sb="14" eb="16">
      <t>ソチ</t>
    </rPh>
    <rPh sb="16" eb="17">
      <t>ホウ</t>
    </rPh>
    <rPh sb="17" eb="18">
      <t>ダイ</t>
    </rPh>
    <rPh sb="20" eb="21">
      <t>ジョウ</t>
    </rPh>
    <rPh sb="22" eb="23">
      <t>モト</t>
    </rPh>
    <rPh sb="26" eb="28">
      <t>コクド</t>
    </rPh>
    <rPh sb="28" eb="30">
      <t>コウツウ</t>
    </rPh>
    <rPh sb="30" eb="32">
      <t>ダイジン</t>
    </rPh>
    <rPh sb="33" eb="35">
      <t>シテイ</t>
    </rPh>
    <rPh sb="37" eb="39">
      <t>センイン</t>
    </rPh>
    <rPh sb="39" eb="41">
      <t>コヨウ</t>
    </rPh>
    <rPh sb="41" eb="43">
      <t>ソクシン</t>
    </rPh>
    <rPh sb="48" eb="50">
      <t>ホジョ</t>
    </rPh>
    <phoneticPr fontId="5"/>
  </si>
  <si>
    <t>訓練実施に必要な経費の支出となっており、水準は妥当である。</t>
    <rPh sb="0" eb="2">
      <t>クンレン</t>
    </rPh>
    <rPh sb="2" eb="4">
      <t>ジッシ</t>
    </rPh>
    <rPh sb="5" eb="7">
      <t>ヒツヨウ</t>
    </rPh>
    <rPh sb="8" eb="10">
      <t>ケイヒ</t>
    </rPh>
    <rPh sb="11" eb="13">
      <t>シシュツ</t>
    </rPh>
    <rPh sb="20" eb="22">
      <t>スイジュン</t>
    </rPh>
    <rPh sb="23" eb="25">
      <t>ダトウ</t>
    </rPh>
    <phoneticPr fontId="5"/>
  </si>
  <si>
    <t>事業費・内容に対する人件費も妥当であり、合理的であるといえる。</t>
    <rPh sb="0" eb="3">
      <t>ジギョウヒ</t>
    </rPh>
    <rPh sb="4" eb="6">
      <t>ナイヨウ</t>
    </rPh>
    <rPh sb="7" eb="8">
      <t>タイ</t>
    </rPh>
    <rPh sb="10" eb="13">
      <t>ジンケンヒ</t>
    </rPh>
    <rPh sb="14" eb="16">
      <t>ダトウ</t>
    </rPh>
    <rPh sb="20" eb="23">
      <t>ゴウリテキ</t>
    </rPh>
    <phoneticPr fontId="5"/>
  </si>
  <si>
    <t>船員に対する訓練等を対象としており、事業目的に沿ったものに限定されている。</t>
    <rPh sb="0" eb="2">
      <t>センイン</t>
    </rPh>
    <rPh sb="3" eb="4">
      <t>タイ</t>
    </rPh>
    <rPh sb="6" eb="8">
      <t>クンレン</t>
    </rPh>
    <rPh sb="8" eb="9">
      <t>トウ</t>
    </rPh>
    <rPh sb="10" eb="12">
      <t>タイショウ</t>
    </rPh>
    <rPh sb="18" eb="20">
      <t>ジギョウ</t>
    </rPh>
    <rPh sb="20" eb="22">
      <t>モクテキ</t>
    </rPh>
    <rPh sb="23" eb="24">
      <t>ソ</t>
    </rPh>
    <rPh sb="29" eb="31">
      <t>ゲンテイ</t>
    </rPh>
    <phoneticPr fontId="5"/>
  </si>
  <si>
    <t>各年度ごとに訓練受講者数及び技能訓練後の試験合格率を把握・分析することにより事業効果の検証を行っている。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phoneticPr fontId="5"/>
  </si>
  <si>
    <t>目標を上回る成果実績となっている。</t>
    <rPh sb="0" eb="2">
      <t>モクヒョウ</t>
    </rPh>
    <rPh sb="3" eb="5">
      <t>ウワマワ</t>
    </rPh>
    <rPh sb="6" eb="8">
      <t>セイカ</t>
    </rPh>
    <rPh sb="8" eb="10">
      <t>ジッセキ</t>
    </rPh>
    <phoneticPr fontId="5"/>
  </si>
  <si>
    <t>成果実績も目標を上回っており実効性の高い手段となっている。</t>
    <rPh sb="0" eb="2">
      <t>セイカ</t>
    </rPh>
    <rPh sb="2" eb="4">
      <t>ジッセキ</t>
    </rPh>
    <rPh sb="5" eb="7">
      <t>モクヒョウ</t>
    </rPh>
    <rPh sb="8" eb="10">
      <t>ウワマワ</t>
    </rPh>
    <rPh sb="14" eb="17">
      <t>ジッコウセイ</t>
    </rPh>
    <rPh sb="18" eb="19">
      <t>タカ</t>
    </rPh>
    <rPh sb="20" eb="22">
      <t>シュダン</t>
    </rPh>
    <phoneticPr fontId="5"/>
  </si>
  <si>
    <t>いずれも、船員の知識又は技能の習得及び向上を図るための訓練（技能訓練）に対し補助を行っているものであるが、次の通り対象が異なる。
　・厚生労働省→雇用されている船員対象
　・国土交通省→離職されている船員対象</t>
    <rPh sb="5" eb="7">
      <t>センイン</t>
    </rPh>
    <rPh sb="8" eb="10">
      <t>チシキ</t>
    </rPh>
    <rPh sb="10" eb="11">
      <t>マタ</t>
    </rPh>
    <rPh sb="12" eb="14">
      <t>ギノウ</t>
    </rPh>
    <rPh sb="15" eb="17">
      <t>シュウトク</t>
    </rPh>
    <rPh sb="17" eb="18">
      <t>オヨ</t>
    </rPh>
    <rPh sb="19" eb="21">
      <t>コウジョウ</t>
    </rPh>
    <rPh sb="22" eb="23">
      <t>ハカ</t>
    </rPh>
    <rPh sb="27" eb="29">
      <t>クンレン</t>
    </rPh>
    <rPh sb="30" eb="32">
      <t>ギノウ</t>
    </rPh>
    <rPh sb="32" eb="34">
      <t>クンレン</t>
    </rPh>
    <rPh sb="36" eb="37">
      <t>タイ</t>
    </rPh>
    <rPh sb="38" eb="40">
      <t>ホジョ</t>
    </rPh>
    <rPh sb="41" eb="42">
      <t>オコナ</t>
    </rPh>
    <rPh sb="53" eb="54">
      <t>ツギ</t>
    </rPh>
    <rPh sb="55" eb="56">
      <t>トオ</t>
    </rPh>
    <rPh sb="57" eb="59">
      <t>タイショウ</t>
    </rPh>
    <rPh sb="60" eb="61">
      <t>コト</t>
    </rPh>
    <rPh sb="67" eb="69">
      <t>コウセイ</t>
    </rPh>
    <rPh sb="69" eb="72">
      <t>ロウドウショウ</t>
    </rPh>
    <rPh sb="73" eb="75">
      <t>コヨウ</t>
    </rPh>
    <rPh sb="80" eb="82">
      <t>センイン</t>
    </rPh>
    <rPh sb="82" eb="84">
      <t>タイショウ</t>
    </rPh>
    <rPh sb="87" eb="89">
      <t>コクド</t>
    </rPh>
    <rPh sb="89" eb="92">
      <t>コウツウショウ</t>
    </rPh>
    <rPh sb="93" eb="95">
      <t>リショク</t>
    </rPh>
    <rPh sb="100" eb="102">
      <t>センイン</t>
    </rPh>
    <rPh sb="102" eb="104">
      <t>タイショウ</t>
    </rPh>
    <phoneticPr fontId="5"/>
  </si>
  <si>
    <t>国土交通省</t>
  </si>
  <si>
    <t>船員雇用促進対策事業費</t>
    <rPh sb="0" eb="2">
      <t>センイン</t>
    </rPh>
    <rPh sb="2" eb="4">
      <t>コヨウ</t>
    </rPh>
    <rPh sb="4" eb="6">
      <t>ソクシン</t>
    </rPh>
    <rPh sb="6" eb="8">
      <t>タイサク</t>
    </rPh>
    <rPh sb="8" eb="11">
      <t>ジギョウヒ</t>
    </rPh>
    <phoneticPr fontId="5"/>
  </si>
  <si>
    <t>各年度ごとに訓練受講者数及び技能訓練後の試験合格率を把握・分析することにより事業効果の検証を行っており、引き続き効果的な執行に努める。</t>
    <rPh sb="0" eb="3">
      <t>カクネンド</t>
    </rPh>
    <rPh sb="6" eb="8">
      <t>クンレン</t>
    </rPh>
    <rPh sb="8" eb="11">
      <t>ジュコウシャ</t>
    </rPh>
    <rPh sb="11" eb="12">
      <t>スウ</t>
    </rPh>
    <rPh sb="12" eb="13">
      <t>オヨ</t>
    </rPh>
    <rPh sb="14" eb="16">
      <t>ギノウ</t>
    </rPh>
    <rPh sb="16" eb="18">
      <t>クンレン</t>
    </rPh>
    <rPh sb="18" eb="19">
      <t>アト</t>
    </rPh>
    <rPh sb="20" eb="22">
      <t>シケン</t>
    </rPh>
    <rPh sb="22" eb="25">
      <t>ゴウカクリツ</t>
    </rPh>
    <rPh sb="26" eb="28">
      <t>ハアク</t>
    </rPh>
    <rPh sb="29" eb="31">
      <t>ブンセキ</t>
    </rPh>
    <rPh sb="38" eb="40">
      <t>ジギョウ</t>
    </rPh>
    <rPh sb="40" eb="42">
      <t>コウカ</t>
    </rPh>
    <rPh sb="43" eb="45">
      <t>ケンショウ</t>
    </rPh>
    <rPh sb="46" eb="47">
      <t>オコナ</t>
    </rPh>
    <rPh sb="52" eb="53">
      <t>ヒ</t>
    </rPh>
    <rPh sb="54" eb="55">
      <t>ツヅ</t>
    </rPh>
    <rPh sb="56" eb="59">
      <t>コウカテキ</t>
    </rPh>
    <rPh sb="60" eb="62">
      <t>シッコウ</t>
    </rPh>
    <rPh sb="63" eb="64">
      <t>ツト</t>
    </rPh>
    <phoneticPr fontId="5"/>
  </si>
  <si>
    <t>731</t>
    <phoneticPr fontId="5"/>
  </si>
  <si>
    <t>664</t>
    <phoneticPr fontId="5"/>
  </si>
  <si>
    <t>588</t>
    <phoneticPr fontId="5"/>
  </si>
  <si>
    <t>501</t>
    <phoneticPr fontId="5"/>
  </si>
  <si>
    <t>501</t>
    <phoneticPr fontId="5"/>
  </si>
  <si>
    <t>513</t>
    <phoneticPr fontId="5"/>
  </si>
  <si>
    <t>512</t>
    <phoneticPr fontId="5"/>
  </si>
  <si>
    <t>技能訓練費</t>
    <rPh sb="0" eb="2">
      <t>ギノウ</t>
    </rPh>
    <rPh sb="2" eb="5">
      <t>クンレンヒ</t>
    </rPh>
    <phoneticPr fontId="5"/>
  </si>
  <si>
    <t>雇用船員の訓練に係る経費</t>
    <rPh sb="0" eb="2">
      <t>コヨウ</t>
    </rPh>
    <rPh sb="2" eb="4">
      <t>センイン</t>
    </rPh>
    <rPh sb="5" eb="7">
      <t>クンレン</t>
    </rPh>
    <rPh sb="8" eb="9">
      <t>カカ</t>
    </rPh>
    <rPh sb="10" eb="12">
      <t>ケイヒ</t>
    </rPh>
    <phoneticPr fontId="6"/>
  </si>
  <si>
    <t>雇用船員の訓練に係る経費</t>
    <rPh sb="0" eb="2">
      <t>コヨウ</t>
    </rPh>
    <rPh sb="2" eb="4">
      <t>センイン</t>
    </rPh>
    <rPh sb="5" eb="7">
      <t>クンレン</t>
    </rPh>
    <rPh sb="8" eb="9">
      <t>カカ</t>
    </rPh>
    <rPh sb="10" eb="12">
      <t>ケイヒ</t>
    </rPh>
    <phoneticPr fontId="5"/>
  </si>
  <si>
    <t>人件費</t>
    <rPh sb="0" eb="3">
      <t>ジンケンヒ</t>
    </rPh>
    <phoneticPr fontId="5"/>
  </si>
  <si>
    <t>船員雇用促進対策事業の運営に必要な職員等に対する給与等（役員に係る分を除く、管理部門の職員については３／４）</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2">
      <t>タイ</t>
    </rPh>
    <rPh sb="24" eb="26">
      <t>キュウヨ</t>
    </rPh>
    <rPh sb="26" eb="27">
      <t>トウ</t>
    </rPh>
    <rPh sb="28" eb="30">
      <t>ヤクイン</t>
    </rPh>
    <rPh sb="31" eb="32">
      <t>カカ</t>
    </rPh>
    <rPh sb="33" eb="34">
      <t>ブン</t>
    </rPh>
    <rPh sb="35" eb="36">
      <t>ノゾ</t>
    </rPh>
    <phoneticPr fontId="5"/>
  </si>
  <si>
    <t>事務費</t>
    <rPh sb="0" eb="3">
      <t>ジムヒ</t>
    </rPh>
    <phoneticPr fontId="5"/>
  </si>
  <si>
    <t>船員雇用促進対策事業の運営に必要な職員等の旅費及び事務費の１／２</t>
    <rPh sb="0" eb="2">
      <t>センイン</t>
    </rPh>
    <rPh sb="2" eb="4">
      <t>コヨウ</t>
    </rPh>
    <rPh sb="4" eb="6">
      <t>ソクシン</t>
    </rPh>
    <rPh sb="6" eb="8">
      <t>タイサク</t>
    </rPh>
    <rPh sb="8" eb="10">
      <t>ジギョウ</t>
    </rPh>
    <rPh sb="11" eb="13">
      <t>ウンエイ</t>
    </rPh>
    <rPh sb="14" eb="16">
      <t>ヒツヨウ</t>
    </rPh>
    <rPh sb="17" eb="19">
      <t>ショクイン</t>
    </rPh>
    <rPh sb="19" eb="20">
      <t>トウ</t>
    </rPh>
    <rPh sb="21" eb="23">
      <t>リョヒ</t>
    </rPh>
    <rPh sb="23" eb="24">
      <t>オヨ</t>
    </rPh>
    <rPh sb="25" eb="28">
      <t>ジムヒ</t>
    </rPh>
    <phoneticPr fontId="6"/>
  </si>
  <si>
    <t>A.日本船員雇用センター</t>
    <rPh sb="2" eb="4">
      <t>ニホン</t>
    </rPh>
    <rPh sb="4" eb="6">
      <t>センイン</t>
    </rPh>
    <rPh sb="6" eb="8">
      <t>コヨウ</t>
    </rPh>
    <phoneticPr fontId="5"/>
  </si>
  <si>
    <t>日本船員雇用促進センター</t>
    <rPh sb="0" eb="2">
      <t>ニホン</t>
    </rPh>
    <rPh sb="2" eb="4">
      <t>センイン</t>
    </rPh>
    <rPh sb="4" eb="6">
      <t>コヨウ</t>
    </rPh>
    <rPh sb="6" eb="8">
      <t>ソクシン</t>
    </rPh>
    <phoneticPr fontId="5"/>
  </si>
  <si>
    <t>技能訓練の実施・運営維持</t>
    <rPh sb="0" eb="2">
      <t>ギノウ</t>
    </rPh>
    <rPh sb="2" eb="4">
      <t>クンレン</t>
    </rPh>
    <rPh sb="5" eb="7">
      <t>ジッシ</t>
    </rPh>
    <rPh sb="8" eb="10">
      <t>ウンエイ</t>
    </rPh>
    <rPh sb="10" eb="12">
      <t>イジ</t>
    </rPh>
    <phoneticPr fontId="5"/>
  </si>
  <si>
    <t>補助金等交付</t>
  </si>
  <si>
    <t>-</t>
    <phoneticPr fontId="5"/>
  </si>
  <si>
    <t>-</t>
    <phoneticPr fontId="5"/>
  </si>
  <si>
    <t>-</t>
    <phoneticPr fontId="5"/>
  </si>
  <si>
    <t>尾道海技学院</t>
    <rPh sb="0" eb="2">
      <t>オノミチ</t>
    </rPh>
    <rPh sb="2" eb="4">
      <t>カイギ</t>
    </rPh>
    <rPh sb="4" eb="6">
      <t>ガクイン</t>
    </rPh>
    <phoneticPr fontId="5"/>
  </si>
  <si>
    <t>雇用船員の知識・技能の習得および向上を図るための技能訓練を実施する。</t>
    <rPh sb="0" eb="2">
      <t>コヨウ</t>
    </rPh>
    <rPh sb="2" eb="4">
      <t>センイン</t>
    </rPh>
    <rPh sb="5" eb="7">
      <t>チシキ</t>
    </rPh>
    <rPh sb="8" eb="10">
      <t>ギノウ</t>
    </rPh>
    <rPh sb="11" eb="13">
      <t>シュウトク</t>
    </rPh>
    <rPh sb="16" eb="18">
      <t>コウジョウ</t>
    </rPh>
    <rPh sb="19" eb="20">
      <t>ハカ</t>
    </rPh>
    <rPh sb="24" eb="26">
      <t>ギノウ</t>
    </rPh>
    <rPh sb="26" eb="28">
      <t>クンレン</t>
    </rPh>
    <rPh sb="29" eb="31">
      <t>ジッシ</t>
    </rPh>
    <phoneticPr fontId="5"/>
  </si>
  <si>
    <t>海上災害防止センター</t>
    <rPh sb="0" eb="2">
      <t>カイジョウ</t>
    </rPh>
    <rPh sb="2" eb="4">
      <t>サイガイ</t>
    </rPh>
    <rPh sb="4" eb="6">
      <t>ボウシ</t>
    </rPh>
    <phoneticPr fontId="5"/>
  </si>
  <si>
    <t>同上</t>
    <rPh sb="0" eb="2">
      <t>ドウジョウ</t>
    </rPh>
    <phoneticPr fontId="5"/>
  </si>
  <si>
    <t>関門海技協会</t>
    <rPh sb="0" eb="2">
      <t>カンモン</t>
    </rPh>
    <rPh sb="2" eb="4">
      <t>カイギ</t>
    </rPh>
    <rPh sb="4" eb="6">
      <t>キョウカイ</t>
    </rPh>
    <phoneticPr fontId="5"/>
  </si>
  <si>
    <t>日本無線協会</t>
    <rPh sb="0" eb="2">
      <t>ニホン</t>
    </rPh>
    <rPh sb="2" eb="4">
      <t>ムセン</t>
    </rPh>
    <rPh sb="4" eb="6">
      <t>キョウカイ</t>
    </rPh>
    <phoneticPr fontId="5"/>
  </si>
  <si>
    <t>広島海技学院</t>
    <rPh sb="0" eb="2">
      <t>ヒロシマ</t>
    </rPh>
    <rPh sb="2" eb="4">
      <t>カイギ</t>
    </rPh>
    <rPh sb="4" eb="6">
      <t>ガクイン</t>
    </rPh>
    <phoneticPr fontId="5"/>
  </si>
  <si>
    <t>日本船舶職員養成協会</t>
    <rPh sb="0" eb="2">
      <t>ニホン</t>
    </rPh>
    <rPh sb="2" eb="4">
      <t>センパク</t>
    </rPh>
    <rPh sb="4" eb="6">
      <t>ショクイン</t>
    </rPh>
    <rPh sb="6" eb="8">
      <t>ヨウセイ</t>
    </rPh>
    <rPh sb="8" eb="10">
      <t>キョウカイ</t>
    </rPh>
    <phoneticPr fontId="5"/>
  </si>
  <si>
    <t>九州海技学院</t>
    <rPh sb="0" eb="2">
      <t>キュウシュウ</t>
    </rPh>
    <rPh sb="2" eb="4">
      <t>カイギ</t>
    </rPh>
    <rPh sb="4" eb="6">
      <t>ガクイン</t>
    </rPh>
    <phoneticPr fontId="5"/>
  </si>
  <si>
    <t>海技大学校</t>
    <rPh sb="0" eb="2">
      <t>カイギ</t>
    </rPh>
    <rPh sb="2" eb="5">
      <t>ダイガッコウ</t>
    </rPh>
    <phoneticPr fontId="5"/>
  </si>
  <si>
    <t>日本海洋科学</t>
    <rPh sb="0" eb="2">
      <t>ニホン</t>
    </rPh>
    <rPh sb="2" eb="4">
      <t>カイヨウ</t>
    </rPh>
    <rPh sb="4" eb="6">
      <t>カガク</t>
    </rPh>
    <phoneticPr fontId="5"/>
  </si>
  <si>
    <t>気仙沼市水産振興協会</t>
    <rPh sb="0" eb="3">
      <t>ケセンヌマ</t>
    </rPh>
    <rPh sb="3" eb="4">
      <t>シ</t>
    </rPh>
    <rPh sb="4" eb="6">
      <t>スイサン</t>
    </rPh>
    <rPh sb="6" eb="8">
      <t>シンコウ</t>
    </rPh>
    <rPh sb="8" eb="10">
      <t>キョウカイ</t>
    </rPh>
    <phoneticPr fontId="5"/>
  </si>
  <si>
    <t>-</t>
    <phoneticPr fontId="5"/>
  </si>
  <si>
    <t>-</t>
    <phoneticPr fontId="5"/>
  </si>
  <si>
    <t>-</t>
    <phoneticPr fontId="5"/>
  </si>
  <si>
    <t>船員の雇用の促進と安定を図る事業を行うことを目的とする（公財）日本船員雇用促進センター（以下センターという。）に対し、雇用船員の知識又は技能の習得及び向上を図るために必要な技能訓練を実施する事業に対し補助を行う。</t>
    <rPh sb="0" eb="2">
      <t>センイン</t>
    </rPh>
    <rPh sb="3" eb="5">
      <t>コヨウ</t>
    </rPh>
    <rPh sb="6" eb="8">
      <t>ソクシン</t>
    </rPh>
    <rPh sb="9" eb="11">
      <t>アンテイ</t>
    </rPh>
    <rPh sb="12" eb="13">
      <t>ハカ</t>
    </rPh>
    <rPh sb="14" eb="16">
      <t>ジギョウ</t>
    </rPh>
    <rPh sb="17" eb="18">
      <t>オコナ</t>
    </rPh>
    <rPh sb="22" eb="24">
      <t>モクテキ</t>
    </rPh>
    <rPh sb="28" eb="30">
      <t>コウザイ</t>
    </rPh>
    <rPh sb="31" eb="33">
      <t>ニホン</t>
    </rPh>
    <rPh sb="33" eb="35">
      <t>センイン</t>
    </rPh>
    <rPh sb="35" eb="37">
      <t>コヨウ</t>
    </rPh>
    <rPh sb="37" eb="39">
      <t>ソクシン</t>
    </rPh>
    <rPh sb="44" eb="46">
      <t>イカ</t>
    </rPh>
    <rPh sb="56" eb="57">
      <t>タイ</t>
    </rPh>
    <rPh sb="59" eb="61">
      <t>コヨウ</t>
    </rPh>
    <rPh sb="61" eb="63">
      <t>センイン</t>
    </rPh>
    <rPh sb="64" eb="66">
      <t>チシキ</t>
    </rPh>
    <rPh sb="66" eb="67">
      <t>マタ</t>
    </rPh>
    <rPh sb="68" eb="70">
      <t>ギノウ</t>
    </rPh>
    <rPh sb="71" eb="73">
      <t>シュウトク</t>
    </rPh>
    <rPh sb="73" eb="74">
      <t>オヨ</t>
    </rPh>
    <rPh sb="75" eb="77">
      <t>コウジョウ</t>
    </rPh>
    <rPh sb="78" eb="79">
      <t>ハカ</t>
    </rPh>
    <rPh sb="83" eb="85">
      <t>ヒツヨウ</t>
    </rPh>
    <rPh sb="86" eb="88">
      <t>ギノウ</t>
    </rPh>
    <rPh sb="88" eb="90">
      <t>クンレン</t>
    </rPh>
    <rPh sb="91" eb="93">
      <t>ジッシ</t>
    </rPh>
    <rPh sb="95" eb="97">
      <t>ジギョウ</t>
    </rPh>
    <rPh sb="98" eb="99">
      <t>タイ</t>
    </rPh>
    <rPh sb="100" eb="102">
      <t>ホジョ</t>
    </rPh>
    <rPh sb="103" eb="104">
      <t>オコナ</t>
    </rPh>
    <phoneticPr fontId="5"/>
  </si>
  <si>
    <t>センターが雇用船員に対して行う技能訓練事業に対して補助を行う。
　①船舶職員養成訓練
　②タンカー研修等
　③無線関係養成訓練
　④免許講習</t>
    <rPh sb="5" eb="7">
      <t>コヨウ</t>
    </rPh>
    <rPh sb="7" eb="9">
      <t>センイン</t>
    </rPh>
    <rPh sb="10" eb="11">
      <t>タイ</t>
    </rPh>
    <rPh sb="13" eb="14">
      <t>オコナ</t>
    </rPh>
    <rPh sb="15" eb="17">
      <t>ギノウ</t>
    </rPh>
    <rPh sb="17" eb="19">
      <t>クンレン</t>
    </rPh>
    <rPh sb="19" eb="21">
      <t>ジギョウ</t>
    </rPh>
    <rPh sb="22" eb="23">
      <t>タイ</t>
    </rPh>
    <rPh sb="25" eb="27">
      <t>ホジョ</t>
    </rPh>
    <rPh sb="28" eb="29">
      <t>オコナ</t>
    </rPh>
    <rPh sb="34" eb="36">
      <t>センパク</t>
    </rPh>
    <rPh sb="36" eb="38">
      <t>ショクイン</t>
    </rPh>
    <rPh sb="38" eb="40">
      <t>ヨウセイ</t>
    </rPh>
    <rPh sb="40" eb="42">
      <t>クンレン</t>
    </rPh>
    <rPh sb="49" eb="51">
      <t>ケンシュウ</t>
    </rPh>
    <rPh sb="51" eb="52">
      <t>トウ</t>
    </rPh>
    <rPh sb="55" eb="57">
      <t>ムセン</t>
    </rPh>
    <rPh sb="57" eb="59">
      <t>カンケイ</t>
    </rPh>
    <rPh sb="59" eb="61">
      <t>ヨウセイ</t>
    </rPh>
    <rPh sb="61" eb="63">
      <t>クンレン</t>
    </rPh>
    <rPh sb="66" eb="68">
      <t>メンキョ</t>
    </rPh>
    <rPh sb="68" eb="70">
      <t>コウシュウ</t>
    </rPh>
    <phoneticPr fontId="5"/>
  </si>
  <si>
    <t>技能訓練後の試験合格率を93％以上とする。</t>
    <rPh sb="0" eb="2">
      <t>ギノウ</t>
    </rPh>
    <rPh sb="2" eb="4">
      <t>クンレン</t>
    </rPh>
    <rPh sb="4" eb="5">
      <t>アト</t>
    </rPh>
    <rPh sb="6" eb="8">
      <t>シケン</t>
    </rPh>
    <rPh sb="8" eb="11">
      <t>ゴウカクリツ</t>
    </rPh>
    <rPh sb="15" eb="17">
      <t>イジョウ</t>
    </rPh>
    <phoneticPr fontId="5"/>
  </si>
  <si>
    <t>技能訓練後の試験合格率
（合格者数／受験者数）</t>
    <rPh sb="0" eb="2">
      <t>ギノウ</t>
    </rPh>
    <rPh sb="2" eb="4">
      <t>クンレン</t>
    </rPh>
    <rPh sb="4" eb="5">
      <t>アト</t>
    </rPh>
    <rPh sb="6" eb="8">
      <t>シケン</t>
    </rPh>
    <rPh sb="8" eb="11">
      <t>ゴウカクリツ</t>
    </rPh>
    <rPh sb="13" eb="17">
      <t>ゴウカクシャスウ</t>
    </rPh>
    <rPh sb="18" eb="21">
      <t>ジュケンシャ</t>
    </rPh>
    <rPh sb="21" eb="22">
      <t>スウ</t>
    </rPh>
    <phoneticPr fontId="5"/>
  </si>
  <si>
    <t>92,147千円／712人</t>
    <phoneticPr fontId="5"/>
  </si>
  <si>
    <t>雇用機会を創出するとともに雇用の安定を図ること（Ⅴ-２）</t>
    <rPh sb="0" eb="2">
      <t>コヨウ</t>
    </rPh>
    <rPh sb="2" eb="4">
      <t>キカイ</t>
    </rPh>
    <rPh sb="5" eb="7">
      <t>ソウシュツ</t>
    </rPh>
    <rPh sb="13" eb="15">
      <t>コヨウ</t>
    </rPh>
    <rPh sb="16" eb="18">
      <t>アンテイ</t>
    </rPh>
    <rPh sb="19" eb="20">
      <t>ハカ</t>
    </rPh>
    <phoneticPr fontId="5"/>
  </si>
  <si>
    <t>地域、中小企業、産業の特性に応じ、雇用の創出及び安定を図ること（Ⅴ-２-１）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アンテイ</t>
    </rPh>
    <rPh sb="27" eb="28">
      <t>ハカ</t>
    </rPh>
    <phoneticPr fontId="5"/>
  </si>
  <si>
    <t>雇用保険料を財源として雇用保険受給資格者に対し実施する事業であり、負担関係は妥当であるといえる。</t>
    <rPh sb="0" eb="2">
      <t>コヨウ</t>
    </rPh>
    <rPh sb="2" eb="5">
      <t>ホケンリョウ</t>
    </rPh>
    <rPh sb="6" eb="8">
      <t>ザイゲン</t>
    </rPh>
    <rPh sb="11" eb="13">
      <t>コヨウ</t>
    </rPh>
    <rPh sb="13" eb="15">
      <t>ホケン</t>
    </rPh>
    <rPh sb="15" eb="17">
      <t>ジュキュウ</t>
    </rPh>
    <rPh sb="17" eb="20">
      <t>シカクシャ</t>
    </rPh>
    <rPh sb="21" eb="22">
      <t>タイ</t>
    </rPh>
    <rPh sb="23" eb="25">
      <t>ジッシ</t>
    </rPh>
    <rPh sb="27" eb="29">
      <t>ジギョウ</t>
    </rPh>
    <rPh sb="33" eb="35">
      <t>フタン</t>
    </rPh>
    <rPh sb="35" eb="37">
      <t>カンケイ</t>
    </rPh>
    <rPh sb="38" eb="40">
      <t>ダトウ</t>
    </rPh>
    <phoneticPr fontId="5"/>
  </si>
  <si>
    <t>X：決算額／Y：訓練受講者数
（30年度は、X：予算額／Y：訓練受講者見込数）</t>
    <rPh sb="2" eb="5">
      <t>ケッサンガク</t>
    </rPh>
    <rPh sb="8" eb="10">
      <t>クンレン</t>
    </rPh>
    <rPh sb="10" eb="13">
      <t>ジュコウシャ</t>
    </rPh>
    <rPh sb="13" eb="14">
      <t>スウ</t>
    </rPh>
    <rPh sb="18" eb="20">
      <t>ネンド</t>
    </rPh>
    <rPh sb="24" eb="26">
      <t>ヨサン</t>
    </rPh>
    <rPh sb="35" eb="37">
      <t>ミコミ</t>
    </rPh>
    <phoneticPr fontId="5"/>
  </si>
  <si>
    <t>B.海上災害防止センター</t>
    <rPh sb="2" eb="4">
      <t>カイジョウ</t>
    </rPh>
    <rPh sb="4" eb="6">
      <t>サイガイ</t>
    </rPh>
    <rPh sb="6" eb="8">
      <t>ボウシ</t>
    </rPh>
    <phoneticPr fontId="5"/>
  </si>
  <si>
    <t>船員雇用促進対策事業費
補助金</t>
    <rPh sb="0" eb="2">
      <t>センイン</t>
    </rPh>
    <rPh sb="2" eb="4">
      <t>コヨウ</t>
    </rPh>
    <rPh sb="4" eb="6">
      <t>ソクシン</t>
    </rPh>
    <rPh sb="6" eb="8">
      <t>タイサク</t>
    </rPh>
    <rPh sb="8" eb="11">
      <t>ジギョウヒ</t>
    </rPh>
    <rPh sb="12" eb="15">
      <t>ホジョキン</t>
    </rPh>
    <phoneticPr fontId="5"/>
  </si>
  <si>
    <t>85,596千円／657人</t>
    <phoneticPr fontId="5"/>
  </si>
  <si>
    <t>受講者数は見込みを下回ったが、受講希望の多かった講習を当初の見込みより多く開催するなど、事業は有効に実施された。</t>
    <rPh sb="0" eb="3">
      <t>ジュコウシャ</t>
    </rPh>
    <rPh sb="3" eb="4">
      <t>スウ</t>
    </rPh>
    <rPh sb="5" eb="7">
      <t>ミコ</t>
    </rPh>
    <rPh sb="9" eb="11">
      <t>シタマワ</t>
    </rPh>
    <rPh sb="15" eb="17">
      <t>ジュコウ</t>
    </rPh>
    <rPh sb="17" eb="19">
      <t>キボウ</t>
    </rPh>
    <rPh sb="20" eb="21">
      <t>オオ</t>
    </rPh>
    <rPh sb="24" eb="26">
      <t>コウシュウ</t>
    </rPh>
    <rPh sb="27" eb="29">
      <t>トウショ</t>
    </rPh>
    <rPh sb="30" eb="32">
      <t>ミコ</t>
    </rPh>
    <rPh sb="35" eb="36">
      <t>オオ</t>
    </rPh>
    <rPh sb="37" eb="39">
      <t>カイサイ</t>
    </rPh>
    <rPh sb="44" eb="46">
      <t>ジギョウ</t>
    </rPh>
    <rPh sb="47" eb="49">
      <t>ユウコウ</t>
    </rPh>
    <rPh sb="50" eb="52">
      <t>ジッシ</t>
    </rPh>
    <phoneticPr fontId="5"/>
  </si>
  <si>
    <t>平成29年度においては、、受講者数は見込みを下回ったものの受講希望の多かった講習の回数を見込みより多く開催するなど実効性の高い事業として、雇用船員の知識又は技能の習得等を図ることができた。また、執行率は93％と高い水準を維持している。</t>
    <rPh sb="0" eb="2">
      <t>ヘイセイ</t>
    </rPh>
    <rPh sb="4" eb="6">
      <t>ネンド</t>
    </rPh>
    <rPh sb="69" eb="71">
      <t>コヨウ</t>
    </rPh>
    <rPh sb="71" eb="73">
      <t>センイン</t>
    </rPh>
    <rPh sb="74" eb="76">
      <t>チシキ</t>
    </rPh>
    <rPh sb="76" eb="77">
      <t>マタ</t>
    </rPh>
    <rPh sb="78" eb="80">
      <t>ギノウ</t>
    </rPh>
    <rPh sb="81" eb="83">
      <t>シュウトク</t>
    </rPh>
    <rPh sb="83" eb="84">
      <t>トウ</t>
    </rPh>
    <rPh sb="85" eb="86">
      <t>ハカ</t>
    </rPh>
    <rPh sb="97" eb="100">
      <t>シッコウリツ</t>
    </rPh>
    <rPh sb="105" eb="106">
      <t>タカ</t>
    </rPh>
    <rPh sb="107" eb="109">
      <t>スイジュン</t>
    </rPh>
    <rPh sb="110" eb="112">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</si>
</sst>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33621</xdr:colOff>
      <xdr:row>741</xdr:row>
      <xdr:rowOff>0</xdr:rowOff>
    </xdr:from>
    <xdr:to>
      <xdr:col>34</xdr:col>
      <xdr:colOff>91332</xdr:colOff>
      <xdr:row>744</xdr:row>
      <xdr:rowOff>288445</xdr:rowOff>
    </xdr:to>
    <xdr:sp macro="" textlink="">
      <xdr:nvSpPr>
        <xdr:cNvPr id="13" name="正方形/長方形 12"/>
        <xdr:cNvSpPr/>
      </xdr:nvSpPr>
      <xdr:spPr>
        <a:xfrm>
          <a:off x="4034121" y="42567225"/>
          <a:ext cx="2858061" cy="13457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８６百万円</a:t>
          </a:r>
        </a:p>
      </xdr:txBody>
    </xdr:sp>
    <xdr:clientData/>
  </xdr:twoCellAnchor>
  <xdr:twoCellAnchor>
    <xdr:from>
      <xdr:col>27</xdr:col>
      <xdr:colOff>22415</xdr:colOff>
      <xdr:row>744</xdr:row>
      <xdr:rowOff>291354</xdr:rowOff>
    </xdr:from>
    <xdr:to>
      <xdr:col>27</xdr:col>
      <xdr:colOff>28021</xdr:colOff>
      <xdr:row>747</xdr:row>
      <xdr:rowOff>247542</xdr:rowOff>
    </xdr:to>
    <xdr:cxnSp macro="">
      <xdr:nvCxnSpPr>
        <xdr:cNvPr id="14" name="直線矢印コネクタ 13"/>
        <xdr:cNvCxnSpPr/>
      </xdr:nvCxnSpPr>
      <xdr:spPr>
        <a:xfrm rot="5400000">
          <a:off x="4919161" y="44419783"/>
          <a:ext cx="1013463" cy="56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168093</xdr:colOff>
      <xdr:row>747</xdr:row>
      <xdr:rowOff>224118</xdr:rowOff>
    </xdr:from>
    <xdr:to>
      <xdr:col>30</xdr:col>
      <xdr:colOff>138585</xdr:colOff>
      <xdr:row>748</xdr:row>
      <xdr:rowOff>308374</xdr:rowOff>
    </xdr:to>
    <xdr:sp macro="" textlink="">
      <xdr:nvSpPr>
        <xdr:cNvPr id="15" name="テキスト ボックス 14"/>
        <xdr:cNvSpPr txBox="1"/>
      </xdr:nvSpPr>
      <xdr:spPr>
        <a:xfrm>
          <a:off x="4768668" y="44905893"/>
          <a:ext cx="1370667" cy="43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20</xdr:col>
      <xdr:colOff>33621</xdr:colOff>
      <xdr:row>748</xdr:row>
      <xdr:rowOff>324971</xdr:rowOff>
    </xdr:from>
    <xdr:to>
      <xdr:col>34</xdr:col>
      <xdr:colOff>57715</xdr:colOff>
      <xdr:row>751</xdr:row>
      <xdr:rowOff>324971</xdr:rowOff>
    </xdr:to>
    <xdr:sp macro="" textlink="">
      <xdr:nvSpPr>
        <xdr:cNvPr id="16" name="正方形/長方形 15"/>
        <xdr:cNvSpPr/>
      </xdr:nvSpPr>
      <xdr:spPr>
        <a:xfrm>
          <a:off x="4034121" y="45359171"/>
          <a:ext cx="2824444" cy="1057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Ａ：日本船員雇用促進センター</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８６百万円</a:t>
          </a:r>
        </a:p>
      </xdr:txBody>
    </xdr:sp>
    <xdr:clientData/>
  </xdr:twoCellAnchor>
  <xdr:twoCellAnchor>
    <xdr:from>
      <xdr:col>27</xdr:col>
      <xdr:colOff>33621</xdr:colOff>
      <xdr:row>752</xdr:row>
      <xdr:rowOff>0</xdr:rowOff>
    </xdr:from>
    <xdr:to>
      <xdr:col>27</xdr:col>
      <xdr:colOff>56029</xdr:colOff>
      <xdr:row>756</xdr:row>
      <xdr:rowOff>20598</xdr:rowOff>
    </xdr:to>
    <xdr:cxnSp macro="">
      <xdr:nvCxnSpPr>
        <xdr:cNvPr id="17" name="直線矢印コネクタ 16"/>
        <xdr:cNvCxnSpPr/>
      </xdr:nvCxnSpPr>
      <xdr:spPr>
        <a:xfrm flipH="1">
          <a:off x="5434296" y="46443900"/>
          <a:ext cx="22408" cy="14302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123268</xdr:colOff>
      <xdr:row>756</xdr:row>
      <xdr:rowOff>11206</xdr:rowOff>
    </xdr:from>
    <xdr:to>
      <xdr:col>30</xdr:col>
      <xdr:colOff>103872</xdr:colOff>
      <xdr:row>756</xdr:row>
      <xdr:rowOff>430147</xdr:rowOff>
    </xdr:to>
    <xdr:sp macro="" textlink="">
      <xdr:nvSpPr>
        <xdr:cNvPr id="18" name="テキスト ボックス 17"/>
        <xdr:cNvSpPr txBox="1"/>
      </xdr:nvSpPr>
      <xdr:spPr>
        <a:xfrm>
          <a:off x="4723843" y="47864806"/>
          <a:ext cx="1380779" cy="41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20</xdr:col>
      <xdr:colOff>11208</xdr:colOff>
      <xdr:row>756</xdr:row>
      <xdr:rowOff>369795</xdr:rowOff>
    </xdr:from>
    <xdr:to>
      <xdr:col>34</xdr:col>
      <xdr:colOff>70147</xdr:colOff>
      <xdr:row>758</xdr:row>
      <xdr:rowOff>448235</xdr:rowOff>
    </xdr:to>
    <xdr:sp macro="" textlink="">
      <xdr:nvSpPr>
        <xdr:cNvPr id="19" name="正方形/長方形 18"/>
        <xdr:cNvSpPr/>
      </xdr:nvSpPr>
      <xdr:spPr>
        <a:xfrm>
          <a:off x="4011708" y="48223395"/>
          <a:ext cx="2859289" cy="14119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Ｂ：技能訓練施設（１３施設）</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７３百万円</a:t>
          </a:r>
        </a:p>
      </xdr:txBody>
    </xdr:sp>
    <xdr:clientData/>
  </xdr:twoCellAnchor>
  <xdr:twoCellAnchor>
    <xdr:from>
      <xdr:col>27</xdr:col>
      <xdr:colOff>44826</xdr:colOff>
      <xdr:row>754</xdr:row>
      <xdr:rowOff>1</xdr:rowOff>
    </xdr:from>
    <xdr:to>
      <xdr:col>32</xdr:col>
      <xdr:colOff>67239</xdr:colOff>
      <xdr:row>754</xdr:row>
      <xdr:rowOff>11206</xdr:rowOff>
    </xdr:to>
    <xdr:cxnSp macro="">
      <xdr:nvCxnSpPr>
        <xdr:cNvPr id="20" name="直線矢印コネクタ 19"/>
        <xdr:cNvCxnSpPr/>
      </xdr:nvCxnSpPr>
      <xdr:spPr>
        <a:xfrm flipV="1">
          <a:off x="5445501" y="47148751"/>
          <a:ext cx="1022538" cy="112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78443</xdr:colOff>
      <xdr:row>753</xdr:row>
      <xdr:rowOff>78441</xdr:rowOff>
    </xdr:from>
    <xdr:to>
      <xdr:col>40</xdr:col>
      <xdr:colOff>78445</xdr:colOff>
      <xdr:row>756</xdr:row>
      <xdr:rowOff>44824</xdr:rowOff>
    </xdr:to>
    <xdr:sp macro="" textlink="">
      <xdr:nvSpPr>
        <xdr:cNvPr id="21" name="正方形/長方形 20"/>
        <xdr:cNvSpPr/>
      </xdr:nvSpPr>
      <xdr:spPr>
        <a:xfrm>
          <a:off x="6479243" y="46874766"/>
          <a:ext cx="1600202" cy="10236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人件費・事務費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１２百万円</a:t>
          </a:r>
        </a:p>
      </xdr:txBody>
    </xdr:sp>
    <xdr:clientData/>
  </xdr:twoCellAnchor>
  <xdr:twoCellAnchor>
    <xdr:from>
      <xdr:col>27</xdr:col>
      <xdr:colOff>1</xdr:colOff>
      <xdr:row>751</xdr:row>
      <xdr:rowOff>280147</xdr:rowOff>
    </xdr:from>
    <xdr:to>
      <xdr:col>37</xdr:col>
      <xdr:colOff>134471</xdr:colOff>
      <xdr:row>753</xdr:row>
      <xdr:rowOff>17020</xdr:rowOff>
    </xdr:to>
    <xdr:sp macro="" textlink="">
      <xdr:nvSpPr>
        <xdr:cNvPr id="22" name="テキスト ボックス 21"/>
        <xdr:cNvSpPr txBox="1"/>
      </xdr:nvSpPr>
      <xdr:spPr>
        <a:xfrm>
          <a:off x="5400676" y="46371622"/>
          <a:ext cx="2134720" cy="441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［技能訓練の実施・運営維持］</a:t>
          </a:r>
        </a:p>
      </xdr:txBody>
    </xdr:sp>
    <xdr:clientData/>
  </xdr:twoCellAnchor>
  <xdr:twoCellAnchor>
    <xdr:from>
      <xdr:col>20</xdr:col>
      <xdr:colOff>100853</xdr:colOff>
      <xdr:row>758</xdr:row>
      <xdr:rowOff>416296</xdr:rowOff>
    </xdr:from>
    <xdr:to>
      <xdr:col>33</xdr:col>
      <xdr:colOff>156882</xdr:colOff>
      <xdr:row>759</xdr:row>
      <xdr:rowOff>185106</xdr:rowOff>
    </xdr:to>
    <xdr:sp macro="" textlink="">
      <xdr:nvSpPr>
        <xdr:cNvPr id="23" name="テキスト ボックス 22"/>
        <xdr:cNvSpPr txBox="1"/>
      </xdr:nvSpPr>
      <xdr:spPr>
        <a:xfrm>
          <a:off x="4101353" y="49603396"/>
          <a:ext cx="2656354" cy="435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［雇用船員に対する技能訓練］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528</v>
      </c>
      <c r="AT2" s="942"/>
      <c r="AU2" s="942"/>
      <c r="AV2" s="52" t="str">
        <f>IF(AW2="", "", "-")</f>
        <v/>
      </c>
      <c r="AW2" s="913"/>
      <c r="AX2" s="913"/>
    </row>
    <row r="3" spans="1:50" ht="21" customHeight="1" thickBot="1" x14ac:dyDescent="0.2">
      <c r="A3" s="870" t="s">
        <v>533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548</v>
      </c>
      <c r="AK3" s="872"/>
      <c r="AL3" s="872"/>
      <c r="AM3" s="872"/>
      <c r="AN3" s="872"/>
      <c r="AO3" s="872"/>
      <c r="AP3" s="872"/>
      <c r="AQ3" s="872"/>
      <c r="AR3" s="872"/>
      <c r="AS3" s="872"/>
      <c r="AT3" s="872"/>
      <c r="AU3" s="872"/>
      <c r="AV3" s="872"/>
      <c r="AW3" s="872"/>
      <c r="AX3" s="24" t="s">
        <v>65</v>
      </c>
    </row>
    <row r="4" spans="1:50" ht="24.75" customHeight="1" x14ac:dyDescent="0.15">
      <c r="A4" s="706" t="s">
        <v>25</v>
      </c>
      <c r="B4" s="707"/>
      <c r="C4" s="707"/>
      <c r="D4" s="707"/>
      <c r="E4" s="707"/>
      <c r="F4" s="707"/>
      <c r="G4" s="684" t="s">
        <v>552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554</v>
      </c>
      <c r="H5" s="842"/>
      <c r="I5" s="842"/>
      <c r="J5" s="842"/>
      <c r="K5" s="842"/>
      <c r="L5" s="842"/>
      <c r="M5" s="843" t="s">
        <v>66</v>
      </c>
      <c r="N5" s="844"/>
      <c r="O5" s="844"/>
      <c r="P5" s="844"/>
      <c r="Q5" s="844"/>
      <c r="R5" s="845"/>
      <c r="S5" s="846" t="s">
        <v>553</v>
      </c>
      <c r="T5" s="842"/>
      <c r="U5" s="842"/>
      <c r="V5" s="842"/>
      <c r="W5" s="842"/>
      <c r="X5" s="847"/>
      <c r="Y5" s="700" t="s">
        <v>3</v>
      </c>
      <c r="Z5" s="539"/>
      <c r="AA5" s="539"/>
      <c r="AB5" s="539"/>
      <c r="AC5" s="539"/>
      <c r="AD5" s="540"/>
      <c r="AE5" s="701" t="s">
        <v>550</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4" t="s">
        <v>546</v>
      </c>
      <c r="Z7" s="439"/>
      <c r="AA7" s="439"/>
      <c r="AB7" s="439"/>
      <c r="AC7" s="439"/>
      <c r="AD7" s="925"/>
      <c r="AE7" s="914" t="s">
        <v>557</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1" t="s">
        <v>389</v>
      </c>
      <c r="B8" s="492"/>
      <c r="C8" s="492"/>
      <c r="D8" s="492"/>
      <c r="E8" s="492"/>
      <c r="F8" s="493"/>
      <c r="G8" s="943" t="str">
        <f>入力規則等!A26</f>
        <v>海洋政策、子ども・若者育成支援</v>
      </c>
      <c r="H8" s="722"/>
      <c r="I8" s="722"/>
      <c r="J8" s="722"/>
      <c r="K8" s="722"/>
      <c r="L8" s="722"/>
      <c r="M8" s="722"/>
      <c r="N8" s="722"/>
      <c r="O8" s="722"/>
      <c r="P8" s="722"/>
      <c r="Q8" s="722"/>
      <c r="R8" s="722"/>
      <c r="S8" s="722"/>
      <c r="T8" s="722"/>
      <c r="U8" s="722"/>
      <c r="V8" s="722"/>
      <c r="W8" s="722"/>
      <c r="X8" s="944"/>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634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635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659">
        <v>92</v>
      </c>
      <c r="Q13" s="660"/>
      <c r="R13" s="660"/>
      <c r="S13" s="660"/>
      <c r="T13" s="660"/>
      <c r="U13" s="660"/>
      <c r="V13" s="661"/>
      <c r="W13" s="659">
        <v>92</v>
      </c>
      <c r="X13" s="660"/>
      <c r="Y13" s="660"/>
      <c r="Z13" s="660"/>
      <c r="AA13" s="660"/>
      <c r="AB13" s="660"/>
      <c r="AC13" s="661"/>
      <c r="AD13" s="659">
        <v>92</v>
      </c>
      <c r="AE13" s="660"/>
      <c r="AF13" s="660"/>
      <c r="AG13" s="660"/>
      <c r="AH13" s="660"/>
      <c r="AI13" s="660"/>
      <c r="AJ13" s="661"/>
      <c r="AK13" s="659">
        <v>92</v>
      </c>
      <c r="AL13" s="660"/>
      <c r="AM13" s="660"/>
      <c r="AN13" s="660"/>
      <c r="AO13" s="660"/>
      <c r="AP13" s="660"/>
      <c r="AQ13" s="661"/>
      <c r="AR13" s="921"/>
      <c r="AS13" s="922"/>
      <c r="AT13" s="922"/>
      <c r="AU13" s="922"/>
      <c r="AV13" s="922"/>
      <c r="AW13" s="922"/>
      <c r="AX13" s="923"/>
    </row>
    <row r="14" spans="1:50" ht="21" customHeight="1" x14ac:dyDescent="0.15">
      <c r="A14" s="613"/>
      <c r="B14" s="614"/>
      <c r="C14" s="614"/>
      <c r="D14" s="614"/>
      <c r="E14" s="614"/>
      <c r="F14" s="615"/>
      <c r="G14" s="727"/>
      <c r="H14" s="728"/>
      <c r="I14" s="713" t="s">
        <v>8</v>
      </c>
      <c r="J14" s="764"/>
      <c r="K14" s="764"/>
      <c r="L14" s="764"/>
      <c r="M14" s="764"/>
      <c r="N14" s="764"/>
      <c r="O14" s="765"/>
      <c r="P14" s="659" t="s">
        <v>557</v>
      </c>
      <c r="Q14" s="660"/>
      <c r="R14" s="660"/>
      <c r="S14" s="660"/>
      <c r="T14" s="660"/>
      <c r="U14" s="660"/>
      <c r="V14" s="661"/>
      <c r="W14" s="659" t="s">
        <v>558</v>
      </c>
      <c r="X14" s="660"/>
      <c r="Y14" s="660"/>
      <c r="Z14" s="660"/>
      <c r="AA14" s="660"/>
      <c r="AB14" s="660"/>
      <c r="AC14" s="661"/>
      <c r="AD14" s="659" t="s">
        <v>560</v>
      </c>
      <c r="AE14" s="660"/>
      <c r="AF14" s="660"/>
      <c r="AG14" s="660"/>
      <c r="AH14" s="660"/>
      <c r="AI14" s="660"/>
      <c r="AJ14" s="661"/>
      <c r="AK14" s="659" t="s">
        <v>558</v>
      </c>
      <c r="AL14" s="660"/>
      <c r="AM14" s="660"/>
      <c r="AN14" s="660"/>
      <c r="AO14" s="660"/>
      <c r="AP14" s="660"/>
      <c r="AQ14" s="661"/>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659" t="s">
        <v>557</v>
      </c>
      <c r="Q15" s="660"/>
      <c r="R15" s="660"/>
      <c r="S15" s="660"/>
      <c r="T15" s="660"/>
      <c r="U15" s="660"/>
      <c r="V15" s="661"/>
      <c r="W15" s="659" t="s">
        <v>559</v>
      </c>
      <c r="X15" s="660"/>
      <c r="Y15" s="660"/>
      <c r="Z15" s="660"/>
      <c r="AA15" s="660"/>
      <c r="AB15" s="660"/>
      <c r="AC15" s="661"/>
      <c r="AD15" s="659" t="s">
        <v>557</v>
      </c>
      <c r="AE15" s="660"/>
      <c r="AF15" s="660"/>
      <c r="AG15" s="660"/>
      <c r="AH15" s="660"/>
      <c r="AI15" s="660"/>
      <c r="AJ15" s="661"/>
      <c r="AK15" s="659" t="s">
        <v>557</v>
      </c>
      <c r="AL15" s="660"/>
      <c r="AM15" s="660"/>
      <c r="AN15" s="660"/>
      <c r="AO15" s="660"/>
      <c r="AP15" s="660"/>
      <c r="AQ15" s="661"/>
      <c r="AR15" s="659" t="s">
        <v>633</v>
      </c>
      <c r="AS15" s="660"/>
      <c r="AT15" s="660"/>
      <c r="AU15" s="660"/>
      <c r="AV15" s="660"/>
      <c r="AW15" s="660"/>
      <c r="AX15" s="808"/>
    </row>
    <row r="16" spans="1:50" ht="21" customHeight="1" x14ac:dyDescent="0.15">
      <c r="A16" s="613"/>
      <c r="B16" s="614"/>
      <c r="C16" s="614"/>
      <c r="D16" s="614"/>
      <c r="E16" s="614"/>
      <c r="F16" s="615"/>
      <c r="G16" s="727"/>
      <c r="H16" s="728"/>
      <c r="I16" s="713" t="s">
        <v>52</v>
      </c>
      <c r="J16" s="714"/>
      <c r="K16" s="714"/>
      <c r="L16" s="714"/>
      <c r="M16" s="714"/>
      <c r="N16" s="714"/>
      <c r="O16" s="715"/>
      <c r="P16" s="659" t="s">
        <v>558</v>
      </c>
      <c r="Q16" s="660"/>
      <c r="R16" s="660"/>
      <c r="S16" s="660"/>
      <c r="T16" s="660"/>
      <c r="U16" s="660"/>
      <c r="V16" s="661"/>
      <c r="W16" s="659" t="s">
        <v>558</v>
      </c>
      <c r="X16" s="660"/>
      <c r="Y16" s="660"/>
      <c r="Z16" s="660"/>
      <c r="AA16" s="660"/>
      <c r="AB16" s="660"/>
      <c r="AC16" s="661"/>
      <c r="AD16" s="659" t="s">
        <v>558</v>
      </c>
      <c r="AE16" s="660"/>
      <c r="AF16" s="660"/>
      <c r="AG16" s="660"/>
      <c r="AH16" s="660"/>
      <c r="AI16" s="660"/>
      <c r="AJ16" s="661"/>
      <c r="AK16" s="659" t="s">
        <v>558</v>
      </c>
      <c r="AL16" s="660"/>
      <c r="AM16" s="660"/>
      <c r="AN16" s="660"/>
      <c r="AO16" s="660"/>
      <c r="AP16" s="660"/>
      <c r="AQ16" s="661"/>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659" t="s">
        <v>557</v>
      </c>
      <c r="Q17" s="660"/>
      <c r="R17" s="660"/>
      <c r="S17" s="660"/>
      <c r="T17" s="660"/>
      <c r="U17" s="660"/>
      <c r="V17" s="661"/>
      <c r="W17" s="659" t="s">
        <v>558</v>
      </c>
      <c r="X17" s="660"/>
      <c r="Y17" s="660"/>
      <c r="Z17" s="660"/>
      <c r="AA17" s="660"/>
      <c r="AB17" s="660"/>
      <c r="AC17" s="661"/>
      <c r="AD17" s="659" t="s">
        <v>558</v>
      </c>
      <c r="AE17" s="660"/>
      <c r="AF17" s="660"/>
      <c r="AG17" s="660"/>
      <c r="AH17" s="660"/>
      <c r="AI17" s="660"/>
      <c r="AJ17" s="661"/>
      <c r="AK17" s="659" t="s">
        <v>558</v>
      </c>
      <c r="AL17" s="660"/>
      <c r="AM17" s="660"/>
      <c r="AN17" s="660"/>
      <c r="AO17" s="660"/>
      <c r="AP17" s="660"/>
      <c r="AQ17" s="661"/>
      <c r="AR17" s="919"/>
      <c r="AS17" s="919"/>
      <c r="AT17" s="919"/>
      <c r="AU17" s="919"/>
      <c r="AV17" s="919"/>
      <c r="AW17" s="919"/>
      <c r="AX17" s="920"/>
    </row>
    <row r="18" spans="1:50" ht="24.75" customHeight="1" x14ac:dyDescent="0.15">
      <c r="A18" s="613"/>
      <c r="B18" s="614"/>
      <c r="C18" s="614"/>
      <c r="D18" s="614"/>
      <c r="E18" s="614"/>
      <c r="F18" s="615"/>
      <c r="G18" s="729"/>
      <c r="H18" s="730"/>
      <c r="I18" s="718" t="s">
        <v>20</v>
      </c>
      <c r="J18" s="719"/>
      <c r="K18" s="719"/>
      <c r="L18" s="719"/>
      <c r="M18" s="719"/>
      <c r="N18" s="719"/>
      <c r="O18" s="720"/>
      <c r="P18" s="881">
        <f>SUM(P13:V17)</f>
        <v>92</v>
      </c>
      <c r="Q18" s="882"/>
      <c r="R18" s="882"/>
      <c r="S18" s="882"/>
      <c r="T18" s="882"/>
      <c r="U18" s="882"/>
      <c r="V18" s="883"/>
      <c r="W18" s="881">
        <f>SUM(W13:AC17)</f>
        <v>92</v>
      </c>
      <c r="X18" s="882"/>
      <c r="Y18" s="882"/>
      <c r="Z18" s="882"/>
      <c r="AA18" s="882"/>
      <c r="AB18" s="882"/>
      <c r="AC18" s="883"/>
      <c r="AD18" s="881">
        <f>SUM(AD13:AJ17)</f>
        <v>92</v>
      </c>
      <c r="AE18" s="882"/>
      <c r="AF18" s="882"/>
      <c r="AG18" s="882"/>
      <c r="AH18" s="882"/>
      <c r="AI18" s="882"/>
      <c r="AJ18" s="883"/>
      <c r="AK18" s="881">
        <f>SUM(AK13:AQ17)</f>
        <v>92</v>
      </c>
      <c r="AL18" s="882"/>
      <c r="AM18" s="882"/>
      <c r="AN18" s="882"/>
      <c r="AO18" s="882"/>
      <c r="AP18" s="882"/>
      <c r="AQ18" s="883"/>
      <c r="AR18" s="881">
        <f>SUM(AR13:AX17)</f>
        <v>0</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9">
        <v>89</v>
      </c>
      <c r="Q19" s="660"/>
      <c r="R19" s="660"/>
      <c r="S19" s="660"/>
      <c r="T19" s="660"/>
      <c r="U19" s="660"/>
      <c r="V19" s="661"/>
      <c r="W19" s="659">
        <v>89</v>
      </c>
      <c r="X19" s="660"/>
      <c r="Y19" s="660"/>
      <c r="Z19" s="660"/>
      <c r="AA19" s="660"/>
      <c r="AB19" s="660"/>
      <c r="AC19" s="661"/>
      <c r="AD19" s="659">
        <v>86</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9" t="s">
        <v>10</v>
      </c>
      <c r="H20" s="880"/>
      <c r="I20" s="880"/>
      <c r="J20" s="880"/>
      <c r="K20" s="880"/>
      <c r="L20" s="880"/>
      <c r="M20" s="880"/>
      <c r="N20" s="880"/>
      <c r="O20" s="880"/>
      <c r="P20" s="311">
        <f>IF(P18=0, "-", SUM(P19)/P18)</f>
        <v>0.96739130434782605</v>
      </c>
      <c r="Q20" s="311"/>
      <c r="R20" s="311"/>
      <c r="S20" s="311"/>
      <c r="T20" s="311"/>
      <c r="U20" s="311"/>
      <c r="V20" s="311"/>
      <c r="W20" s="311">
        <f t="shared" ref="W20" si="0">IF(W18=0, "-", SUM(W19)/W18)</f>
        <v>0.96739130434782605</v>
      </c>
      <c r="X20" s="311"/>
      <c r="Y20" s="311"/>
      <c r="Z20" s="311"/>
      <c r="AA20" s="311"/>
      <c r="AB20" s="311"/>
      <c r="AC20" s="311"/>
      <c r="AD20" s="311">
        <f t="shared" ref="AD20" si="1">IF(AD18=0, "-", SUM(AD19)/AD18)</f>
        <v>0.93478260869565222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8"/>
      <c r="G21" s="309" t="s">
        <v>497</v>
      </c>
      <c r="H21" s="310"/>
      <c r="I21" s="310"/>
      <c r="J21" s="310"/>
      <c r="K21" s="310"/>
      <c r="L21" s="310"/>
      <c r="M21" s="310"/>
      <c r="N21" s="310"/>
      <c r="O21" s="310"/>
      <c r="P21" s="311">
        <f>IF(P19=0, "-", SUM(P19)/SUM(P13,P14))</f>
        <v>0.96739130434782605</v>
      </c>
      <c r="Q21" s="311"/>
      <c r="R21" s="311"/>
      <c r="S21" s="311"/>
      <c r="T21" s="311"/>
      <c r="U21" s="311"/>
      <c r="V21" s="311"/>
      <c r="W21" s="311">
        <f t="shared" ref="W21" si="2">IF(W19=0, "-", SUM(W19)/SUM(W13,W14))</f>
        <v>0.96739130434782605</v>
      </c>
      <c r="X21" s="311"/>
      <c r="Y21" s="311"/>
      <c r="Z21" s="311"/>
      <c r="AA21" s="311"/>
      <c r="AB21" s="311"/>
      <c r="AC21" s="311"/>
      <c r="AD21" s="311">
        <f t="shared" ref="AD21" si="3">IF(AD19=0, "-", SUM(AD19)/SUM(AD13,AD14))</f>
        <v>0.93478260869565222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538</v>
      </c>
      <c r="B22" s="967"/>
      <c r="C22" s="967"/>
      <c r="D22" s="967"/>
      <c r="E22" s="967"/>
      <c r="F22" s="968"/>
      <c r="G22" s="953" t="s">
        <v>474</v>
      </c>
      <c r="H22" s="215"/>
      <c r="I22" s="215"/>
      <c r="J22" s="215"/>
      <c r="K22" s="215"/>
      <c r="L22" s="215"/>
      <c r="M22" s="215"/>
      <c r="N22" s="215"/>
      <c r="O22" s="216"/>
      <c r="P22" s="938" t="s">
        <v>536</v>
      </c>
      <c r="Q22" s="215"/>
      <c r="R22" s="215"/>
      <c r="S22" s="215"/>
      <c r="T22" s="215"/>
      <c r="U22" s="215"/>
      <c r="V22" s="216"/>
      <c r="W22" s="938" t="s">
        <v>537</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644</v>
      </c>
      <c r="H23" s="955"/>
      <c r="I23" s="955"/>
      <c r="J23" s="955"/>
      <c r="K23" s="955"/>
      <c r="L23" s="955"/>
      <c r="M23" s="955"/>
      <c r="N23" s="955"/>
      <c r="O23" s="956"/>
      <c r="P23" s="921">
        <v>92</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c r="H24" s="958"/>
      <c r="I24" s="958"/>
      <c r="J24" s="958"/>
      <c r="K24" s="958"/>
      <c r="L24" s="958"/>
      <c r="M24" s="958"/>
      <c r="N24" s="958"/>
      <c r="O24" s="959"/>
      <c r="P24" s="659"/>
      <c r="Q24" s="660"/>
      <c r="R24" s="660"/>
      <c r="S24" s="660"/>
      <c r="T24" s="660"/>
      <c r="U24" s="660"/>
      <c r="V24" s="661"/>
      <c r="W24" s="659"/>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59"/>
      <c r="Q25" s="660"/>
      <c r="R25" s="660"/>
      <c r="S25" s="660"/>
      <c r="T25" s="660"/>
      <c r="U25" s="660"/>
      <c r="V25" s="661"/>
      <c r="W25" s="659"/>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59"/>
      <c r="Q26" s="660"/>
      <c r="R26" s="660"/>
      <c r="S26" s="660"/>
      <c r="T26" s="660"/>
      <c r="U26" s="660"/>
      <c r="V26" s="661"/>
      <c r="W26" s="659"/>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92</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7" t="s">
        <v>472</v>
      </c>
      <c r="AN30" s="917"/>
      <c r="AO30" s="917"/>
      <c r="AP30" s="860"/>
      <c r="AQ30" s="769" t="s">
        <v>355</v>
      </c>
      <c r="AR30" s="770"/>
      <c r="AS30" s="770"/>
      <c r="AT30" s="771"/>
      <c r="AU30" s="776" t="s">
        <v>253</v>
      </c>
      <c r="AV30" s="776"/>
      <c r="AW30" s="776"/>
      <c r="AX30" s="91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4" t="s">
        <v>300</v>
      </c>
      <c r="AX31" s="395"/>
    </row>
    <row r="32" spans="1:50" ht="23.25" customHeight="1" x14ac:dyDescent="0.15">
      <c r="A32" s="399"/>
      <c r="B32" s="397"/>
      <c r="C32" s="397"/>
      <c r="D32" s="397"/>
      <c r="E32" s="397"/>
      <c r="F32" s="398"/>
      <c r="G32" s="560" t="s">
        <v>636</v>
      </c>
      <c r="H32" s="561"/>
      <c r="I32" s="561"/>
      <c r="J32" s="561"/>
      <c r="K32" s="561"/>
      <c r="L32" s="561"/>
      <c r="M32" s="561"/>
      <c r="N32" s="561"/>
      <c r="O32" s="562"/>
      <c r="P32" s="98" t="s">
        <v>637</v>
      </c>
      <c r="Q32" s="98"/>
      <c r="R32" s="98"/>
      <c r="S32" s="98"/>
      <c r="T32" s="98"/>
      <c r="U32" s="98"/>
      <c r="V32" s="98"/>
      <c r="W32" s="98"/>
      <c r="X32" s="99"/>
      <c r="Y32" s="467" t="s">
        <v>12</v>
      </c>
      <c r="Z32" s="527"/>
      <c r="AA32" s="528"/>
      <c r="AB32" s="863" t="s">
        <v>301</v>
      </c>
      <c r="AC32" s="863"/>
      <c r="AD32" s="863"/>
      <c r="AE32" s="211">
        <v>97.7</v>
      </c>
      <c r="AF32" s="212"/>
      <c r="AG32" s="212"/>
      <c r="AH32" s="212"/>
      <c r="AI32" s="211">
        <v>94</v>
      </c>
      <c r="AJ32" s="212"/>
      <c r="AK32" s="212"/>
      <c r="AL32" s="212"/>
      <c r="AM32" s="211">
        <v>95.8</v>
      </c>
      <c r="AN32" s="212"/>
      <c r="AO32" s="212"/>
      <c r="AP32" s="212"/>
      <c r="AQ32" s="333" t="s">
        <v>559</v>
      </c>
      <c r="AR32" s="200"/>
      <c r="AS32" s="200"/>
      <c r="AT32" s="334"/>
      <c r="AU32" s="212" t="s">
        <v>561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3" t="s">
        <v>301</v>
      </c>
      <c r="AC33" s="863"/>
      <c r="AD33" s="863"/>
      <c r="AE33" s="211">
        <v>93</v>
      </c>
      <c r="AF33" s="212"/>
      <c r="AG33" s="212"/>
      <c r="AH33" s="212"/>
      <c r="AI33" s="211">
        <v>93</v>
      </c>
      <c r="AJ33" s="212"/>
      <c r="AK33" s="212"/>
      <c r="AL33" s="212"/>
      <c r="AM33" s="211">
        <v>93</v>
      </c>
      <c r="AN33" s="212"/>
      <c r="AO33" s="212"/>
      <c r="AP33" s="212"/>
      <c r="AQ33" s="333" t="s">
        <v>562</v>
      </c>
      <c r="AR33" s="200"/>
      <c r="AS33" s="200"/>
      <c r="AT33" s="334"/>
      <c r="AU33" s="212">
        <v>93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105</v>
      </c>
      <c r="AF34" s="212"/>
      <c r="AG34" s="212"/>
      <c r="AH34" s="212"/>
      <c r="AI34" s="211">
        <v>101</v>
      </c>
      <c r="AJ34" s="212"/>
      <c r="AK34" s="212"/>
      <c r="AL34" s="212"/>
      <c r="AM34" s="211">
        <v>103</v>
      </c>
      <c r="AN34" s="212"/>
      <c r="AO34" s="212"/>
      <c r="AP34" s="212"/>
      <c r="AQ34" s="333" t="s">
        <v>562</v>
      </c>
      <c r="AR34" s="200"/>
      <c r="AS34" s="200"/>
      <c r="AT34" s="334"/>
      <c r="AU34" s="212" t="s">
        <v>559</v>
      </c>
      <c r="AV34" s="212"/>
      <c r="AW34" s="212"/>
      <c r="AX34" s="214"/>
    </row>
    <row r="35" spans="1:50" ht="23.25" customHeight="1" x14ac:dyDescent="0.15">
      <c r="A35" s="219" t="s">
        <v>526</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2"/>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2"/>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9"/>
    </row>
    <row r="80" spans="1:50" ht="18.75" hidden="1" customHeight="1" x14ac:dyDescent="0.15">
      <c r="A80" s="867"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8"/>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8"/>
      <c r="B82" s="523"/>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7"/>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8"/>
    </row>
    <row r="83" spans="1:60" ht="22.5" hidden="1" customHeight="1" x14ac:dyDescent="0.15">
      <c r="A83" s="868"/>
      <c r="B83" s="523"/>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89"/>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0"/>
    </row>
    <row r="84" spans="1:60" ht="19.5" hidden="1" customHeight="1" x14ac:dyDescent="0.15">
      <c r="A84" s="868"/>
      <c r="B84" s="524"/>
      <c r="C84" s="525"/>
      <c r="D84" s="525"/>
      <c r="E84" s="525"/>
      <c r="F84" s="526"/>
      <c r="G84" s="682"/>
      <c r="H84" s="682"/>
      <c r="I84" s="682"/>
      <c r="J84" s="682"/>
      <c r="K84" s="682"/>
      <c r="L84" s="682"/>
      <c r="M84" s="682"/>
      <c r="N84" s="682"/>
      <c r="O84" s="682"/>
      <c r="P84" s="682"/>
      <c r="Q84" s="682"/>
      <c r="R84" s="682"/>
      <c r="S84" s="682"/>
      <c r="T84" s="682"/>
      <c r="U84" s="682"/>
      <c r="V84" s="682"/>
      <c r="W84" s="682"/>
      <c r="X84" s="682"/>
      <c r="Y84" s="682"/>
      <c r="Z84" s="682"/>
      <c r="AA84" s="683"/>
      <c r="AB84" s="891"/>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2"/>
    </row>
    <row r="85" spans="1:60" ht="18.75" hidden="1" customHeight="1" x14ac:dyDescent="0.15">
      <c r="A85" s="868"/>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8"/>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8"/>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8"/>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8"/>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8"/>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8"/>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8" t="s">
        <v>13</v>
      </c>
      <c r="Z99" s="899"/>
      <c r="AA99" s="900"/>
      <c r="AB99" s="895" t="s">
        <v>14</v>
      </c>
      <c r="AC99" s="896"/>
      <c r="AD99" s="897"/>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53</v>
      </c>
      <c r="AF101" s="212"/>
      <c r="AG101" s="212"/>
      <c r="AH101" s="213"/>
      <c r="AI101" s="211">
        <v>52</v>
      </c>
      <c r="AJ101" s="212"/>
      <c r="AK101" s="212"/>
      <c r="AL101" s="213"/>
      <c r="AM101" s="211">
        <v>50</v>
      </c>
      <c r="AN101" s="212"/>
      <c r="AO101" s="212"/>
      <c r="AP101" s="213"/>
      <c r="AQ101" s="211" t="s">
        <v>557</v>
      </c>
      <c r="AR101" s="212"/>
      <c r="AS101" s="212"/>
      <c r="AT101" s="213"/>
      <c r="AU101" s="211" t="s">
        <v>558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55</v>
      </c>
      <c r="AF102" s="414"/>
      <c r="AG102" s="414"/>
      <c r="AH102" s="414"/>
      <c r="AI102" s="414">
        <v>54</v>
      </c>
      <c r="AJ102" s="414"/>
      <c r="AK102" s="414"/>
      <c r="AL102" s="414"/>
      <c r="AM102" s="414">
        <v>45</v>
      </c>
      <c r="AN102" s="414"/>
      <c r="AO102" s="414"/>
      <c r="AP102" s="414"/>
      <c r="AQ102" s="266">
        <v>46</v>
      </c>
      <c r="AR102" s="267"/>
      <c r="AS102" s="267"/>
      <c r="AT102" s="312"/>
      <c r="AU102" s="266" t="s">
        <v>557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541" t="s">
        <v>567</v>
      </c>
      <c r="AC104" s="542"/>
      <c r="AD104" s="543"/>
      <c r="AE104" s="414">
        <v>770</v>
      </c>
      <c r="AF104" s="414"/>
      <c r="AG104" s="414"/>
      <c r="AH104" s="414"/>
      <c r="AI104" s="414">
        <v>736</v>
      </c>
      <c r="AJ104" s="414"/>
      <c r="AK104" s="414"/>
      <c r="AL104" s="414"/>
      <c r="AM104" s="211">
        <v>657</v>
      </c>
      <c r="AN104" s="212"/>
      <c r="AO104" s="212"/>
      <c r="AP104" s="213"/>
      <c r="AQ104" s="211" t="s">
        <v>562</v>
      </c>
      <c r="AR104" s="212"/>
      <c r="AS104" s="212"/>
      <c r="AT104" s="213"/>
      <c r="AU104" s="211" t="s">
        <v>568</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567</v>
      </c>
      <c r="AC105" s="465"/>
      <c r="AD105" s="466"/>
      <c r="AE105" s="414">
        <v>824</v>
      </c>
      <c r="AF105" s="414"/>
      <c r="AG105" s="414"/>
      <c r="AH105" s="414"/>
      <c r="AI105" s="414">
        <v>796</v>
      </c>
      <c r="AJ105" s="414"/>
      <c r="AK105" s="414"/>
      <c r="AL105" s="414"/>
      <c r="AM105" s="211">
        <v>764</v>
      </c>
      <c r="AN105" s="212"/>
      <c r="AO105" s="212"/>
      <c r="AP105" s="213"/>
      <c r="AQ105" s="211">
        <v>712</v>
      </c>
      <c r="AR105" s="212"/>
      <c r="AS105" s="212"/>
      <c r="AT105" s="213"/>
      <c r="AU105" s="266" t="s">
        <v>568</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642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569</v>
      </c>
      <c r="AC116" s="459"/>
      <c r="AD116" s="460"/>
      <c r="AE116" s="414">
        <v>115</v>
      </c>
      <c r="AF116" s="414"/>
      <c r="AG116" s="414"/>
      <c r="AH116" s="414"/>
      <c r="AI116" s="414">
        <v>120</v>
      </c>
      <c r="AJ116" s="414"/>
      <c r="AK116" s="414"/>
      <c r="AL116" s="414"/>
      <c r="AM116" s="414">
        <v>130</v>
      </c>
      <c r="AN116" s="414"/>
      <c r="AO116" s="414"/>
      <c r="AP116" s="414"/>
      <c r="AQ116" s="211">
        <v>129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571</v>
      </c>
      <c r="AF117" s="547"/>
      <c r="AG117" s="547"/>
      <c r="AH117" s="547"/>
      <c r="AI117" s="547" t="s">
        <v>572</v>
      </c>
      <c r="AJ117" s="547"/>
      <c r="AK117" s="547"/>
      <c r="AL117" s="547"/>
      <c r="AM117" s="547" t="s">
        <v>645</v>
      </c>
      <c r="AN117" s="547"/>
      <c r="AO117" s="547"/>
      <c r="AP117" s="547"/>
      <c r="AQ117" s="547" t="s">
        <v>638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211"/>
      <c r="AF119" s="212"/>
      <c r="AG119" s="212"/>
      <c r="AH119" s="213"/>
      <c r="AI119" s="211"/>
      <c r="AJ119" s="212"/>
      <c r="AK119" s="212"/>
      <c r="AL119" s="213"/>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625"/>
      <c r="AF120" s="626"/>
      <c r="AG120" s="626"/>
      <c r="AH120" s="627"/>
      <c r="AI120" s="625"/>
      <c r="AJ120" s="626"/>
      <c r="AK120" s="626"/>
      <c r="AL120" s="62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1"/>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2"/>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639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574</v>
      </c>
      <c r="AR133" s="192"/>
      <c r="AS133" s="126" t="s">
        <v>356</v>
      </c>
      <c r="AT133" s="127"/>
      <c r="AU133" s="193" t="s">
        <v>574</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379</v>
      </c>
      <c r="Z134" s="195"/>
      <c r="AA134" s="196"/>
      <c r="AB134" s="197" t="s">
        <v>575</v>
      </c>
      <c r="AC134" s="198"/>
      <c r="AD134" s="198"/>
      <c r="AE134" s="199" t="s">
        <v>575</v>
      </c>
      <c r="AF134" s="200"/>
      <c r="AG134" s="200"/>
      <c r="AH134" s="200"/>
      <c r="AI134" s="199" t="s">
        <v>574</v>
      </c>
      <c r="AJ134" s="200"/>
      <c r="AK134" s="200"/>
      <c r="AL134" s="200"/>
      <c r="AM134" s="199" t="s">
        <v>574</v>
      </c>
      <c r="AN134" s="200"/>
      <c r="AO134" s="200"/>
      <c r="AP134" s="200"/>
      <c r="AQ134" s="199" t="s">
        <v>576</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574</v>
      </c>
      <c r="AF135" s="200"/>
      <c r="AG135" s="200"/>
      <c r="AH135" s="200"/>
      <c r="AI135" s="199" t="s">
        <v>574</v>
      </c>
      <c r="AJ135" s="200"/>
      <c r="AK135" s="200"/>
      <c r="AL135" s="200"/>
      <c r="AM135" s="199" t="s">
        <v>574</v>
      </c>
      <c r="AN135" s="200"/>
      <c r="AO135" s="200"/>
      <c r="AP135" s="200"/>
      <c r="AQ135" s="199" t="s">
        <v>574</v>
      </c>
      <c r="AR135" s="200"/>
      <c r="AS135" s="200"/>
      <c r="AT135" s="200"/>
      <c r="AU135" s="199" t="s">
        <v>574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575</v>
      </c>
      <c r="H154" s="98"/>
      <c r="I154" s="98"/>
      <c r="J154" s="98"/>
      <c r="K154" s="98"/>
      <c r="L154" s="98"/>
      <c r="M154" s="98"/>
      <c r="N154" s="98"/>
      <c r="O154" s="98"/>
      <c r="P154" s="99"/>
      <c r="Q154" s="118" t="s">
        <v>575</v>
      </c>
      <c r="R154" s="98"/>
      <c r="S154" s="98"/>
      <c r="T154" s="98"/>
      <c r="U154" s="98"/>
      <c r="V154" s="98"/>
      <c r="W154" s="98"/>
      <c r="X154" s="98"/>
      <c r="Y154" s="98"/>
      <c r="Z154" s="98"/>
      <c r="AA154" s="286"/>
      <c r="AB154" s="134" t="s">
        <v>575</v>
      </c>
      <c r="AC154" s="135"/>
      <c r="AD154" s="135"/>
      <c r="AE154" s="140" t="s">
        <v>574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575</v>
      </c>
      <c r="K430" s="903"/>
      <c r="L430" s="903"/>
      <c r="M430" s="903"/>
      <c r="N430" s="903"/>
      <c r="O430" s="903"/>
      <c r="P430" s="903"/>
      <c r="Q430" s="903"/>
      <c r="R430" s="903"/>
      <c r="S430" s="903"/>
      <c r="T430" s="904"/>
      <c r="U430" s="587" t="s">
        <v>575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575</v>
      </c>
      <c r="AF432" s="193"/>
      <c r="AG432" s="126" t="s">
        <v>356</v>
      </c>
      <c r="AH432" s="127"/>
      <c r="AI432" s="149"/>
      <c r="AJ432" s="149"/>
      <c r="AK432" s="149"/>
      <c r="AL432" s="147"/>
      <c r="AM432" s="149"/>
      <c r="AN432" s="149"/>
      <c r="AO432" s="149"/>
      <c r="AP432" s="147"/>
      <c r="AQ432" s="589" t="s">
        <v>579</v>
      </c>
      <c r="AR432" s="193"/>
      <c r="AS432" s="126" t="s">
        <v>356</v>
      </c>
      <c r="AT432" s="127"/>
      <c r="AU432" s="193" t="s">
        <v>576</v>
      </c>
      <c r="AV432" s="193"/>
      <c r="AW432" s="126" t="s">
        <v>300</v>
      </c>
      <c r="AX432" s="188"/>
    </row>
    <row r="433" spans="1:50" ht="23.25" customHeight="1" x14ac:dyDescent="0.15">
      <c r="A433" s="182"/>
      <c r="B433" s="179"/>
      <c r="C433" s="173"/>
      <c r="D433" s="179"/>
      <c r="E433" s="335"/>
      <c r="F433" s="336"/>
      <c r="G433" s="97" t="s">
        <v>578</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576</v>
      </c>
      <c r="AF433" s="200"/>
      <c r="AG433" s="200"/>
      <c r="AH433" s="200"/>
      <c r="AI433" s="333" t="s">
        <v>576</v>
      </c>
      <c r="AJ433" s="200"/>
      <c r="AK433" s="200"/>
      <c r="AL433" s="200"/>
      <c r="AM433" s="333" t="s">
        <v>576</v>
      </c>
      <c r="AN433" s="200"/>
      <c r="AO433" s="200"/>
      <c r="AP433" s="334"/>
      <c r="AQ433" s="333" t="s">
        <v>581</v>
      </c>
      <c r="AR433" s="200"/>
      <c r="AS433" s="200"/>
      <c r="AT433" s="334"/>
      <c r="AU433" s="200" t="s">
        <v>579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579</v>
      </c>
      <c r="AC434" s="198"/>
      <c r="AD434" s="198"/>
      <c r="AE434" s="333" t="s">
        <v>580</v>
      </c>
      <c r="AF434" s="200"/>
      <c r="AG434" s="200"/>
      <c r="AH434" s="334"/>
      <c r="AI434" s="333" t="s">
        <v>579</v>
      </c>
      <c r="AJ434" s="200"/>
      <c r="AK434" s="200"/>
      <c r="AL434" s="200"/>
      <c r="AM434" s="333" t="s">
        <v>580</v>
      </c>
      <c r="AN434" s="200"/>
      <c r="AO434" s="200"/>
      <c r="AP434" s="334"/>
      <c r="AQ434" s="333" t="s">
        <v>580</v>
      </c>
      <c r="AR434" s="200"/>
      <c r="AS434" s="200"/>
      <c r="AT434" s="334"/>
      <c r="AU434" s="200" t="s">
        <v>579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579</v>
      </c>
      <c r="AF435" s="200"/>
      <c r="AG435" s="200"/>
      <c r="AH435" s="334"/>
      <c r="AI435" s="333" t="s">
        <v>579</v>
      </c>
      <c r="AJ435" s="200"/>
      <c r="AK435" s="200"/>
      <c r="AL435" s="200"/>
      <c r="AM435" s="333" t="s">
        <v>579</v>
      </c>
      <c r="AN435" s="200"/>
      <c r="AO435" s="200"/>
      <c r="AP435" s="334"/>
      <c r="AQ435" s="333" t="s">
        <v>580</v>
      </c>
      <c r="AR435" s="200"/>
      <c r="AS435" s="200"/>
      <c r="AT435" s="334"/>
      <c r="AU435" s="200" t="s">
        <v>580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74.25" customHeight="1" x14ac:dyDescent="0.15">
      <c r="A702" s="873" t="s">
        <v>259</v>
      </c>
      <c r="B702" s="874"/>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583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5"/>
      <c r="B703" s="87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555</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7"/>
      <c r="B704" s="878"/>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586</v>
      </c>
      <c r="AE705" s="717"/>
      <c r="AF705" s="717"/>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555</v>
      </c>
      <c r="AE708" s="604"/>
      <c r="AF708" s="604"/>
      <c r="AG708" s="744" t="s">
        <v>641</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590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586</v>
      </c>
      <c r="AE712" s="785"/>
      <c r="AF712" s="785"/>
      <c r="AG712" s="812" t="s">
        <v>573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586</v>
      </c>
      <c r="AE713" s="322"/>
      <c r="AF713" s="665"/>
      <c r="AG713" s="94" t="s">
        <v>573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555</v>
      </c>
      <c r="AE714" s="810"/>
      <c r="AF714" s="811"/>
      <c r="AG714" s="738" t="s">
        <v>591</v>
      </c>
      <c r="AH714" s="739"/>
      <c r="AI714" s="739"/>
      <c r="AJ714" s="739"/>
      <c r="AK714" s="739"/>
      <c r="AL714" s="739"/>
      <c r="AM714" s="739"/>
      <c r="AN714" s="739"/>
      <c r="AO714" s="739"/>
      <c r="AP714" s="739"/>
      <c r="AQ714" s="739"/>
      <c r="AR714" s="739"/>
      <c r="AS714" s="739"/>
      <c r="AT714" s="739"/>
      <c r="AU714" s="739"/>
      <c r="AV714" s="739"/>
      <c r="AW714" s="739"/>
      <c r="AX714" s="740"/>
    </row>
    <row r="715" spans="1:50" ht="26.2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555</v>
      </c>
      <c r="AE715" s="604"/>
      <c r="AF715" s="658"/>
      <c r="AG715" s="744" t="s">
        <v>592</v>
      </c>
      <c r="AH715" s="745"/>
      <c r="AI715" s="745"/>
      <c r="AJ715" s="745"/>
      <c r="AK715" s="745"/>
      <c r="AL715" s="745"/>
      <c r="AM715" s="745"/>
      <c r="AN715" s="745"/>
      <c r="AO715" s="745"/>
      <c r="AP715" s="745"/>
      <c r="AQ715" s="745"/>
      <c r="AR715" s="745"/>
      <c r="AS715" s="745"/>
      <c r="AT715" s="745"/>
      <c r="AU715" s="745"/>
      <c r="AV715" s="745"/>
      <c r="AW715" s="745"/>
      <c r="AX715" s="746"/>
    </row>
    <row r="716" spans="1:50" ht="26.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555</v>
      </c>
      <c r="AE716" s="629"/>
      <c r="AF716" s="629"/>
      <c r="AG716" s="94" t="s">
        <v>593</v>
      </c>
      <c r="AH716" s="95"/>
      <c r="AI716" s="95"/>
      <c r="AJ716" s="95"/>
      <c r="AK716" s="95"/>
      <c r="AL716" s="95"/>
      <c r="AM716" s="95"/>
      <c r="AN716" s="95"/>
      <c r="AO716" s="95"/>
      <c r="AP716" s="95"/>
      <c r="AQ716" s="95"/>
      <c r="AR716" s="95"/>
      <c r="AS716" s="95"/>
      <c r="AT716" s="95"/>
      <c r="AU716" s="95"/>
      <c r="AV716" s="95"/>
      <c r="AW716" s="95"/>
      <c r="AX716" s="96"/>
    </row>
    <row r="717" spans="1:50" ht="42.75"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646</v>
      </c>
      <c r="AH717" s="95"/>
      <c r="AI717" s="95"/>
      <c r="AJ717" s="95"/>
      <c r="AK717" s="95"/>
      <c r="AL717" s="95"/>
      <c r="AM717" s="95"/>
      <c r="AN717" s="95"/>
      <c r="AO717" s="95"/>
      <c r="AP717" s="95"/>
      <c r="AQ717" s="95"/>
      <c r="AR717" s="95"/>
      <c r="AS717" s="95"/>
      <c r="AT717" s="95"/>
      <c r="AU717" s="95"/>
      <c r="AV717" s="95"/>
      <c r="AW717" s="95"/>
      <c r="AX717" s="96"/>
    </row>
    <row r="718" spans="1:50" ht="26.25"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594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595</v>
      </c>
      <c r="D721" s="290"/>
      <c r="E721" s="290"/>
      <c r="F721" s="291"/>
      <c r="G721" s="280"/>
      <c r="H721" s="281"/>
      <c r="I721" s="83" t="str">
        <f>IF(OR(G721="　", G721=""), "", "-")</f>
        <v/>
      </c>
      <c r="J721" s="284"/>
      <c r="K721" s="284"/>
      <c r="L721" s="83" t="str">
        <f>IF(M721="","","-")</f>
        <v/>
      </c>
      <c r="M721" s="84"/>
      <c r="N721" s="297" t="s">
        <v>596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647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597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431</v>
      </c>
      <c r="B737" s="203"/>
      <c r="C737" s="203"/>
      <c r="D737" s="204"/>
      <c r="E737" s="990" t="s">
        <v>598</v>
      </c>
      <c r="F737" s="990"/>
      <c r="G737" s="990"/>
      <c r="H737" s="990"/>
      <c r="I737" s="990"/>
      <c r="J737" s="990"/>
      <c r="K737" s="990"/>
      <c r="L737" s="990"/>
      <c r="M737" s="990"/>
      <c r="N737" s="358" t="s">
        <v>358</v>
      </c>
      <c r="O737" s="358"/>
      <c r="P737" s="358"/>
      <c r="Q737" s="358"/>
      <c r="R737" s="990" t="s">
        <v>599</v>
      </c>
      <c r="S737" s="990"/>
      <c r="T737" s="990"/>
      <c r="U737" s="990"/>
      <c r="V737" s="990"/>
      <c r="W737" s="990"/>
      <c r="X737" s="990"/>
      <c r="Y737" s="990"/>
      <c r="Z737" s="990"/>
      <c r="AA737" s="358" t="s">
        <v>359</v>
      </c>
      <c r="AB737" s="358"/>
      <c r="AC737" s="358"/>
      <c r="AD737" s="358"/>
      <c r="AE737" s="990" t="s">
        <v>600</v>
      </c>
      <c r="AF737" s="990"/>
      <c r="AG737" s="990"/>
      <c r="AH737" s="990"/>
      <c r="AI737" s="990"/>
      <c r="AJ737" s="990"/>
      <c r="AK737" s="990"/>
      <c r="AL737" s="990"/>
      <c r="AM737" s="990"/>
      <c r="AN737" s="358" t="s">
        <v>360</v>
      </c>
      <c r="AO737" s="358"/>
      <c r="AP737" s="358"/>
      <c r="AQ737" s="358"/>
      <c r="AR737" s="991" t="s">
        <v>601</v>
      </c>
      <c r="AS737" s="992"/>
      <c r="AT737" s="992"/>
      <c r="AU737" s="992"/>
      <c r="AV737" s="992"/>
      <c r="AW737" s="992"/>
      <c r="AX737" s="993"/>
      <c r="AY737" s="89"/>
      <c r="AZ737" s="89"/>
    </row>
    <row r="738" spans="1:52" ht="24.75" customHeight="1" x14ac:dyDescent="0.15">
      <c r="A738" s="994" t="s">
        <v>361</v>
      </c>
      <c r="B738" s="203"/>
      <c r="C738" s="203"/>
      <c r="D738" s="204"/>
      <c r="E738" s="990" t="s">
        <v>602</v>
      </c>
      <c r="F738" s="990"/>
      <c r="G738" s="990"/>
      <c r="H738" s="990"/>
      <c r="I738" s="990"/>
      <c r="J738" s="990"/>
      <c r="K738" s="990"/>
      <c r="L738" s="990"/>
      <c r="M738" s="990"/>
      <c r="N738" s="358" t="s">
        <v>362</v>
      </c>
      <c r="O738" s="358"/>
      <c r="P738" s="358"/>
      <c r="Q738" s="358"/>
      <c r="R738" s="990" t="s">
        <v>603</v>
      </c>
      <c r="S738" s="990"/>
      <c r="T738" s="990"/>
      <c r="U738" s="990"/>
      <c r="V738" s="990"/>
      <c r="W738" s="990"/>
      <c r="X738" s="990"/>
      <c r="Y738" s="990"/>
      <c r="Z738" s="990"/>
      <c r="AA738" s="358" t="s">
        <v>482</v>
      </c>
      <c r="AB738" s="358"/>
      <c r="AC738" s="358"/>
      <c r="AD738" s="358"/>
      <c r="AE738" s="990" t="s">
        <v>604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541</v>
      </c>
      <c r="B739" s="999"/>
      <c r="C739" s="999"/>
      <c r="D739" s="1000"/>
      <c r="E739" s="1001" t="s">
        <v>548</v>
      </c>
      <c r="F739" s="1002"/>
      <c r="G739" s="1002"/>
      <c r="H739" s="91" t="str">
        <f>IF(E739="", "", "(")</f>
        <v>(</v>
      </c>
      <c r="I739" s="985" t="s">
        <v>484</v>
      </c>
      <c r="J739" s="985"/>
      <c r="K739" s="91" t="str">
        <f>IF(OR(I739="　", I739=""), "", "-")</f>
        <v/>
      </c>
      <c r="L739" s="986">
        <v>509</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4" t="s">
        <v>612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605</v>
      </c>
      <c r="H781" s="673"/>
      <c r="I781" s="673"/>
      <c r="J781" s="673"/>
      <c r="K781" s="674"/>
      <c r="L781" s="666" t="s">
        <v>607</v>
      </c>
      <c r="M781" s="667"/>
      <c r="N781" s="667"/>
      <c r="O781" s="667"/>
      <c r="P781" s="667"/>
      <c r="Q781" s="667"/>
      <c r="R781" s="667"/>
      <c r="S781" s="667"/>
      <c r="T781" s="667"/>
      <c r="U781" s="667"/>
      <c r="V781" s="667"/>
      <c r="W781" s="667"/>
      <c r="X781" s="668"/>
      <c r="Y781" s="384">
        <v>73</v>
      </c>
      <c r="Z781" s="385"/>
      <c r="AA781" s="385"/>
      <c r="AB781" s="807"/>
      <c r="AC781" s="672" t="s">
        <v>605</v>
      </c>
      <c r="AD781" s="673"/>
      <c r="AE781" s="673"/>
      <c r="AF781" s="673"/>
      <c r="AG781" s="674"/>
      <c r="AH781" s="666" t="s">
        <v>606</v>
      </c>
      <c r="AI781" s="667"/>
      <c r="AJ781" s="667"/>
      <c r="AK781" s="667"/>
      <c r="AL781" s="667"/>
      <c r="AM781" s="667"/>
      <c r="AN781" s="667"/>
      <c r="AO781" s="667"/>
      <c r="AP781" s="667"/>
      <c r="AQ781" s="667"/>
      <c r="AR781" s="667"/>
      <c r="AS781" s="667"/>
      <c r="AT781" s="668"/>
      <c r="AU781" s="384">
        <v>16</v>
      </c>
      <c r="AV781" s="385"/>
      <c r="AW781" s="385"/>
      <c r="AX781" s="386"/>
    </row>
    <row r="782" spans="1:50" ht="36.75" customHeight="1" x14ac:dyDescent="0.15">
      <c r="A782" s="633"/>
      <c r="B782" s="634"/>
      <c r="C782" s="634"/>
      <c r="D782" s="634"/>
      <c r="E782" s="634"/>
      <c r="F782" s="635"/>
      <c r="G782" s="605" t="s">
        <v>608</v>
      </c>
      <c r="H782" s="606"/>
      <c r="I782" s="606"/>
      <c r="J782" s="606"/>
      <c r="K782" s="607"/>
      <c r="L782" s="597" t="s">
        <v>609</v>
      </c>
      <c r="M782" s="598"/>
      <c r="N782" s="598"/>
      <c r="O782" s="598"/>
      <c r="P782" s="598"/>
      <c r="Q782" s="598"/>
      <c r="R782" s="598"/>
      <c r="S782" s="598"/>
      <c r="T782" s="598"/>
      <c r="U782" s="598"/>
      <c r="V782" s="598"/>
      <c r="W782" s="598"/>
      <c r="X782" s="599"/>
      <c r="Y782" s="600">
        <v>12</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3"/>
      <c r="B783" s="634"/>
      <c r="C783" s="634"/>
      <c r="D783" s="634"/>
      <c r="E783" s="634"/>
      <c r="F783" s="635"/>
      <c r="G783" s="605" t="s">
        <v>610</v>
      </c>
      <c r="H783" s="606"/>
      <c r="I783" s="606"/>
      <c r="J783" s="606"/>
      <c r="K783" s="607"/>
      <c r="L783" s="597" t="s">
        <v>611</v>
      </c>
      <c r="M783" s="598"/>
      <c r="N783" s="598"/>
      <c r="O783" s="598"/>
      <c r="P783" s="598"/>
      <c r="Q783" s="598"/>
      <c r="R783" s="598"/>
      <c r="S783" s="598"/>
      <c r="T783" s="598"/>
      <c r="U783" s="598"/>
      <c r="V783" s="598"/>
      <c r="W783" s="598"/>
      <c r="X783" s="599"/>
      <c r="Y783" s="600">
        <v>1</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3"/>
      <c r="B784" s="634"/>
      <c r="C784" s="634"/>
      <c r="D784" s="634"/>
      <c r="E784" s="634"/>
      <c r="F784" s="635"/>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3"/>
      <c r="B785" s="634"/>
      <c r="C785" s="634"/>
      <c r="D785" s="634"/>
      <c r="E785" s="634"/>
      <c r="F785" s="635"/>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3"/>
      <c r="B786" s="634"/>
      <c r="C786" s="634"/>
      <c r="D786" s="634"/>
      <c r="E786" s="634"/>
      <c r="F786" s="635"/>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3"/>
      <c r="B787" s="634"/>
      <c r="C787" s="634"/>
      <c r="D787" s="634"/>
      <c r="E787" s="634"/>
      <c r="F787" s="635"/>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3"/>
      <c r="B788" s="634"/>
      <c r="C788" s="634"/>
      <c r="D788" s="634"/>
      <c r="E788" s="634"/>
      <c r="F788" s="635"/>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3"/>
      <c r="B789" s="634"/>
      <c r="C789" s="634"/>
      <c r="D789" s="634"/>
      <c r="E789" s="634"/>
      <c r="F789" s="635"/>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3"/>
      <c r="B790" s="634"/>
      <c r="C790" s="634"/>
      <c r="D790" s="634"/>
      <c r="E790" s="634"/>
      <c r="F790" s="635"/>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86</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16</v>
      </c>
      <c r="AV791" s="834"/>
      <c r="AW791" s="834"/>
      <c r="AX791" s="836"/>
    </row>
    <row r="792" spans="1:50" ht="24.75" hidden="1" customHeight="1" x14ac:dyDescent="0.15">
      <c r="A792" s="633"/>
      <c r="B792" s="634"/>
      <c r="C792" s="634"/>
      <c r="D792" s="634"/>
      <c r="E792" s="634"/>
      <c r="F792" s="635"/>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3"/>
      <c r="B796" s="634"/>
      <c r="C796" s="634"/>
      <c r="D796" s="634"/>
      <c r="E796" s="634"/>
      <c r="F796" s="635"/>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3"/>
      <c r="B797" s="634"/>
      <c r="C797" s="634"/>
      <c r="D797" s="634"/>
      <c r="E797" s="634"/>
      <c r="F797" s="635"/>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3"/>
      <c r="B798" s="634"/>
      <c r="C798" s="634"/>
      <c r="D798" s="634"/>
      <c r="E798" s="634"/>
      <c r="F798" s="635"/>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3"/>
      <c r="B799" s="634"/>
      <c r="C799" s="634"/>
      <c r="D799" s="634"/>
      <c r="E799" s="634"/>
      <c r="F799" s="635"/>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3"/>
      <c r="B800" s="634"/>
      <c r="C800" s="634"/>
      <c r="D800" s="634"/>
      <c r="E800" s="634"/>
      <c r="F800" s="635"/>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3"/>
      <c r="B801" s="634"/>
      <c r="C801" s="634"/>
      <c r="D801" s="634"/>
      <c r="E801" s="634"/>
      <c r="F801" s="635"/>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3"/>
      <c r="B802" s="634"/>
      <c r="C802" s="634"/>
      <c r="D802" s="634"/>
      <c r="E802" s="634"/>
      <c r="F802" s="635"/>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3"/>
      <c r="B812" s="634"/>
      <c r="C812" s="634"/>
      <c r="D812" s="634"/>
      <c r="E812" s="634"/>
      <c r="F812" s="635"/>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3"/>
      <c r="B813" s="634"/>
      <c r="C813" s="634"/>
      <c r="D813" s="634"/>
      <c r="E813" s="634"/>
      <c r="F813" s="635"/>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3"/>
      <c r="B814" s="634"/>
      <c r="C814" s="634"/>
      <c r="D814" s="634"/>
      <c r="E814" s="634"/>
      <c r="F814" s="635"/>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3"/>
      <c r="B815" s="634"/>
      <c r="C815" s="634"/>
      <c r="D815" s="634"/>
      <c r="E815" s="634"/>
      <c r="F815" s="635"/>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3"/>
      <c r="B825" s="634"/>
      <c r="C825" s="634"/>
      <c r="D825" s="634"/>
      <c r="E825" s="634"/>
      <c r="F825" s="635"/>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3"/>
      <c r="B826" s="634"/>
      <c r="C826" s="634"/>
      <c r="D826" s="634"/>
      <c r="E826" s="634"/>
      <c r="F826" s="635"/>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3"/>
      <c r="B827" s="634"/>
      <c r="C827" s="634"/>
      <c r="D827" s="634"/>
      <c r="E827" s="634"/>
      <c r="F827" s="635"/>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3"/>
      <c r="B828" s="634"/>
      <c r="C828" s="634"/>
      <c r="D828" s="634"/>
      <c r="E828" s="634"/>
      <c r="F828" s="635"/>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613</v>
      </c>
      <c r="D837" s="340"/>
      <c r="E837" s="340"/>
      <c r="F837" s="340"/>
      <c r="G837" s="340"/>
      <c r="H837" s="340"/>
      <c r="I837" s="340"/>
      <c r="J837" s="341">
        <v>9010005004144</v>
      </c>
      <c r="K837" s="342"/>
      <c r="L837" s="342"/>
      <c r="M837" s="342"/>
      <c r="N837" s="342"/>
      <c r="O837" s="342"/>
      <c r="P837" s="355" t="s">
        <v>614</v>
      </c>
      <c r="Q837" s="343"/>
      <c r="R837" s="343"/>
      <c r="S837" s="343"/>
      <c r="T837" s="343"/>
      <c r="U837" s="343"/>
      <c r="V837" s="343"/>
      <c r="W837" s="343"/>
      <c r="X837" s="343"/>
      <c r="Y837" s="344">
        <v>86</v>
      </c>
      <c r="Z837" s="345"/>
      <c r="AA837" s="345"/>
      <c r="AB837" s="346"/>
      <c r="AC837" s="356" t="s">
        <v>615</v>
      </c>
      <c r="AD837" s="364"/>
      <c r="AE837" s="364"/>
      <c r="AF837" s="364"/>
      <c r="AG837" s="364"/>
      <c r="AH837" s="365" t="s">
        <v>616</v>
      </c>
      <c r="AI837" s="366"/>
      <c r="AJ837" s="366"/>
      <c r="AK837" s="366"/>
      <c r="AL837" s="350" t="s">
        <v>617</v>
      </c>
      <c r="AM837" s="351"/>
      <c r="AN837" s="351"/>
      <c r="AO837" s="352"/>
      <c r="AP837" s="353" t="s">
        <v>618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44.25" customHeight="1" x14ac:dyDescent="0.15">
      <c r="A870" s="372">
        <v>1</v>
      </c>
      <c r="B870" s="372">
        <v>1</v>
      </c>
      <c r="C870" s="354" t="s">
        <v>621</v>
      </c>
      <c r="D870" s="340"/>
      <c r="E870" s="340"/>
      <c r="F870" s="340"/>
      <c r="G870" s="340"/>
      <c r="H870" s="340"/>
      <c r="I870" s="340"/>
      <c r="J870" s="341">
        <v>9020005011172</v>
      </c>
      <c r="K870" s="342"/>
      <c r="L870" s="342"/>
      <c r="M870" s="342"/>
      <c r="N870" s="342"/>
      <c r="O870" s="342"/>
      <c r="P870" s="343" t="s">
        <v>620</v>
      </c>
      <c r="Q870" s="343"/>
      <c r="R870" s="343"/>
      <c r="S870" s="343"/>
      <c r="T870" s="343"/>
      <c r="U870" s="343"/>
      <c r="V870" s="343"/>
      <c r="W870" s="343"/>
      <c r="X870" s="343"/>
      <c r="Y870" s="344">
        <v>16</v>
      </c>
      <c r="Z870" s="345"/>
      <c r="AA870" s="345"/>
      <c r="AB870" s="346"/>
      <c r="AC870" s="356" t="s">
        <v>196</v>
      </c>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t="s">
        <v>625</v>
      </c>
      <c r="D871" s="340"/>
      <c r="E871" s="340"/>
      <c r="F871" s="340"/>
      <c r="G871" s="340"/>
      <c r="H871" s="340"/>
      <c r="I871" s="340"/>
      <c r="J871" s="341">
        <v>5240005012714</v>
      </c>
      <c r="K871" s="342"/>
      <c r="L871" s="342"/>
      <c r="M871" s="342"/>
      <c r="N871" s="342"/>
      <c r="O871" s="342"/>
      <c r="P871" s="343" t="s">
        <v>622</v>
      </c>
      <c r="Q871" s="343"/>
      <c r="R871" s="343"/>
      <c r="S871" s="343"/>
      <c r="T871" s="343"/>
      <c r="U871" s="343"/>
      <c r="V871" s="343"/>
      <c r="W871" s="343"/>
      <c r="X871" s="343"/>
      <c r="Y871" s="344">
        <v>9</v>
      </c>
      <c r="Z871" s="345"/>
      <c r="AA871" s="345"/>
      <c r="AB871" s="346"/>
      <c r="AC871" s="356" t="s">
        <v>196</v>
      </c>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t="s">
        <v>619</v>
      </c>
      <c r="D872" s="340"/>
      <c r="E872" s="340"/>
      <c r="F872" s="340"/>
      <c r="G872" s="340"/>
      <c r="H872" s="340"/>
      <c r="I872" s="340"/>
      <c r="J872" s="341">
        <v>2240005012576</v>
      </c>
      <c r="K872" s="342"/>
      <c r="L872" s="342"/>
      <c r="M872" s="342"/>
      <c r="N872" s="342"/>
      <c r="O872" s="342"/>
      <c r="P872" s="355" t="s">
        <v>622</v>
      </c>
      <c r="Q872" s="343"/>
      <c r="R872" s="343"/>
      <c r="S872" s="343"/>
      <c r="T872" s="343"/>
      <c r="U872" s="343"/>
      <c r="V872" s="343"/>
      <c r="W872" s="343"/>
      <c r="X872" s="343"/>
      <c r="Y872" s="344">
        <v>8</v>
      </c>
      <c r="Z872" s="345"/>
      <c r="AA872" s="345"/>
      <c r="AB872" s="346"/>
      <c r="AC872" s="356" t="s">
        <v>196</v>
      </c>
      <c r="AD872" s="364"/>
      <c r="AE872" s="364"/>
      <c r="AF872" s="364"/>
      <c r="AG872" s="364"/>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623</v>
      </c>
      <c r="D873" s="340"/>
      <c r="E873" s="340"/>
      <c r="F873" s="340"/>
      <c r="G873" s="340"/>
      <c r="H873" s="340"/>
      <c r="I873" s="340"/>
      <c r="J873" s="341">
        <v>3250005007459</v>
      </c>
      <c r="K873" s="342"/>
      <c r="L873" s="342"/>
      <c r="M873" s="342"/>
      <c r="N873" s="342"/>
      <c r="O873" s="342"/>
      <c r="P873" s="355" t="s">
        <v>622</v>
      </c>
      <c r="Q873" s="343"/>
      <c r="R873" s="343"/>
      <c r="S873" s="343"/>
      <c r="T873" s="343"/>
      <c r="U873" s="343"/>
      <c r="V873" s="343"/>
      <c r="W873" s="343"/>
      <c r="X873" s="343"/>
      <c r="Y873" s="344">
        <v>7</v>
      </c>
      <c r="Z873" s="345"/>
      <c r="AA873" s="345"/>
      <c r="AB873" s="346"/>
      <c r="AC873" s="356" t="s">
        <v>196</v>
      </c>
      <c r="AD873" s="364"/>
      <c r="AE873" s="364"/>
      <c r="AF873" s="364"/>
      <c r="AG873" s="364"/>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628</v>
      </c>
      <c r="D874" s="340"/>
      <c r="E874" s="340"/>
      <c r="F874" s="340"/>
      <c r="G874" s="340"/>
      <c r="H874" s="340"/>
      <c r="I874" s="340"/>
      <c r="J874" s="341">
        <v>6080005003150</v>
      </c>
      <c r="K874" s="342"/>
      <c r="L874" s="342"/>
      <c r="M874" s="342"/>
      <c r="N874" s="342"/>
      <c r="O874" s="342"/>
      <c r="P874" s="343" t="s">
        <v>622</v>
      </c>
      <c r="Q874" s="343"/>
      <c r="R874" s="343"/>
      <c r="S874" s="343"/>
      <c r="T874" s="343"/>
      <c r="U874" s="343"/>
      <c r="V874" s="343"/>
      <c r="W874" s="343"/>
      <c r="X874" s="343"/>
      <c r="Y874" s="344">
        <v>6</v>
      </c>
      <c r="Z874" s="345"/>
      <c r="AA874" s="345"/>
      <c r="AB874" s="346"/>
      <c r="AC874" s="356" t="s">
        <v>196</v>
      </c>
      <c r="AD874" s="364"/>
      <c r="AE874" s="364"/>
      <c r="AF874" s="364"/>
      <c r="AG874" s="364"/>
      <c r="AH874" s="348"/>
      <c r="AI874" s="349"/>
      <c r="AJ874" s="349"/>
      <c r="AK874" s="349"/>
      <c r="AL874" s="350"/>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624</v>
      </c>
      <c r="D875" s="340"/>
      <c r="E875" s="340"/>
      <c r="F875" s="340"/>
      <c r="G875" s="340"/>
      <c r="H875" s="340"/>
      <c r="I875" s="340"/>
      <c r="J875" s="341">
        <v>2010005004209</v>
      </c>
      <c r="K875" s="342"/>
      <c r="L875" s="342"/>
      <c r="M875" s="342"/>
      <c r="N875" s="342"/>
      <c r="O875" s="342"/>
      <c r="P875" s="343" t="s">
        <v>622</v>
      </c>
      <c r="Q875" s="343"/>
      <c r="R875" s="343"/>
      <c r="S875" s="343"/>
      <c r="T875" s="343"/>
      <c r="U875" s="343"/>
      <c r="V875" s="343"/>
      <c r="W875" s="343"/>
      <c r="X875" s="343"/>
      <c r="Y875" s="344">
        <v>5</v>
      </c>
      <c r="Z875" s="345"/>
      <c r="AA875" s="345"/>
      <c r="AB875" s="346"/>
      <c r="AC875" s="356" t="s">
        <v>196</v>
      </c>
      <c r="AD875" s="364"/>
      <c r="AE875" s="364"/>
      <c r="AF875" s="364"/>
      <c r="AG875" s="364"/>
      <c r="AH875" s="348"/>
      <c r="AI875" s="349"/>
      <c r="AJ875" s="349"/>
      <c r="AK875" s="349"/>
      <c r="AL875" s="350"/>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629</v>
      </c>
      <c r="D876" s="340"/>
      <c r="E876" s="340"/>
      <c r="F876" s="340"/>
      <c r="G876" s="340"/>
      <c r="H876" s="340"/>
      <c r="I876" s="340"/>
      <c r="J876" s="341">
        <v>1020001077159</v>
      </c>
      <c r="K876" s="342"/>
      <c r="L876" s="342"/>
      <c r="M876" s="342"/>
      <c r="N876" s="342"/>
      <c r="O876" s="342"/>
      <c r="P876" s="343" t="s">
        <v>622</v>
      </c>
      <c r="Q876" s="343"/>
      <c r="R876" s="343"/>
      <c r="S876" s="343"/>
      <c r="T876" s="343"/>
      <c r="U876" s="343"/>
      <c r="V876" s="343"/>
      <c r="W876" s="343"/>
      <c r="X876" s="343"/>
      <c r="Y876" s="344">
        <v>5</v>
      </c>
      <c r="Z876" s="345"/>
      <c r="AA876" s="345"/>
      <c r="AB876" s="346"/>
      <c r="AC876" s="356" t="s">
        <v>196</v>
      </c>
      <c r="AD876" s="364"/>
      <c r="AE876" s="364"/>
      <c r="AF876" s="364"/>
      <c r="AG876" s="364"/>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627</v>
      </c>
      <c r="D877" s="340"/>
      <c r="E877" s="340"/>
      <c r="F877" s="340"/>
      <c r="G877" s="340"/>
      <c r="H877" s="340"/>
      <c r="I877" s="340"/>
      <c r="J877" s="341">
        <v>9290001056450</v>
      </c>
      <c r="K877" s="342"/>
      <c r="L877" s="342"/>
      <c r="M877" s="342"/>
      <c r="N877" s="342"/>
      <c r="O877" s="342"/>
      <c r="P877" s="343" t="s">
        <v>622</v>
      </c>
      <c r="Q877" s="343"/>
      <c r="R877" s="343"/>
      <c r="S877" s="343"/>
      <c r="T877" s="343"/>
      <c r="U877" s="343"/>
      <c r="V877" s="343"/>
      <c r="W877" s="343"/>
      <c r="X877" s="343"/>
      <c r="Y877" s="344">
        <v>5</v>
      </c>
      <c r="Z877" s="345"/>
      <c r="AA877" s="345"/>
      <c r="AB877" s="346"/>
      <c r="AC877" s="356" t="s">
        <v>196</v>
      </c>
      <c r="AD877" s="364"/>
      <c r="AE877" s="364"/>
      <c r="AF877" s="364"/>
      <c r="AG877" s="364"/>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626</v>
      </c>
      <c r="D878" s="340"/>
      <c r="E878" s="340"/>
      <c r="F878" s="340"/>
      <c r="G878" s="340"/>
      <c r="H878" s="340"/>
      <c r="I878" s="340"/>
      <c r="J878" s="341">
        <v>2010005018712</v>
      </c>
      <c r="K878" s="342"/>
      <c r="L878" s="342"/>
      <c r="M878" s="342"/>
      <c r="N878" s="342"/>
      <c r="O878" s="342"/>
      <c r="P878" s="343" t="s">
        <v>622</v>
      </c>
      <c r="Q878" s="343"/>
      <c r="R878" s="343"/>
      <c r="S878" s="343"/>
      <c r="T878" s="343"/>
      <c r="U878" s="343"/>
      <c r="V878" s="343"/>
      <c r="W878" s="343"/>
      <c r="X878" s="343"/>
      <c r="Y878" s="344">
        <v>3</v>
      </c>
      <c r="Z878" s="345"/>
      <c r="AA878" s="345"/>
      <c r="AB878" s="346"/>
      <c r="AC878" s="356" t="s">
        <v>196</v>
      </c>
      <c r="AD878" s="364"/>
      <c r="AE878" s="364"/>
      <c r="AF878" s="364"/>
      <c r="AG878" s="364"/>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t="s">
        <v>630</v>
      </c>
      <c r="D879" s="340"/>
      <c r="E879" s="340"/>
      <c r="F879" s="340"/>
      <c r="G879" s="340"/>
      <c r="H879" s="340"/>
      <c r="I879" s="340"/>
      <c r="J879" s="341">
        <v>7700150036205</v>
      </c>
      <c r="K879" s="342"/>
      <c r="L879" s="342"/>
      <c r="M879" s="342"/>
      <c r="N879" s="342"/>
      <c r="O879" s="342"/>
      <c r="P879" s="343" t="s">
        <v>622</v>
      </c>
      <c r="Q879" s="343"/>
      <c r="R879" s="343"/>
      <c r="S879" s="343"/>
      <c r="T879" s="343"/>
      <c r="U879" s="343"/>
      <c r="V879" s="343"/>
      <c r="W879" s="343"/>
      <c r="X879" s="343"/>
      <c r="Y879" s="344">
        <v>1</v>
      </c>
      <c r="Z879" s="345"/>
      <c r="AA879" s="345"/>
      <c r="AB879" s="346"/>
      <c r="AC879" s="356" t="s">
        <v>196</v>
      </c>
      <c r="AD879" s="364"/>
      <c r="AE879" s="364"/>
      <c r="AF879" s="364"/>
      <c r="AG879" s="364"/>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574</v>
      </c>
      <c r="F1102" s="371"/>
      <c r="G1102" s="371"/>
      <c r="H1102" s="371"/>
      <c r="I1102" s="371"/>
      <c r="J1102" s="341" t="s">
        <v>631</v>
      </c>
      <c r="K1102" s="342"/>
      <c r="L1102" s="342"/>
      <c r="M1102" s="342"/>
      <c r="N1102" s="342"/>
      <c r="O1102" s="342"/>
      <c r="P1102" s="355" t="s">
        <v>631</v>
      </c>
      <c r="Q1102" s="343"/>
      <c r="R1102" s="343"/>
      <c r="S1102" s="343"/>
      <c r="T1102" s="343"/>
      <c r="U1102" s="343"/>
      <c r="V1102" s="343"/>
      <c r="W1102" s="343"/>
      <c r="X1102" s="343"/>
      <c r="Y1102" s="344" t="s">
        <v>632</v>
      </c>
      <c r="Z1102" s="345"/>
      <c r="AA1102" s="345"/>
      <c r="AB1102" s="346"/>
      <c r="AC1102" s="347"/>
      <c r="AD1102" s="347"/>
      <c r="AE1102" s="347"/>
      <c r="AF1102" s="347"/>
      <c r="AG1102" s="347"/>
      <c r="AH1102" s="348" t="s">
        <v>582</v>
      </c>
      <c r="AI1102" s="349"/>
      <c r="AJ1102" s="349"/>
      <c r="AK1102" s="349"/>
      <c r="AL1102" s="350" t="s">
        <v>574</v>
      </c>
      <c r="AM1102" s="351"/>
      <c r="AN1102" s="351"/>
      <c r="AO1102" s="352"/>
      <c r="AP1102" s="353" t="s">
        <v>582</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059">
      <formula>IF(RIGHT(TEXT(P14,"0.#"),1)=".",FALSE,TRUE)</formula>
    </cfRule>
    <cfRule type="expression" dxfId="2812" priority="14060">
      <formula>IF(RIGHT(TEXT(P14,"0.#"),1)=".",TRUE,FALSE)</formula>
    </cfRule>
  </conditionalFormatting>
  <conditionalFormatting sqref="P18:AX18">
    <cfRule type="expression" dxfId="2811" priority="13935">
      <formula>IF(RIGHT(TEXT(P18,"0.#"),1)=".",FALSE,TRUE)</formula>
    </cfRule>
    <cfRule type="expression" dxfId="2810" priority="13936">
      <formula>IF(RIGHT(TEXT(P18,"0.#"),1)=".",TRUE,FALSE)</formula>
    </cfRule>
  </conditionalFormatting>
  <conditionalFormatting sqref="Y782">
    <cfRule type="expression" dxfId="2809" priority="13931">
      <formula>IF(RIGHT(TEXT(Y782,"0.#"),1)=".",FALSE,TRUE)</formula>
    </cfRule>
    <cfRule type="expression" dxfId="2808" priority="13932">
      <formula>IF(RIGHT(TEXT(Y782,"0.#"),1)=".",TRUE,FALSE)</formula>
    </cfRule>
  </conditionalFormatting>
  <conditionalFormatting sqref="Y791">
    <cfRule type="expression" dxfId="2807" priority="13927">
      <formula>IF(RIGHT(TEXT(Y791,"0.#"),1)=".",FALSE,TRUE)</formula>
    </cfRule>
    <cfRule type="expression" dxfId="2806" priority="13928">
      <formula>IF(RIGHT(TEXT(Y791,"0.#"),1)=".",TRUE,FALSE)</formula>
    </cfRule>
  </conditionalFormatting>
  <conditionalFormatting sqref="Y822:Y829 Y820 Y809:Y816 Y807 Y796:Y803 Y794">
    <cfRule type="expression" dxfId="2805" priority="13709">
      <formula>IF(RIGHT(TEXT(Y794,"0.#"),1)=".",FALSE,TRUE)</formula>
    </cfRule>
    <cfRule type="expression" dxfId="2804" priority="13710">
      <formula>IF(RIGHT(TEXT(Y794,"0.#"),1)=".",TRUE,FALSE)</formula>
    </cfRule>
  </conditionalFormatting>
  <conditionalFormatting sqref="P16:AQ17 P15:AX15 AK13:AX13">
    <cfRule type="expression" dxfId="2803" priority="13757">
      <formula>IF(RIGHT(TEXT(P13,"0.#"),1)=".",FALSE,TRUE)</formula>
    </cfRule>
    <cfRule type="expression" dxfId="2802" priority="13758">
      <formula>IF(RIGHT(TEXT(P13,"0.#"),1)=".",TRUE,FALSE)</formula>
    </cfRule>
  </conditionalFormatting>
  <conditionalFormatting sqref="AD19:AJ19">
    <cfRule type="expression" dxfId="2801" priority="13755">
      <formula>IF(RIGHT(TEXT(AD19,"0.#"),1)=".",FALSE,TRUE)</formula>
    </cfRule>
    <cfRule type="expression" dxfId="2800" priority="13756">
      <formula>IF(RIGHT(TEXT(AD19,"0.#"),1)=".",TRUE,FALSE)</formula>
    </cfRule>
  </conditionalFormatting>
  <conditionalFormatting sqref="AQ101">
    <cfRule type="expression" dxfId="2799" priority="13747">
      <formula>IF(RIGHT(TEXT(AQ101,"0.#"),1)=".",FALSE,TRUE)</formula>
    </cfRule>
    <cfRule type="expression" dxfId="2798" priority="13748">
      <formula>IF(RIGHT(TEXT(AQ101,"0.#"),1)=".",TRUE,FALSE)</formula>
    </cfRule>
  </conditionalFormatting>
  <conditionalFormatting sqref="Y783:Y790 Y781">
    <cfRule type="expression" dxfId="2797" priority="13733">
      <formula>IF(RIGHT(TEXT(Y781,"0.#"),1)=".",FALSE,TRUE)</formula>
    </cfRule>
    <cfRule type="expression" dxfId="2796" priority="13734">
      <formula>IF(RIGHT(TEXT(Y781,"0.#"),1)=".",TRUE,FALSE)</formula>
    </cfRule>
  </conditionalFormatting>
  <conditionalFormatting sqref="AU782">
    <cfRule type="expression" dxfId="2795" priority="13731">
      <formula>IF(RIGHT(TEXT(AU782,"0.#"),1)=".",FALSE,TRUE)</formula>
    </cfRule>
    <cfRule type="expression" dxfId="2794" priority="13732">
      <formula>IF(RIGHT(TEXT(AU782,"0.#"),1)=".",TRUE,FALSE)</formula>
    </cfRule>
  </conditionalFormatting>
  <conditionalFormatting sqref="AU791">
    <cfRule type="expression" dxfId="2793" priority="13729">
      <formula>IF(RIGHT(TEXT(AU791,"0.#"),1)=".",FALSE,TRUE)</formula>
    </cfRule>
    <cfRule type="expression" dxfId="2792" priority="13730">
      <formula>IF(RIGHT(TEXT(AU791,"0.#"),1)=".",TRUE,FALSE)</formula>
    </cfRule>
  </conditionalFormatting>
  <conditionalFormatting sqref="AU783:AU790 AU781">
    <cfRule type="expression" dxfId="2791" priority="13727">
      <formula>IF(RIGHT(TEXT(AU781,"0.#"),1)=".",FALSE,TRUE)</formula>
    </cfRule>
    <cfRule type="expression" dxfId="2790" priority="13728">
      <formula>IF(RIGHT(TEXT(AU781,"0.#"),1)=".",TRUE,FALSE)</formula>
    </cfRule>
  </conditionalFormatting>
  <conditionalFormatting sqref="Y821 Y808 Y795">
    <cfRule type="expression" dxfId="2789" priority="13713">
      <formula>IF(RIGHT(TEXT(Y795,"0.#"),1)=".",FALSE,TRUE)</formula>
    </cfRule>
    <cfRule type="expression" dxfId="2788" priority="13714">
      <formula>IF(RIGHT(TEXT(Y795,"0.#"),1)=".",TRUE,FALSE)</formula>
    </cfRule>
  </conditionalFormatting>
  <conditionalFormatting sqref="Y830 Y817 Y804">
    <cfRule type="expression" dxfId="2787" priority="13711">
      <formula>IF(RIGHT(TEXT(Y804,"0.#"),1)=".",FALSE,TRUE)</formula>
    </cfRule>
    <cfRule type="expression" dxfId="2786" priority="13712">
      <formula>IF(RIGHT(TEXT(Y804,"0.#"),1)=".",TRUE,FALSE)</formula>
    </cfRule>
  </conditionalFormatting>
  <conditionalFormatting sqref="AU821 AU808 AU795">
    <cfRule type="expression" dxfId="2785" priority="13707">
      <formula>IF(RIGHT(TEXT(AU795,"0.#"),1)=".",FALSE,TRUE)</formula>
    </cfRule>
    <cfRule type="expression" dxfId="2784" priority="13708">
      <formula>IF(RIGHT(TEXT(AU795,"0.#"),1)=".",TRUE,FALSE)</formula>
    </cfRule>
  </conditionalFormatting>
  <conditionalFormatting sqref="AU830 AU817 AU804">
    <cfRule type="expression" dxfId="2783" priority="13705">
      <formula>IF(RIGHT(TEXT(AU804,"0.#"),1)=".",FALSE,TRUE)</formula>
    </cfRule>
    <cfRule type="expression" dxfId="2782" priority="13706">
      <formula>IF(RIGHT(TEXT(AU804,"0.#"),1)=".",TRUE,FALSE)</formula>
    </cfRule>
  </conditionalFormatting>
  <conditionalFormatting sqref="AU822:AU829 AU820 AU809:AU816 AU807 AU796:AU803 AU794">
    <cfRule type="expression" dxfId="2781" priority="13703">
      <formula>IF(RIGHT(TEXT(AU794,"0.#"),1)=".",FALSE,TRUE)</formula>
    </cfRule>
    <cfRule type="expression" dxfId="2780" priority="13704">
      <formula>IF(RIGHT(TEXT(AU794,"0.#"),1)=".",TRUE,FALSE)</formula>
    </cfRule>
  </conditionalFormatting>
  <conditionalFormatting sqref="AM87">
    <cfRule type="expression" dxfId="2779" priority="13357">
      <formula>IF(RIGHT(TEXT(AM87,"0.#"),1)=".",FALSE,TRUE)</formula>
    </cfRule>
    <cfRule type="expression" dxfId="2778" priority="13358">
      <formula>IF(RIGHT(TEXT(AM87,"0.#"),1)=".",TRUE,FALSE)</formula>
    </cfRule>
  </conditionalFormatting>
  <conditionalFormatting sqref="AE55">
    <cfRule type="expression" dxfId="2777" priority="13425">
      <formula>IF(RIGHT(TEXT(AE55,"0.#"),1)=".",FALSE,TRUE)</formula>
    </cfRule>
    <cfRule type="expression" dxfId="2776" priority="13426">
      <formula>IF(RIGHT(TEXT(AE55,"0.#"),1)=".",TRUE,FALSE)</formula>
    </cfRule>
  </conditionalFormatting>
  <conditionalFormatting sqref="AI55">
    <cfRule type="expression" dxfId="2775" priority="13423">
      <formula>IF(RIGHT(TEXT(AI55,"0.#"),1)=".",FALSE,TRUE)</formula>
    </cfRule>
    <cfRule type="expression" dxfId="2774" priority="13424">
      <formula>IF(RIGHT(TEXT(AI55,"0.#"),1)=".",TRUE,FALSE)</formula>
    </cfRule>
  </conditionalFormatting>
  <conditionalFormatting sqref="AM34">
    <cfRule type="expression" dxfId="2773" priority="13503">
      <formula>IF(RIGHT(TEXT(AM34,"0.#"),1)=".",FALSE,TRUE)</formula>
    </cfRule>
    <cfRule type="expression" dxfId="2772" priority="13504">
      <formula>IF(RIGHT(TEXT(AM34,"0.#"),1)=".",TRUE,FALSE)</formula>
    </cfRule>
  </conditionalFormatting>
  <conditionalFormatting sqref="AM32">
    <cfRule type="expression" dxfId="2771" priority="13507">
      <formula>IF(RIGHT(TEXT(AM32,"0.#"),1)=".",FALSE,TRUE)</formula>
    </cfRule>
    <cfRule type="expression" dxfId="2770" priority="13508">
      <formula>IF(RIGHT(TEXT(AM32,"0.#"),1)=".",TRUE,FALSE)</formula>
    </cfRule>
  </conditionalFormatting>
  <conditionalFormatting sqref="AM33">
    <cfRule type="expression" dxfId="2769" priority="13505">
      <formula>IF(RIGHT(TEXT(AM33,"0.#"),1)=".",FALSE,TRUE)</formula>
    </cfRule>
    <cfRule type="expression" dxfId="2768" priority="13506">
      <formula>IF(RIGHT(TEXT(AM33,"0.#"),1)=".",TRUE,FALSE)</formula>
    </cfRule>
  </conditionalFormatting>
  <conditionalFormatting sqref="AQ32:AQ34">
    <cfRule type="expression" dxfId="2767" priority="13497">
      <formula>IF(RIGHT(TEXT(AQ32,"0.#"),1)=".",FALSE,TRUE)</formula>
    </cfRule>
    <cfRule type="expression" dxfId="2766" priority="13498">
      <formula>IF(RIGHT(TEXT(AQ32,"0.#"),1)=".",TRUE,FALSE)</formula>
    </cfRule>
  </conditionalFormatting>
  <conditionalFormatting sqref="AU32:AU34">
    <cfRule type="expression" dxfId="2765" priority="13495">
      <formula>IF(RIGHT(TEXT(AU32,"0.#"),1)=".",FALSE,TRUE)</formula>
    </cfRule>
    <cfRule type="expression" dxfId="2764" priority="13496">
      <formula>IF(RIGHT(TEXT(AU32,"0.#"),1)=".",TRUE,FALSE)</formula>
    </cfRule>
  </conditionalFormatting>
  <conditionalFormatting sqref="AE53">
    <cfRule type="expression" dxfId="2763" priority="13429">
      <formula>IF(RIGHT(TEXT(AE53,"0.#"),1)=".",FALSE,TRUE)</formula>
    </cfRule>
    <cfRule type="expression" dxfId="2762" priority="13430">
      <formula>IF(RIGHT(TEXT(AE53,"0.#"),1)=".",TRUE,FALSE)</formula>
    </cfRule>
  </conditionalFormatting>
  <conditionalFormatting sqref="AE54">
    <cfRule type="expression" dxfId="2761" priority="13427">
      <formula>IF(RIGHT(TEXT(AE54,"0.#"),1)=".",FALSE,TRUE)</formula>
    </cfRule>
    <cfRule type="expression" dxfId="2760" priority="13428">
      <formula>IF(RIGHT(TEXT(AE54,"0.#"),1)=".",TRUE,FALSE)</formula>
    </cfRule>
  </conditionalFormatting>
  <conditionalFormatting sqref="AI54">
    <cfRule type="expression" dxfId="2759" priority="13421">
      <formula>IF(RIGHT(TEXT(AI54,"0.#"),1)=".",FALSE,TRUE)</formula>
    </cfRule>
    <cfRule type="expression" dxfId="2758" priority="13422">
      <formula>IF(RIGHT(TEXT(AI54,"0.#"),1)=".",TRUE,FALSE)</formula>
    </cfRule>
  </conditionalFormatting>
  <conditionalFormatting sqref="AI53">
    <cfRule type="expression" dxfId="2757" priority="13419">
      <formula>IF(RIGHT(TEXT(AI53,"0.#"),1)=".",FALSE,TRUE)</formula>
    </cfRule>
    <cfRule type="expression" dxfId="2756" priority="13420">
      <formula>IF(RIGHT(TEXT(AI53,"0.#"),1)=".",TRUE,FALSE)</formula>
    </cfRule>
  </conditionalFormatting>
  <conditionalFormatting sqref="AM53">
    <cfRule type="expression" dxfId="2755" priority="13417">
      <formula>IF(RIGHT(TEXT(AM53,"0.#"),1)=".",FALSE,TRUE)</formula>
    </cfRule>
    <cfRule type="expression" dxfId="2754" priority="13418">
      <formula>IF(RIGHT(TEXT(AM53,"0.#"),1)=".",TRUE,FALSE)</formula>
    </cfRule>
  </conditionalFormatting>
  <conditionalFormatting sqref="AM54">
    <cfRule type="expression" dxfId="2753" priority="13415">
      <formula>IF(RIGHT(TEXT(AM54,"0.#"),1)=".",FALSE,TRUE)</formula>
    </cfRule>
    <cfRule type="expression" dxfId="2752" priority="13416">
      <formula>IF(RIGHT(TEXT(AM54,"0.#"),1)=".",TRUE,FALSE)</formula>
    </cfRule>
  </conditionalFormatting>
  <conditionalFormatting sqref="AM55">
    <cfRule type="expression" dxfId="2751" priority="13413">
      <formula>IF(RIGHT(TEXT(AM55,"0.#"),1)=".",FALSE,TRUE)</formula>
    </cfRule>
    <cfRule type="expression" dxfId="2750" priority="13414">
      <formula>IF(RIGHT(TEXT(AM55,"0.#"),1)=".",TRUE,FALSE)</formula>
    </cfRule>
  </conditionalFormatting>
  <conditionalFormatting sqref="AE60">
    <cfRule type="expression" dxfId="2749" priority="13399">
      <formula>IF(RIGHT(TEXT(AE60,"0.#"),1)=".",FALSE,TRUE)</formula>
    </cfRule>
    <cfRule type="expression" dxfId="2748" priority="13400">
      <formula>IF(RIGHT(TEXT(AE60,"0.#"),1)=".",TRUE,FALSE)</formula>
    </cfRule>
  </conditionalFormatting>
  <conditionalFormatting sqref="AE61">
    <cfRule type="expression" dxfId="2747" priority="13397">
      <formula>IF(RIGHT(TEXT(AE61,"0.#"),1)=".",FALSE,TRUE)</formula>
    </cfRule>
    <cfRule type="expression" dxfId="2746" priority="13398">
      <formula>IF(RIGHT(TEXT(AE61,"0.#"),1)=".",TRUE,FALSE)</formula>
    </cfRule>
  </conditionalFormatting>
  <conditionalFormatting sqref="AE62">
    <cfRule type="expression" dxfId="2745" priority="13395">
      <formula>IF(RIGHT(TEXT(AE62,"0.#"),1)=".",FALSE,TRUE)</formula>
    </cfRule>
    <cfRule type="expression" dxfId="2744" priority="13396">
      <formula>IF(RIGHT(TEXT(AE62,"0.#"),1)=".",TRUE,FALSE)</formula>
    </cfRule>
  </conditionalFormatting>
  <conditionalFormatting sqref="AI62">
    <cfRule type="expression" dxfId="2743" priority="13393">
      <formula>IF(RIGHT(TEXT(AI62,"0.#"),1)=".",FALSE,TRUE)</formula>
    </cfRule>
    <cfRule type="expression" dxfId="2742" priority="13394">
      <formula>IF(RIGHT(TEXT(AI62,"0.#"),1)=".",TRUE,FALSE)</formula>
    </cfRule>
  </conditionalFormatting>
  <conditionalFormatting sqref="AI61">
    <cfRule type="expression" dxfId="2741" priority="13391">
      <formula>IF(RIGHT(TEXT(AI61,"0.#"),1)=".",FALSE,TRUE)</formula>
    </cfRule>
    <cfRule type="expression" dxfId="2740" priority="13392">
      <formula>IF(RIGHT(TEXT(AI61,"0.#"),1)=".",TRUE,FALSE)</formula>
    </cfRule>
  </conditionalFormatting>
  <conditionalFormatting sqref="AI60">
    <cfRule type="expression" dxfId="2739" priority="13389">
      <formula>IF(RIGHT(TEXT(AI60,"0.#"),1)=".",FALSE,TRUE)</formula>
    </cfRule>
    <cfRule type="expression" dxfId="2738" priority="13390">
      <formula>IF(RIGHT(TEXT(AI60,"0.#"),1)=".",TRUE,FALSE)</formula>
    </cfRule>
  </conditionalFormatting>
  <conditionalFormatting sqref="AM60">
    <cfRule type="expression" dxfId="2737" priority="13387">
      <formula>IF(RIGHT(TEXT(AM60,"0.#"),1)=".",FALSE,TRUE)</formula>
    </cfRule>
    <cfRule type="expression" dxfId="2736" priority="13388">
      <formula>IF(RIGHT(TEXT(AM60,"0.#"),1)=".",TRUE,FALSE)</formula>
    </cfRule>
  </conditionalFormatting>
  <conditionalFormatting sqref="AM61">
    <cfRule type="expression" dxfId="2735" priority="13385">
      <formula>IF(RIGHT(TEXT(AM61,"0.#"),1)=".",FALSE,TRUE)</formula>
    </cfRule>
    <cfRule type="expression" dxfId="2734" priority="13386">
      <formula>IF(RIGHT(TEXT(AM61,"0.#"),1)=".",TRUE,FALSE)</formula>
    </cfRule>
  </conditionalFormatting>
  <conditionalFormatting sqref="AM62">
    <cfRule type="expression" dxfId="2733" priority="13383">
      <formula>IF(RIGHT(TEXT(AM62,"0.#"),1)=".",FALSE,TRUE)</formula>
    </cfRule>
    <cfRule type="expression" dxfId="2732" priority="13384">
      <formula>IF(RIGHT(TEXT(AM62,"0.#"),1)=".",TRUE,FALSE)</formula>
    </cfRule>
  </conditionalFormatting>
  <conditionalFormatting sqref="AE87">
    <cfRule type="expression" dxfId="2731" priority="13369">
      <formula>IF(RIGHT(TEXT(AE87,"0.#"),1)=".",FALSE,TRUE)</formula>
    </cfRule>
    <cfRule type="expression" dxfId="2730" priority="13370">
      <formula>IF(RIGHT(TEXT(AE87,"0.#"),1)=".",TRUE,FALSE)</formula>
    </cfRule>
  </conditionalFormatting>
  <conditionalFormatting sqref="AE88">
    <cfRule type="expression" dxfId="2729" priority="13367">
      <formula>IF(RIGHT(TEXT(AE88,"0.#"),1)=".",FALSE,TRUE)</formula>
    </cfRule>
    <cfRule type="expression" dxfId="2728" priority="13368">
      <formula>IF(RIGHT(TEXT(AE88,"0.#"),1)=".",TRUE,FALSE)</formula>
    </cfRule>
  </conditionalFormatting>
  <conditionalFormatting sqref="AE89">
    <cfRule type="expression" dxfId="2727" priority="13365">
      <formula>IF(RIGHT(TEXT(AE89,"0.#"),1)=".",FALSE,TRUE)</formula>
    </cfRule>
    <cfRule type="expression" dxfId="2726" priority="13366">
      <formula>IF(RIGHT(TEXT(AE89,"0.#"),1)=".",TRUE,FALSE)</formula>
    </cfRule>
  </conditionalFormatting>
  <conditionalFormatting sqref="AI89">
    <cfRule type="expression" dxfId="2725" priority="13363">
      <formula>IF(RIGHT(TEXT(AI89,"0.#"),1)=".",FALSE,TRUE)</formula>
    </cfRule>
    <cfRule type="expression" dxfId="2724" priority="13364">
      <formula>IF(RIGHT(TEXT(AI89,"0.#"),1)=".",TRUE,FALSE)</formula>
    </cfRule>
  </conditionalFormatting>
  <conditionalFormatting sqref="AI88">
    <cfRule type="expression" dxfId="2723" priority="13361">
      <formula>IF(RIGHT(TEXT(AI88,"0.#"),1)=".",FALSE,TRUE)</formula>
    </cfRule>
    <cfRule type="expression" dxfId="2722" priority="13362">
      <formula>IF(RIGHT(TEXT(AI88,"0.#"),1)=".",TRUE,FALSE)</formula>
    </cfRule>
  </conditionalFormatting>
  <conditionalFormatting sqref="AI87">
    <cfRule type="expression" dxfId="2721" priority="13359">
      <formula>IF(RIGHT(TEXT(AI87,"0.#"),1)=".",FALSE,TRUE)</formula>
    </cfRule>
    <cfRule type="expression" dxfId="2720" priority="13360">
      <formula>IF(RIGHT(TEXT(AI87,"0.#"),1)=".",TRUE,FALSE)</formula>
    </cfRule>
  </conditionalFormatting>
  <conditionalFormatting sqref="AM88">
    <cfRule type="expression" dxfId="2719" priority="13355">
      <formula>IF(RIGHT(TEXT(AM88,"0.#"),1)=".",FALSE,TRUE)</formula>
    </cfRule>
    <cfRule type="expression" dxfId="2718" priority="13356">
      <formula>IF(RIGHT(TEXT(AM88,"0.#"),1)=".",TRUE,FALSE)</formula>
    </cfRule>
  </conditionalFormatting>
  <conditionalFormatting sqref="AM89">
    <cfRule type="expression" dxfId="2717" priority="13353">
      <formula>IF(RIGHT(TEXT(AM89,"0.#"),1)=".",FALSE,TRUE)</formula>
    </cfRule>
    <cfRule type="expression" dxfId="2716" priority="13354">
      <formula>IF(RIGHT(TEXT(AM89,"0.#"),1)=".",TRUE,FALSE)</formula>
    </cfRule>
  </conditionalFormatting>
  <conditionalFormatting sqref="AE92">
    <cfRule type="expression" dxfId="2715" priority="13339">
      <formula>IF(RIGHT(TEXT(AE92,"0.#"),1)=".",FALSE,TRUE)</formula>
    </cfRule>
    <cfRule type="expression" dxfId="2714" priority="13340">
      <formula>IF(RIGHT(TEXT(AE92,"0.#"),1)=".",TRUE,FALSE)</formula>
    </cfRule>
  </conditionalFormatting>
  <conditionalFormatting sqref="AE93">
    <cfRule type="expression" dxfId="2713" priority="13337">
      <formula>IF(RIGHT(TEXT(AE93,"0.#"),1)=".",FALSE,TRUE)</formula>
    </cfRule>
    <cfRule type="expression" dxfId="2712" priority="13338">
      <formula>IF(RIGHT(TEXT(AE93,"0.#"),1)=".",TRUE,FALSE)</formula>
    </cfRule>
  </conditionalFormatting>
  <conditionalFormatting sqref="AE94">
    <cfRule type="expression" dxfId="2711" priority="13335">
      <formula>IF(RIGHT(TEXT(AE94,"0.#"),1)=".",FALSE,TRUE)</formula>
    </cfRule>
    <cfRule type="expression" dxfId="2710" priority="13336">
      <formula>IF(RIGHT(TEXT(AE94,"0.#"),1)=".",TRUE,FALSE)</formula>
    </cfRule>
  </conditionalFormatting>
  <conditionalFormatting sqref="AI94">
    <cfRule type="expression" dxfId="2709" priority="13333">
      <formula>IF(RIGHT(TEXT(AI94,"0.#"),1)=".",FALSE,TRUE)</formula>
    </cfRule>
    <cfRule type="expression" dxfId="2708" priority="13334">
      <formula>IF(RIGHT(TEXT(AI94,"0.#"),1)=".",TRUE,FALSE)</formula>
    </cfRule>
  </conditionalFormatting>
  <conditionalFormatting sqref="AI93">
    <cfRule type="expression" dxfId="2707" priority="13331">
      <formula>IF(RIGHT(TEXT(AI93,"0.#"),1)=".",FALSE,TRUE)</formula>
    </cfRule>
    <cfRule type="expression" dxfId="2706" priority="13332">
      <formula>IF(RIGHT(TEXT(AI93,"0.#"),1)=".",TRUE,FALSE)</formula>
    </cfRule>
  </conditionalFormatting>
  <conditionalFormatting sqref="AI92">
    <cfRule type="expression" dxfId="2705" priority="13329">
      <formula>IF(RIGHT(TEXT(AI92,"0.#"),1)=".",FALSE,TRUE)</formula>
    </cfRule>
    <cfRule type="expression" dxfId="2704" priority="13330">
      <formula>IF(RIGHT(TEXT(AI92,"0.#"),1)=".",TRUE,FALSE)</formula>
    </cfRule>
  </conditionalFormatting>
  <conditionalFormatting sqref="AM92">
    <cfRule type="expression" dxfId="2703" priority="13327">
      <formula>IF(RIGHT(TEXT(AM92,"0.#"),1)=".",FALSE,TRUE)</formula>
    </cfRule>
    <cfRule type="expression" dxfId="2702" priority="13328">
      <formula>IF(RIGHT(TEXT(AM92,"0.#"),1)=".",TRUE,FALSE)</formula>
    </cfRule>
  </conditionalFormatting>
  <conditionalFormatting sqref="AM93">
    <cfRule type="expression" dxfId="2701" priority="13325">
      <formula>IF(RIGHT(TEXT(AM93,"0.#"),1)=".",FALSE,TRUE)</formula>
    </cfRule>
    <cfRule type="expression" dxfId="2700" priority="13326">
      <formula>IF(RIGHT(TEXT(AM93,"0.#"),1)=".",TRUE,FALSE)</formula>
    </cfRule>
  </conditionalFormatting>
  <conditionalFormatting sqref="AM94">
    <cfRule type="expression" dxfId="2699" priority="13323">
      <formula>IF(RIGHT(TEXT(AM94,"0.#"),1)=".",FALSE,TRUE)</formula>
    </cfRule>
    <cfRule type="expression" dxfId="2698" priority="13324">
      <formula>IF(RIGHT(TEXT(AM94,"0.#"),1)=".",TRUE,FALSE)</formula>
    </cfRule>
  </conditionalFormatting>
  <conditionalFormatting sqref="AE97">
    <cfRule type="expression" dxfId="2697" priority="13309">
      <formula>IF(RIGHT(TEXT(AE97,"0.#"),1)=".",FALSE,TRUE)</formula>
    </cfRule>
    <cfRule type="expression" dxfId="2696" priority="13310">
      <formula>IF(RIGHT(TEXT(AE97,"0.#"),1)=".",TRUE,FALSE)</formula>
    </cfRule>
  </conditionalFormatting>
  <conditionalFormatting sqref="AE98">
    <cfRule type="expression" dxfId="2695" priority="13307">
      <formula>IF(RIGHT(TEXT(AE98,"0.#"),1)=".",FALSE,TRUE)</formula>
    </cfRule>
    <cfRule type="expression" dxfId="2694" priority="13308">
      <formula>IF(RIGHT(TEXT(AE98,"0.#"),1)=".",TRUE,FALSE)</formula>
    </cfRule>
  </conditionalFormatting>
  <conditionalFormatting sqref="AE99">
    <cfRule type="expression" dxfId="2693" priority="13305">
      <formula>IF(RIGHT(TEXT(AE99,"0.#"),1)=".",FALSE,TRUE)</formula>
    </cfRule>
    <cfRule type="expression" dxfId="2692" priority="13306">
      <formula>IF(RIGHT(TEXT(AE99,"0.#"),1)=".",TRUE,FALSE)</formula>
    </cfRule>
  </conditionalFormatting>
  <conditionalFormatting sqref="AI99">
    <cfRule type="expression" dxfId="2691" priority="13303">
      <formula>IF(RIGHT(TEXT(AI99,"0.#"),1)=".",FALSE,TRUE)</formula>
    </cfRule>
    <cfRule type="expression" dxfId="2690" priority="13304">
      <formula>IF(RIGHT(TEXT(AI99,"0.#"),1)=".",TRUE,FALSE)</formula>
    </cfRule>
  </conditionalFormatting>
  <conditionalFormatting sqref="AI98">
    <cfRule type="expression" dxfId="2689" priority="13301">
      <formula>IF(RIGHT(TEXT(AI98,"0.#"),1)=".",FALSE,TRUE)</formula>
    </cfRule>
    <cfRule type="expression" dxfId="2688" priority="13302">
      <formula>IF(RIGHT(TEXT(AI98,"0.#"),1)=".",TRUE,FALSE)</formula>
    </cfRule>
  </conditionalFormatting>
  <conditionalFormatting sqref="AI97">
    <cfRule type="expression" dxfId="2687" priority="13299">
      <formula>IF(RIGHT(TEXT(AI97,"0.#"),1)=".",FALSE,TRUE)</formula>
    </cfRule>
    <cfRule type="expression" dxfId="2686" priority="13300">
      <formula>IF(RIGHT(TEXT(AI97,"0.#"),1)=".",TRUE,FALSE)</formula>
    </cfRule>
  </conditionalFormatting>
  <conditionalFormatting sqref="AM97">
    <cfRule type="expression" dxfId="2685" priority="13297">
      <formula>IF(RIGHT(TEXT(AM97,"0.#"),1)=".",FALSE,TRUE)</formula>
    </cfRule>
    <cfRule type="expression" dxfId="2684" priority="13298">
      <formula>IF(RIGHT(TEXT(AM97,"0.#"),1)=".",TRUE,FALSE)</formula>
    </cfRule>
  </conditionalFormatting>
  <conditionalFormatting sqref="AM98">
    <cfRule type="expression" dxfId="2683" priority="13295">
      <formula>IF(RIGHT(TEXT(AM98,"0.#"),1)=".",FALSE,TRUE)</formula>
    </cfRule>
    <cfRule type="expression" dxfId="2682" priority="13296">
      <formula>IF(RIGHT(TEXT(AM98,"0.#"),1)=".",TRUE,FALSE)</formula>
    </cfRule>
  </conditionalFormatting>
  <conditionalFormatting sqref="AM99">
    <cfRule type="expression" dxfId="2681" priority="13293">
      <formula>IF(RIGHT(TEXT(AM99,"0.#"),1)=".",FALSE,TRUE)</formula>
    </cfRule>
    <cfRule type="expression" dxfId="2680" priority="13294">
      <formula>IF(RIGHT(TEXT(AM99,"0.#"),1)=".",TRUE,FALSE)</formula>
    </cfRule>
  </conditionalFormatting>
  <conditionalFormatting sqref="AM101">
    <cfRule type="expression" dxfId="2679" priority="13277">
      <formula>IF(RIGHT(TEXT(AM101,"0.#"),1)=".",FALSE,TRUE)</formula>
    </cfRule>
    <cfRule type="expression" dxfId="2678" priority="13278">
      <formula>IF(RIGHT(TEXT(AM101,"0.#"),1)=".",TRUE,FALSE)</formula>
    </cfRule>
  </conditionalFormatting>
  <conditionalFormatting sqref="AM102">
    <cfRule type="expression" dxfId="2677" priority="13271">
      <formula>IF(RIGHT(TEXT(AM102,"0.#"),1)=".",FALSE,TRUE)</formula>
    </cfRule>
    <cfRule type="expression" dxfId="2676" priority="13272">
      <formula>IF(RIGHT(TEXT(AM102,"0.#"),1)=".",TRUE,FALSE)</formula>
    </cfRule>
  </conditionalFormatting>
  <conditionalFormatting sqref="AQ102">
    <cfRule type="expression" dxfId="2675" priority="13269">
      <formula>IF(RIGHT(TEXT(AQ102,"0.#"),1)=".",FALSE,TRUE)</formula>
    </cfRule>
    <cfRule type="expression" dxfId="2674" priority="13270">
      <formula>IF(RIGHT(TEXT(AQ102,"0.#"),1)=".",TRUE,FALSE)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M117">
    <cfRule type="expression" dxfId="2633" priority="13205">
      <formula>IF(RIGHT(TEXT(AM117,"0.#"),1)=".",FALSE,TRUE)</formula>
    </cfRule>
    <cfRule type="expression" dxfId="2632" priority="13206">
      <formula>IF(RIGHT(TEXT(AM117,"0.#"),1)=".",TRUE,FALSE)</formula>
    </cfRule>
  </conditionalFormatting>
  <conditionalFormatting sqref="AQ117">
    <cfRule type="expression" dxfId="2631" priority="13199">
      <formula>IF(RIGHT(TEXT(AQ117,"0.#"),1)=".",FALSE,TRUE)</formula>
    </cfRule>
    <cfRule type="expression" dxfId="2630" priority="13200">
      <formula>IF(RIGHT(TEXT(AQ117,"0.#"),1)=".",TRUE,FALSE)</formula>
    </cfRule>
  </conditionalFormatting>
  <conditionalFormatting sqref="AE119 AQ119">
    <cfRule type="expression" dxfId="2629" priority="13197">
      <formula>IF(RIGHT(TEXT(AE119,"0.#"),1)=".",FALSE,TRUE)</formula>
    </cfRule>
    <cfRule type="expression" dxfId="2628" priority="13198">
      <formula>IF(RIGHT(TEXT(AE119,"0.#"),1)=".",TRUE,FALSE)</formula>
    </cfRule>
  </conditionalFormatting>
  <conditionalFormatting sqref="AI119">
    <cfRule type="expression" dxfId="2627" priority="13195">
      <formula>IF(RIGHT(TEXT(AI119,"0.#"),1)=".",FALSE,TRUE)</formula>
    </cfRule>
    <cfRule type="expression" dxfId="2626" priority="13196">
      <formula>IF(RIGHT(TEXT(AI119,"0.#"),1)=".",TRUE,FALSE)</formula>
    </cfRule>
  </conditionalFormatting>
  <conditionalFormatting sqref="AM119">
    <cfRule type="expression" dxfId="2625" priority="13193">
      <formula>IF(RIGHT(TEXT(AM119,"0.#"),1)=".",FALSE,TRUE)</formula>
    </cfRule>
    <cfRule type="expression" dxfId="2624" priority="13194">
      <formula>IF(RIGHT(TEXT(AM119,"0.#"),1)=".",TRUE,FALSE)</formula>
    </cfRule>
  </conditionalFormatting>
  <conditionalFormatting sqref="AQ120">
    <cfRule type="expression" dxfId="2623" priority="13185">
      <formula>IF(RIGHT(TEXT(AQ120,"0.#"),1)=".",FALSE,TRUE)</formula>
    </cfRule>
    <cfRule type="expression" dxfId="2622" priority="13186">
      <formula>IF(RIGHT(TEXT(AQ120,"0.#"),1)=".",TRUE,FALSE)</formula>
    </cfRule>
  </conditionalFormatting>
  <conditionalFormatting sqref="AE122 AQ122">
    <cfRule type="expression" dxfId="2621" priority="13183">
      <formula>IF(RIGHT(TEXT(AE122,"0.#"),1)=".",FALSE,TRUE)</formula>
    </cfRule>
    <cfRule type="expression" dxfId="2620" priority="13184">
      <formula>IF(RIGHT(TEXT(AE122,"0.#"),1)=".",TRUE,FALSE)</formula>
    </cfRule>
  </conditionalFormatting>
  <conditionalFormatting sqref="AI122">
    <cfRule type="expression" dxfId="2619" priority="13181">
      <formula>IF(RIGHT(TEXT(AI122,"0.#"),1)=".",FALSE,TRUE)</formula>
    </cfRule>
    <cfRule type="expression" dxfId="2618" priority="13182">
      <formula>IF(RIGHT(TEXT(AI122,"0.#"),1)=".",TRUE,FALSE)</formula>
    </cfRule>
  </conditionalFormatting>
  <conditionalFormatting sqref="AM122">
    <cfRule type="expression" dxfId="2617" priority="13179">
      <formula>IF(RIGHT(TEXT(AM122,"0.#"),1)=".",FALSE,TRUE)</formula>
    </cfRule>
    <cfRule type="expression" dxfId="2616" priority="13180">
      <formula>IF(RIGHT(TEXT(AM122,"0.#"),1)=".",TRUE,FALSE)</formula>
    </cfRule>
  </conditionalFormatting>
  <conditionalFormatting sqref="AQ123">
    <cfRule type="expression" dxfId="2615" priority="13171">
      <formula>IF(RIGHT(TEXT(AQ123,"0.#"),1)=".",FALSE,TRUE)</formula>
    </cfRule>
    <cfRule type="expression" dxfId="2614" priority="13172">
      <formula>IF(RIGHT(TEXT(AQ123,"0.#"),1)=".",TRUE,FALSE)</formula>
    </cfRule>
  </conditionalFormatting>
  <conditionalFormatting sqref="AE125 AQ125">
    <cfRule type="expression" dxfId="2613" priority="13169">
      <formula>IF(RIGHT(TEXT(AE125,"0.#"),1)=".",FALSE,TRUE)</formula>
    </cfRule>
    <cfRule type="expression" dxfId="2612" priority="13170">
      <formula>IF(RIGHT(TEXT(AE125,"0.#"),1)=".",TRUE,FALSE)</formula>
    </cfRule>
  </conditionalFormatting>
  <conditionalFormatting sqref="AI125">
    <cfRule type="expression" dxfId="2611" priority="13167">
      <formula>IF(RIGHT(TEXT(AI125,"0.#"),1)=".",FALSE,TRUE)</formula>
    </cfRule>
    <cfRule type="expression" dxfId="2610" priority="13168">
      <formula>IF(RIGHT(TEXT(AI125,"0.#"),1)=".",TRUE,FALSE)</formula>
    </cfRule>
  </conditionalFormatting>
  <conditionalFormatting sqref="AM125">
    <cfRule type="expression" dxfId="2609" priority="13165">
      <formula>IF(RIGHT(TEXT(AM125,"0.#"),1)=".",FALSE,TRUE)</formula>
    </cfRule>
    <cfRule type="expression" dxfId="2608" priority="13166">
      <formula>IF(RIGHT(TEXT(AM125,"0.#"),1)=".",TRUE,FALSE)</formula>
    </cfRule>
  </conditionalFormatting>
  <conditionalFormatting sqref="AQ126">
    <cfRule type="expression" dxfId="2607" priority="13157">
      <formula>IF(RIGHT(TEXT(AQ126,"0.#"),1)=".",FALSE,TRUE)</formula>
    </cfRule>
    <cfRule type="expression" dxfId="2606" priority="13158">
      <formula>IF(RIGHT(TEXT(AQ126,"0.#"),1)=".",TRUE,FALSE)</formula>
    </cfRule>
  </conditionalFormatting>
  <conditionalFormatting sqref="AE128 AQ128">
    <cfRule type="expression" dxfId="2605" priority="13155">
      <formula>IF(RIGHT(TEXT(AE128,"0.#"),1)=".",FALSE,TRUE)</formula>
    </cfRule>
    <cfRule type="expression" dxfId="2604" priority="13156">
      <formula>IF(RIGHT(TEXT(AE128,"0.#"),1)=".",TRUE,FALSE)</formula>
    </cfRule>
  </conditionalFormatting>
  <conditionalFormatting sqref="AI128">
    <cfRule type="expression" dxfId="2603" priority="13153">
      <formula>IF(RIGHT(TEXT(AI128,"0.#"),1)=".",FALSE,TRUE)</formula>
    </cfRule>
    <cfRule type="expression" dxfId="2602" priority="13154">
      <formula>IF(RIGHT(TEXT(AI128,"0.#"),1)=".",TRUE,FALSE)</formula>
    </cfRule>
  </conditionalFormatting>
  <conditionalFormatting sqref="AM128">
    <cfRule type="expression" dxfId="2601" priority="13151">
      <formula>IF(RIGHT(TEXT(AM128,"0.#"),1)=".",FALSE,TRUE)</formula>
    </cfRule>
    <cfRule type="expression" dxfId="2600" priority="13152">
      <formula>IF(RIGHT(TEXT(AM128,"0.#"),1)=".",TRUE,FALSE)</formula>
    </cfRule>
  </conditionalFormatting>
  <conditionalFormatting sqref="AQ129">
    <cfRule type="expression" dxfId="2599" priority="13143">
      <formula>IF(RIGHT(TEXT(AQ129,"0.#"),1)=".",FALSE,TRUE)</formula>
    </cfRule>
    <cfRule type="expression" dxfId="2598" priority="13144">
      <formula>IF(RIGHT(TEXT(AQ129,"0.#"),1)=".",TRUE,FALSE)</formula>
    </cfRule>
  </conditionalFormatting>
  <conditionalFormatting sqref="AE75">
    <cfRule type="expression" dxfId="2597" priority="13141">
      <formula>IF(RIGHT(TEXT(AE75,"0.#"),1)=".",FALSE,TRUE)</formula>
    </cfRule>
    <cfRule type="expression" dxfId="2596" priority="13142">
      <formula>IF(RIGHT(TEXT(AE75,"0.#"),1)=".",TRUE,FALSE)</formula>
    </cfRule>
  </conditionalFormatting>
  <conditionalFormatting sqref="AE76">
    <cfRule type="expression" dxfId="2595" priority="13139">
      <formula>IF(RIGHT(TEXT(AE76,"0.#"),1)=".",FALSE,TRUE)</formula>
    </cfRule>
    <cfRule type="expression" dxfId="2594" priority="13140">
      <formula>IF(RIGHT(TEXT(AE76,"0.#"),1)=".",TRUE,FALSE)</formula>
    </cfRule>
  </conditionalFormatting>
  <conditionalFormatting sqref="AE77">
    <cfRule type="expression" dxfId="2593" priority="13137">
      <formula>IF(RIGHT(TEXT(AE77,"0.#"),1)=".",FALSE,TRUE)</formula>
    </cfRule>
    <cfRule type="expression" dxfId="2592" priority="13138">
      <formula>IF(RIGHT(TEXT(AE77,"0.#"),1)=".",TRUE,FALSE)</formula>
    </cfRule>
  </conditionalFormatting>
  <conditionalFormatting sqref="AI77">
    <cfRule type="expression" dxfId="2591" priority="13135">
      <formula>IF(RIGHT(TEXT(AI77,"0.#"),1)=".",FALSE,TRUE)</formula>
    </cfRule>
    <cfRule type="expression" dxfId="2590" priority="13136">
      <formula>IF(RIGHT(TEXT(AI77,"0.#"),1)=".",TRUE,FALSE)</formula>
    </cfRule>
  </conditionalFormatting>
  <conditionalFormatting sqref="AI76">
    <cfRule type="expression" dxfId="2589" priority="13133">
      <formula>IF(RIGHT(TEXT(AI76,"0.#"),1)=".",FALSE,TRUE)</formula>
    </cfRule>
    <cfRule type="expression" dxfId="2588" priority="13134">
      <formula>IF(RIGHT(TEXT(AI76,"0.#"),1)=".",TRUE,FALSE)</formula>
    </cfRule>
  </conditionalFormatting>
  <conditionalFormatting sqref="AI75">
    <cfRule type="expression" dxfId="2587" priority="13131">
      <formula>IF(RIGHT(TEXT(AI75,"0.#"),1)=".",FALSE,TRUE)</formula>
    </cfRule>
    <cfRule type="expression" dxfId="2586" priority="13132">
      <formula>IF(RIGHT(TEXT(AI75,"0.#"),1)=".",TRUE,FALSE)</formula>
    </cfRule>
  </conditionalFormatting>
  <conditionalFormatting sqref="AM75">
    <cfRule type="expression" dxfId="2585" priority="13129">
      <formula>IF(RIGHT(TEXT(AM75,"0.#"),1)=".",FALSE,TRUE)</formula>
    </cfRule>
    <cfRule type="expression" dxfId="2584" priority="13130">
      <formula>IF(RIGHT(TEXT(AM75,"0.#"),1)=".",TRUE,FALSE)</formula>
    </cfRule>
  </conditionalFormatting>
  <conditionalFormatting sqref="AM76">
    <cfRule type="expression" dxfId="2583" priority="13127">
      <formula>IF(RIGHT(TEXT(AM76,"0.#"),1)=".",FALSE,TRUE)</formula>
    </cfRule>
    <cfRule type="expression" dxfId="2582" priority="13128">
      <formula>IF(RIGHT(TEXT(AM76,"0.#"),1)=".",TRUE,FALSE)</formula>
    </cfRule>
  </conditionalFormatting>
  <conditionalFormatting sqref="AM77">
    <cfRule type="expression" dxfId="2581" priority="13125">
      <formula>IF(RIGHT(TEXT(AM77,"0.#"),1)=".",FALSE,TRUE)</formula>
    </cfRule>
    <cfRule type="expression" dxfId="2580" priority="13126">
      <formula>IF(RIGHT(TEXT(AM77,"0.#"),1)=".",TRUE,FALSE)</formula>
    </cfRule>
  </conditionalFormatting>
  <conditionalFormatting sqref="AE134:AE135 AI134:AI135 AM134:AM135 AQ134:AQ135 AU134:AU135">
    <cfRule type="expression" dxfId="2579" priority="13111">
      <formula>IF(RIGHT(TEXT(AE134,"0.#"),1)=".",FALSE,TRUE)</formula>
    </cfRule>
    <cfRule type="expression" dxfId="2578" priority="13112">
      <formula>IF(RIGHT(TEXT(AE134,"0.#"),1)=".",TRUE,FALSE)</formula>
    </cfRule>
  </conditionalFormatting>
  <conditionalFormatting sqref="AE433">
    <cfRule type="expression" dxfId="2577" priority="13081">
      <formula>IF(RIGHT(TEXT(AE433,"0.#"),1)=".",FALSE,TRUE)</formula>
    </cfRule>
    <cfRule type="expression" dxfId="2576" priority="13082">
      <formula>IF(RIGHT(TEXT(AE433,"0.#"),1)=".",TRUE,FALSE)</formula>
    </cfRule>
  </conditionalFormatting>
  <conditionalFormatting sqref="AM435">
    <cfRule type="expression" dxfId="2575" priority="13065">
      <formula>IF(RIGHT(TEXT(AM435,"0.#"),1)=".",FALSE,TRUE)</formula>
    </cfRule>
    <cfRule type="expression" dxfId="2574" priority="13066">
      <formula>IF(RIGHT(TEXT(AM435,"0.#"),1)=".",TRUE,FALSE)</formula>
    </cfRule>
  </conditionalFormatting>
  <conditionalFormatting sqref="AE434">
    <cfRule type="expression" dxfId="2573" priority="13079">
      <formula>IF(RIGHT(TEXT(AE434,"0.#"),1)=".",FALSE,TRUE)</formula>
    </cfRule>
    <cfRule type="expression" dxfId="2572" priority="13080">
      <formula>IF(RIGHT(TEXT(AE434,"0.#"),1)=".",TRUE,FALSE)</formula>
    </cfRule>
  </conditionalFormatting>
  <conditionalFormatting sqref="AE435">
    <cfRule type="expression" dxfId="2571" priority="13077">
      <formula>IF(RIGHT(TEXT(AE435,"0.#"),1)=".",FALSE,TRUE)</formula>
    </cfRule>
    <cfRule type="expression" dxfId="2570" priority="13078">
      <formula>IF(RIGHT(TEXT(AE435,"0.#"),1)=".",TRUE,FALSE)</formula>
    </cfRule>
  </conditionalFormatting>
  <conditionalFormatting sqref="AM433">
    <cfRule type="expression" dxfId="2569" priority="13069">
      <formula>IF(RIGHT(TEXT(AM433,"0.#"),1)=".",FALSE,TRUE)</formula>
    </cfRule>
    <cfRule type="expression" dxfId="2568" priority="13070">
      <formula>IF(RIGHT(TEXT(AM433,"0.#"),1)=".",TRUE,FALSE)</formula>
    </cfRule>
  </conditionalFormatting>
  <conditionalFormatting sqref="AM434">
    <cfRule type="expression" dxfId="2567" priority="13067">
      <formula>IF(RIGHT(TEXT(AM434,"0.#"),1)=".",FALSE,TRUE)</formula>
    </cfRule>
    <cfRule type="expression" dxfId="2566" priority="13068">
      <formula>IF(RIGHT(TEXT(AM434,"0.#"),1)=".",TRUE,FALSE)</formula>
    </cfRule>
  </conditionalFormatting>
  <conditionalFormatting sqref="AU433">
    <cfRule type="expression" dxfId="2565" priority="13057">
      <formula>IF(RIGHT(TEXT(AU433,"0.#"),1)=".",FALSE,TRUE)</formula>
    </cfRule>
    <cfRule type="expression" dxfId="2564" priority="13058">
      <formula>IF(RIGHT(TEXT(AU433,"0.#"),1)=".",TRUE,FALSE)</formula>
    </cfRule>
  </conditionalFormatting>
  <conditionalFormatting sqref="AU434">
    <cfRule type="expression" dxfId="2563" priority="13055">
      <formula>IF(RIGHT(TEXT(AU434,"0.#"),1)=".",FALSE,TRUE)</formula>
    </cfRule>
    <cfRule type="expression" dxfId="2562" priority="13056">
      <formula>IF(RIGHT(TEXT(AU434,"0.#"),1)=".",TRUE,FALSE)</formula>
    </cfRule>
  </conditionalFormatting>
  <conditionalFormatting sqref="AU435">
    <cfRule type="expression" dxfId="2561" priority="13053">
      <formula>IF(RIGHT(TEXT(AU435,"0.#"),1)=".",FALSE,TRUE)</formula>
    </cfRule>
    <cfRule type="expression" dxfId="2560" priority="13054">
      <formula>IF(RIGHT(TEXT(AU435,"0.#"),1)=".",TRUE,FALSE)</formula>
    </cfRule>
  </conditionalFormatting>
  <conditionalFormatting sqref="AI435">
    <cfRule type="expression" dxfId="2559" priority="12987">
      <formula>IF(RIGHT(TEXT(AI435,"0.#"),1)=".",FALSE,TRUE)</formula>
    </cfRule>
    <cfRule type="expression" dxfId="2558" priority="12988">
      <formula>IF(RIGHT(TEXT(AI435,"0.#"),1)=".",TRUE,FALSE)</formula>
    </cfRule>
  </conditionalFormatting>
  <conditionalFormatting sqref="AI433">
    <cfRule type="expression" dxfId="2557" priority="12991">
      <formula>IF(RIGHT(TEXT(AI433,"0.#"),1)=".",FALSE,TRUE)</formula>
    </cfRule>
    <cfRule type="expression" dxfId="2556" priority="12992">
      <formula>IF(RIGHT(TEXT(AI433,"0.#"),1)=".",TRUE,FALSE)</formula>
    </cfRule>
  </conditionalFormatting>
  <conditionalFormatting sqref="AI434">
    <cfRule type="expression" dxfId="2555" priority="12989">
      <formula>IF(RIGHT(TEXT(AI434,"0.#"),1)=".",FALSE,TRUE)</formula>
    </cfRule>
    <cfRule type="expression" dxfId="2554" priority="12990">
      <formula>IF(RIGHT(TEXT(AI434,"0.#"),1)=".",TRUE,FALSE)</formula>
    </cfRule>
  </conditionalFormatting>
  <conditionalFormatting sqref="AQ434">
    <cfRule type="expression" dxfId="2553" priority="12973">
      <formula>IF(RIGHT(TEXT(AQ434,"0.#"),1)=".",FALSE,TRUE)</formula>
    </cfRule>
    <cfRule type="expression" dxfId="2552" priority="12974">
      <formula>IF(RIGHT(TEXT(AQ434,"0.#"),1)=".",TRUE,FALSE)</formula>
    </cfRule>
  </conditionalFormatting>
  <conditionalFormatting sqref="AQ435">
    <cfRule type="expression" dxfId="2551" priority="12959">
      <formula>IF(RIGHT(TEXT(AQ435,"0.#"),1)=".",FALSE,TRUE)</formula>
    </cfRule>
    <cfRule type="expression" dxfId="2550" priority="12960">
      <formula>IF(RIGHT(TEXT(AQ435,"0.#"),1)=".",TRUE,FALSE)</formula>
    </cfRule>
  </conditionalFormatting>
  <conditionalFormatting sqref="AQ433">
    <cfRule type="expression" dxfId="2549" priority="12957">
      <formula>IF(RIGHT(TEXT(AQ433,"0.#"),1)=".",FALSE,TRUE)</formula>
    </cfRule>
    <cfRule type="expression" dxfId="2548" priority="12958">
      <formula>IF(RIGHT(TEXT(AQ433,"0.#"),1)=".",TRUE,FALSE)</formula>
    </cfRule>
  </conditionalFormatting>
  <conditionalFormatting sqref="AL839:AO866">
    <cfRule type="expression" dxfId="2547" priority="6681">
      <formula>IF(AND(AL839&gt;=0, RIGHT(TEXT(AL839,"0.#"),1)&lt;&gt;"."),TRUE,FALSE)</formula>
    </cfRule>
    <cfRule type="expression" dxfId="2546" priority="6682">
      <formula>IF(AND(AL839&gt;=0, RIGHT(TEXT(AL839,"0.#"),1)="."),TRUE,FALSE)</formula>
    </cfRule>
    <cfRule type="expression" dxfId="2545" priority="6683">
      <formula>IF(AND(AL839&lt;0, RIGHT(TEXT(AL839,"0.#"),1)&lt;&gt;"."),TRUE,FALSE)</formula>
    </cfRule>
    <cfRule type="expression" dxfId="2544" priority="6684">
      <formula>IF(AND(AL839&lt;0, RIGHT(TEXT(AL839,"0.#"),1)="."),TRUE,FALSE)</formula>
    </cfRule>
  </conditionalFormatting>
  <conditionalFormatting sqref="AQ53:AQ55">
    <cfRule type="expression" dxfId="2543" priority="4703">
      <formula>IF(RIGHT(TEXT(AQ53,"0.#"),1)=".",FALSE,TRUE)</formula>
    </cfRule>
    <cfRule type="expression" dxfId="2542" priority="4704">
      <formula>IF(RIGHT(TEXT(AQ53,"0.#"),1)=".",TRUE,FALSE)</formula>
    </cfRule>
  </conditionalFormatting>
  <conditionalFormatting sqref="AU53:AU55">
    <cfRule type="expression" dxfId="2541" priority="4701">
      <formula>IF(RIGHT(TEXT(AU53,"0.#"),1)=".",FALSE,TRUE)</formula>
    </cfRule>
    <cfRule type="expression" dxfId="2540" priority="4702">
      <formula>IF(RIGHT(TEXT(AU53,"0.#"),1)=".",TRUE,FALSE)</formula>
    </cfRule>
  </conditionalFormatting>
  <conditionalFormatting sqref="AQ60:AQ62">
    <cfRule type="expression" dxfId="2539" priority="4699">
      <formula>IF(RIGHT(TEXT(AQ60,"0.#"),1)=".",FALSE,TRUE)</formula>
    </cfRule>
    <cfRule type="expression" dxfId="2538" priority="4700">
      <formula>IF(RIGHT(TEXT(AQ60,"0.#"),1)=".",TRUE,FALSE)</formula>
    </cfRule>
  </conditionalFormatting>
  <conditionalFormatting sqref="AU60:AU62">
    <cfRule type="expression" dxfId="2537" priority="4697">
      <formula>IF(RIGHT(TEXT(AU60,"0.#"),1)=".",FALSE,TRUE)</formula>
    </cfRule>
    <cfRule type="expression" dxfId="2536" priority="4698">
      <formula>IF(RIGHT(TEXT(AU60,"0.#"),1)=".",TRUE,FALSE)</formula>
    </cfRule>
  </conditionalFormatting>
  <conditionalFormatting sqref="AQ75:AQ77">
    <cfRule type="expression" dxfId="2535" priority="4695">
      <formula>IF(RIGHT(TEXT(AQ75,"0.#"),1)=".",FALSE,TRUE)</formula>
    </cfRule>
    <cfRule type="expression" dxfId="2534" priority="4696">
      <formula>IF(RIGHT(TEXT(AQ75,"0.#"),1)=".",TRUE,FALSE)</formula>
    </cfRule>
  </conditionalFormatting>
  <conditionalFormatting sqref="AU75:AU77">
    <cfRule type="expression" dxfId="2533" priority="4693">
      <formula>IF(RIGHT(TEXT(AU75,"0.#"),1)=".",FALSE,TRUE)</formula>
    </cfRule>
    <cfRule type="expression" dxfId="2532" priority="4694">
      <formula>IF(RIGHT(TEXT(AU75,"0.#"),1)=".",TRUE,FALSE)</formula>
    </cfRule>
  </conditionalFormatting>
  <conditionalFormatting sqref="AQ87:AQ89">
    <cfRule type="expression" dxfId="2531" priority="4691">
      <formula>IF(RIGHT(TEXT(AQ87,"0.#"),1)=".",FALSE,TRUE)</formula>
    </cfRule>
    <cfRule type="expression" dxfId="2530" priority="4692">
      <formula>IF(RIGHT(TEXT(AQ87,"0.#"),1)=".",TRUE,FALSE)</formula>
    </cfRule>
  </conditionalFormatting>
  <conditionalFormatting sqref="AU87:AU89">
    <cfRule type="expression" dxfId="2529" priority="4689">
      <formula>IF(RIGHT(TEXT(AU87,"0.#"),1)=".",FALSE,TRUE)</formula>
    </cfRule>
    <cfRule type="expression" dxfId="2528" priority="4690">
      <formula>IF(RIGHT(TEXT(AU87,"0.#"),1)=".",TRUE,FALSE)</formula>
    </cfRule>
  </conditionalFormatting>
  <conditionalFormatting sqref="AQ92:AQ94">
    <cfRule type="expression" dxfId="2527" priority="4687">
      <formula>IF(RIGHT(TEXT(AQ92,"0.#"),1)=".",FALSE,TRUE)</formula>
    </cfRule>
    <cfRule type="expression" dxfId="2526" priority="4688">
      <formula>IF(RIGHT(TEXT(AQ92,"0.#"),1)=".",TRUE,FALSE)</formula>
    </cfRule>
  </conditionalFormatting>
  <conditionalFormatting sqref="AU92:AU94">
    <cfRule type="expression" dxfId="2525" priority="4685">
      <formula>IF(RIGHT(TEXT(AU92,"0.#"),1)=".",FALSE,TRUE)</formula>
    </cfRule>
    <cfRule type="expression" dxfId="2524" priority="4686">
      <formula>IF(RIGHT(TEXT(AU92,"0.#"),1)=".",TRUE,FALSE)</formula>
    </cfRule>
  </conditionalFormatting>
  <conditionalFormatting sqref="AQ97:AQ99">
    <cfRule type="expression" dxfId="2523" priority="4683">
      <formula>IF(RIGHT(TEXT(AQ97,"0.#"),1)=".",FALSE,TRUE)</formula>
    </cfRule>
    <cfRule type="expression" dxfId="2522" priority="4684">
      <formula>IF(RIGHT(TEXT(AQ97,"0.#"),1)=".",TRUE,FALSE)</formula>
    </cfRule>
  </conditionalFormatting>
  <conditionalFormatting sqref="AU97:AU99">
    <cfRule type="expression" dxfId="2521" priority="4681">
      <formula>IF(RIGHT(TEXT(AU97,"0.#"),1)=".",FALSE,TRUE)</formula>
    </cfRule>
    <cfRule type="expression" dxfId="2520" priority="4682">
      <formula>IF(RIGHT(TEXT(AU97,"0.#"),1)=".",TRUE,FALSE)</formula>
    </cfRule>
  </conditionalFormatting>
  <conditionalFormatting sqref="AE458">
    <cfRule type="expression" dxfId="2519" priority="4375">
      <formula>IF(RIGHT(TEXT(AE458,"0.#"),1)=".",FALSE,TRUE)</formula>
    </cfRule>
    <cfRule type="expression" dxfId="2518" priority="4376">
      <formula>IF(RIGHT(TEXT(AE458,"0.#"),1)=".",TRUE,FALSE)</formula>
    </cfRule>
  </conditionalFormatting>
  <conditionalFormatting sqref="AM460">
    <cfRule type="expression" dxfId="2517" priority="4365">
      <formula>IF(RIGHT(TEXT(AM460,"0.#"),1)=".",FALSE,TRUE)</formula>
    </cfRule>
    <cfRule type="expression" dxfId="2516" priority="4366">
      <formula>IF(RIGHT(TEXT(AM460,"0.#"),1)=".",TRUE,FALSE)</formula>
    </cfRule>
  </conditionalFormatting>
  <conditionalFormatting sqref="AE459">
    <cfRule type="expression" dxfId="2515" priority="4373">
      <formula>IF(RIGHT(TEXT(AE459,"0.#"),1)=".",FALSE,TRUE)</formula>
    </cfRule>
    <cfRule type="expression" dxfId="2514" priority="4374">
      <formula>IF(RIGHT(TEXT(AE459,"0.#"),1)=".",TRUE,FALSE)</formula>
    </cfRule>
  </conditionalFormatting>
  <conditionalFormatting sqref="AE460">
    <cfRule type="expression" dxfId="2513" priority="4371">
      <formula>IF(RIGHT(TEXT(AE460,"0.#"),1)=".",FALSE,TRUE)</formula>
    </cfRule>
    <cfRule type="expression" dxfId="2512" priority="4372">
      <formula>IF(RIGHT(TEXT(AE460,"0.#"),1)=".",TRUE,FALSE)</formula>
    </cfRule>
  </conditionalFormatting>
  <conditionalFormatting sqref="AM458">
    <cfRule type="expression" dxfId="2511" priority="4369">
      <formula>IF(RIGHT(TEXT(AM458,"0.#"),1)=".",FALSE,TRUE)</formula>
    </cfRule>
    <cfRule type="expression" dxfId="2510" priority="4370">
      <formula>IF(RIGHT(TEXT(AM458,"0.#"),1)=".",TRUE,FALSE)</formula>
    </cfRule>
  </conditionalFormatting>
  <conditionalFormatting sqref="AM459">
    <cfRule type="expression" dxfId="2509" priority="4367">
      <formula>IF(RIGHT(TEXT(AM459,"0.#"),1)=".",FALSE,TRUE)</formula>
    </cfRule>
    <cfRule type="expression" dxfId="2508" priority="4368">
      <formula>IF(RIGHT(TEXT(AM459,"0.#"),1)=".",TRUE,FALSE)</formula>
    </cfRule>
  </conditionalFormatting>
  <conditionalFormatting sqref="AU458">
    <cfRule type="expression" dxfId="2507" priority="4363">
      <formula>IF(RIGHT(TEXT(AU458,"0.#"),1)=".",FALSE,TRUE)</formula>
    </cfRule>
    <cfRule type="expression" dxfId="2506" priority="4364">
      <formula>IF(RIGHT(TEXT(AU458,"0.#"),1)=".",TRUE,FALSE)</formula>
    </cfRule>
  </conditionalFormatting>
  <conditionalFormatting sqref="AU459">
    <cfRule type="expression" dxfId="2505" priority="4361">
      <formula>IF(RIGHT(TEXT(AU459,"0.#"),1)=".",FALSE,TRUE)</formula>
    </cfRule>
    <cfRule type="expression" dxfId="2504" priority="4362">
      <formula>IF(RIGHT(TEXT(AU459,"0.#"),1)=".",TRUE,FALSE)</formula>
    </cfRule>
  </conditionalFormatting>
  <conditionalFormatting sqref="AU460">
    <cfRule type="expression" dxfId="2503" priority="4359">
      <formula>IF(RIGHT(TEXT(AU460,"0.#"),1)=".",FALSE,TRUE)</formula>
    </cfRule>
    <cfRule type="expression" dxfId="2502" priority="4360">
      <formula>IF(RIGHT(TEXT(AU460,"0.#"),1)=".",TRUE,FALSE)</formula>
    </cfRule>
  </conditionalFormatting>
  <conditionalFormatting sqref="AI460">
    <cfRule type="expression" dxfId="2501" priority="4353">
      <formula>IF(RIGHT(TEXT(AI460,"0.#"),1)=".",FALSE,TRUE)</formula>
    </cfRule>
    <cfRule type="expression" dxfId="2500" priority="4354">
      <formula>IF(RIGHT(TEXT(AI460,"0.#"),1)=".",TRUE,FALSE)</formula>
    </cfRule>
  </conditionalFormatting>
  <conditionalFormatting sqref="AI458">
    <cfRule type="expression" dxfId="2499" priority="4357">
      <formula>IF(RIGHT(TEXT(AI458,"0.#"),1)=".",FALSE,TRUE)</formula>
    </cfRule>
    <cfRule type="expression" dxfId="2498" priority="4358">
      <formula>IF(RIGHT(TEXT(AI458,"0.#"),1)=".",TRUE,FALSE)</formula>
    </cfRule>
  </conditionalFormatting>
  <conditionalFormatting sqref="AI459">
    <cfRule type="expression" dxfId="2497" priority="4355">
      <formula>IF(RIGHT(TEXT(AI459,"0.#"),1)=".",FALSE,TRUE)</formula>
    </cfRule>
    <cfRule type="expression" dxfId="2496" priority="4356">
      <formula>IF(RIGHT(TEXT(AI459,"0.#"),1)=".",TRUE,FALSE)</formula>
    </cfRule>
  </conditionalFormatting>
  <conditionalFormatting sqref="AQ459">
    <cfRule type="expression" dxfId="2495" priority="4351">
      <formula>IF(RIGHT(TEXT(AQ459,"0.#"),1)=".",FALSE,TRUE)</formula>
    </cfRule>
    <cfRule type="expression" dxfId="2494" priority="4352">
      <formula>IF(RIGHT(TEXT(AQ459,"0.#"),1)=".",TRUE,FALSE)</formula>
    </cfRule>
  </conditionalFormatting>
  <conditionalFormatting sqref="AQ460">
    <cfRule type="expression" dxfId="2493" priority="4349">
      <formula>IF(RIGHT(TEXT(AQ460,"0.#"),1)=".",FALSE,TRUE)</formula>
    </cfRule>
    <cfRule type="expression" dxfId="2492" priority="4350">
      <formula>IF(RIGHT(TEXT(AQ460,"0.#"),1)=".",TRUE,FALSE)</formula>
    </cfRule>
  </conditionalFormatting>
  <conditionalFormatting sqref="AQ458">
    <cfRule type="expression" dxfId="2491" priority="4347">
      <formula>IF(RIGHT(TEXT(AQ458,"0.#"),1)=".",FALSE,TRUE)</formula>
    </cfRule>
    <cfRule type="expression" dxfId="2490" priority="4348">
      <formula>IF(RIGHT(TEXT(AQ458,"0.#"),1)=".",TRUE,FALSE)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8:AO838">
    <cfRule type="expression" dxfId="2429" priority="2867">
      <formula>IF(AND(AL838&gt;=0, RIGHT(TEXT(AL838,"0.#"),1)&lt;&gt;"."),TRUE,FALSE)</formula>
    </cfRule>
    <cfRule type="expression" dxfId="2428" priority="2868">
      <formula>IF(AND(AL838&gt;=0, RIGHT(TEXT(AL838,"0.#"),1)="."),TRUE,FALSE)</formula>
    </cfRule>
    <cfRule type="expression" dxfId="2427" priority="2869">
      <formula>IF(AND(AL838&lt;0, RIGHT(TEXT(AL838,"0.#"),1)&lt;&gt;"."),TRUE,FALSE)</formula>
    </cfRule>
    <cfRule type="expression" dxfId="2426" priority="2870">
      <formula>IF(AND(AL838&lt;0, RIGHT(TEXT(AL838,"0.#"),1)="."),TRUE,FALSE)</formula>
    </cfRule>
  </conditionalFormatting>
  <conditionalFormatting sqref="Y838">
    <cfRule type="expression" dxfId="2425" priority="2865">
      <formula>IF(RIGHT(TEXT(Y838,"0.#"),1)=".",FALSE,TRUE)</formula>
    </cfRule>
    <cfRule type="expression" dxfId="2424" priority="2866">
      <formula>IF(RIGHT(TEXT(Y838,"0.#"),1)=".",TRUE,FALSE)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80:Y899">
    <cfRule type="expression" dxfId="2107" priority="2125">
      <formula>IF(RIGHT(TEXT(Y880,"0.#"),1)=".",FALSE,TRUE)</formula>
    </cfRule>
    <cfRule type="expression" dxfId="2106" priority="2126">
      <formula>IF(RIGHT(TEXT(Y880,"0.#"),1)=".",TRUE,FALSE)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4:P27">
    <cfRule type="expression" dxfId="2087" priority="2347">
      <formula>IF(RIGHT(TEXT(P24,"0.#"),1)=".",FALSE,TRUE)</formula>
    </cfRule>
    <cfRule type="expression" dxfId="2086" priority="2348">
      <formula>IF(RIGHT(TEXT(P24,"0.#"),1)=".",TRUE,FALSE)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1">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3:AJ13">
    <cfRule type="expression" dxfId="757" priority="57">
      <formula>IF(RIGHT(TEXT(P13,"0.#"),1)=".",FALSE,TRUE)</formula>
    </cfRule>
    <cfRule type="expression" dxfId="756" priority="58">
      <formula>IF(RIGHT(TEXT(P13,"0.#"),1)=".",TRUE,FALSE)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AI34">
    <cfRule type="expression" dxfId="749" priority="39">
      <formula>IF(RIGHT(TEXT(AI34,"0.#"),1)=".",FALSE,TRUE)</formula>
    </cfRule>
    <cfRule type="expression" dxfId="748" priority="40">
      <formula>IF(RIGHT(TEXT(AI34,"0.#"),1)=".",TRUE,FALSE)</formula>
    </cfRule>
  </conditionalFormatting>
  <conditionalFormatting sqref="AE34">
    <cfRule type="expression" dxfId="747" priority="49">
      <formula>IF(RIGHT(TEXT(AE34,"0.#"),1)=".",FALSE,TRUE)</formula>
    </cfRule>
    <cfRule type="expression" dxfId="746" priority="50">
      <formula>IF(RIGHT(TEXT(AE34,"0.#"),1)=".",TRUE,FALSE)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2">
    <cfRule type="expression" dxfId="743" priority="45">
      <formula>IF(RIGHT(TEXT(AE32,"0.#"),1)=".",FALSE,TRUE)</formula>
    </cfRule>
    <cfRule type="expression" dxfId="742" priority="46">
      <formula>IF(RIGHT(TEXT(AE32,"0.#"),1)=".",TRUE,FALSE)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I101">
    <cfRule type="expression" dxfId="735" priority="35">
      <formula>IF(RIGHT(TEXT(AI101,"0.#"),1)=".",FALSE,TRUE)</formula>
    </cfRule>
    <cfRule type="expression" dxfId="734" priority="36">
      <formula>IF(RIGHT(TEXT(AI101,"0.#"),1)=".",TRUE,FALSE)</formula>
    </cfRule>
  </conditionalFormatting>
  <conditionalFormatting sqref="AE102">
    <cfRule type="expression" dxfId="733" priority="33">
      <formula>IF(RIGHT(TEXT(AE102,"0.#"),1)=".",FALSE,TRUE)</formula>
    </cfRule>
    <cfRule type="expression" dxfId="732" priority="34">
      <formula>IF(RIGHT(TEXT(AE102,"0.#"),1)=".",TRUE,FALSE)</formula>
    </cfRule>
  </conditionalFormatting>
  <conditionalFormatting sqref="AI102">
    <cfRule type="expression" dxfId="731" priority="31">
      <formula>IF(RIGHT(TEXT(AI102,"0.#"),1)=".",FALSE,TRUE)</formula>
    </cfRule>
    <cfRule type="expression" dxfId="730" priority="32">
      <formula>IF(RIGHT(TEXT(AI102,"0.#"),1)=".",TRUE,FALSE)</formula>
    </cfRule>
  </conditionalFormatting>
  <conditionalFormatting sqref="AE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I105">
    <cfRule type="expression" dxfId="723" priority="23">
      <formula>IF(RIGHT(TEXT(AI105,"0.#"),1)=".",FALSE,TRUE)</formula>
    </cfRule>
    <cfRule type="expression" dxfId="722" priority="24">
      <formula>IF(RIGHT(TEXT(AI105,"0.#"),1)=".",TRUE,FALSE)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75" zoomScaleNormal="7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t="s">
        <v>555</v>
      </c>
      <c r="C5" s="13" t="str">
        <f t="shared" si="0"/>
        <v>海洋政策</v>
      </c>
      <c r="D5" s="13" t="str">
        <f>IF(C5="",D4,IF(D4&lt;&gt;"",CONCATENATE(D4,"、",C5),C5))</f>
        <v>海洋政策</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海洋政策</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海洋政策</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海洋政策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海洋政策</v>
      </c>
      <c r="F10" s="18" t="s">
        <v>235</v>
      </c>
      <c r="G10" s="17"/>
      <c r="H10" s="13" t="str">
        <f t="shared" si="1"/>
        <v/>
      </c>
      <c r="I10" s="13" t="str">
        <f t="shared" si="5"/>
        <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555</v>
      </c>
      <c r="C11" s="13" t="str">
        <f t="shared" si="0"/>
        <v>子ども・若者育成支援</v>
      </c>
      <c r="D11" s="13" t="str">
        <f t="shared" si="8"/>
        <v>海洋政策、子ども・若者育成支援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海洋政策、子ども・若者育成支援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海洋政策、子ども・若者育成支援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海洋政策、子ども・若者育成支援</v>
      </c>
      <c r="F14" s="18" t="s">
        <v>239</v>
      </c>
      <c r="G14" s="17" t="s">
        <v>555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海洋政策、子ども・若者育成支援</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海洋政策、子ども・若者育成支援</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海洋政策、子ども・若者育成支援</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海洋政策、子ども・若者育成支援</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海洋政策、子ども・若者育成支援</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海洋政策、子ども・若者育成支援</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海洋政策、子ども・若者育成支援</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海洋政策、子ども・若者育成支援</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海洋政策、子ども・若者育成支援</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海洋政策、子ども・若者育成支援</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海洋政策、子ども・若者育成支援</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海洋政策、子ども・若者育成支援</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9"/>
      <c r="Z2" s="831"/>
      <c r="AA2" s="832"/>
      <c r="AB2" s="1033" t="s">
        <v>11</v>
      </c>
      <c r="AC2" s="1034"/>
      <c r="AD2" s="1035"/>
      <c r="AE2" s="1039" t="s">
        <v>357</v>
      </c>
      <c r="AF2" s="1039"/>
      <c r="AG2" s="1039"/>
      <c r="AH2" s="1039"/>
      <c r="AI2" s="1039" t="s">
        <v>363</v>
      </c>
      <c r="AJ2" s="1039"/>
      <c r="AK2" s="1039"/>
      <c r="AL2" s="1039"/>
      <c r="AM2" s="1039" t="s">
        <v>472</v>
      </c>
      <c r="AN2" s="1039"/>
      <c r="AO2" s="1039"/>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6"/>
      <c r="I4" s="1006"/>
      <c r="J4" s="1006"/>
      <c r="K4" s="1006"/>
      <c r="L4" s="1006"/>
      <c r="M4" s="1006"/>
      <c r="N4" s="1006"/>
      <c r="O4" s="1007"/>
      <c r="P4" s="98"/>
      <c r="Q4" s="1014"/>
      <c r="R4" s="1014"/>
      <c r="S4" s="1014"/>
      <c r="T4" s="1014"/>
      <c r="U4" s="1014"/>
      <c r="V4" s="1014"/>
      <c r="W4" s="1014"/>
      <c r="X4" s="1015"/>
      <c r="Y4" s="1024" t="s">
        <v>12</v>
      </c>
      <c r="Z4" s="1025"/>
      <c r="AA4" s="1026"/>
      <c r="AB4" s="457"/>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8"/>
      <c r="H5" s="1009"/>
      <c r="I5" s="1009"/>
      <c r="J5" s="1009"/>
      <c r="K5" s="1009"/>
      <c r="L5" s="1009"/>
      <c r="M5" s="1009"/>
      <c r="N5" s="1009"/>
      <c r="O5" s="1010"/>
      <c r="P5" s="1016"/>
      <c r="Q5" s="1016"/>
      <c r="R5" s="1016"/>
      <c r="S5" s="1016"/>
      <c r="T5" s="1016"/>
      <c r="U5" s="1016"/>
      <c r="V5" s="1016"/>
      <c r="W5" s="1016"/>
      <c r="X5" s="1017"/>
      <c r="Y5" s="411" t="s">
        <v>54</v>
      </c>
      <c r="Z5" s="1021"/>
      <c r="AA5" s="1022"/>
      <c r="AB5" s="519"/>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1"/>
      <c r="H6" s="1012"/>
      <c r="I6" s="1012"/>
      <c r="J6" s="1012"/>
      <c r="K6" s="1012"/>
      <c r="L6" s="1012"/>
      <c r="M6" s="1012"/>
      <c r="N6" s="1012"/>
      <c r="O6" s="1013"/>
      <c r="P6" s="1018"/>
      <c r="Q6" s="1018"/>
      <c r="R6" s="1018"/>
      <c r="S6" s="1018"/>
      <c r="T6" s="1018"/>
      <c r="U6" s="1018"/>
      <c r="V6" s="1018"/>
      <c r="W6" s="1018"/>
      <c r="X6" s="1019"/>
      <c r="Y6" s="1020" t="s">
        <v>13</v>
      </c>
      <c r="Z6" s="1021"/>
      <c r="AA6" s="1022"/>
      <c r="AB6" s="593"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9"/>
      <c r="Z9" s="831"/>
      <c r="AA9" s="832"/>
      <c r="AB9" s="1033" t="s">
        <v>11</v>
      </c>
      <c r="AC9" s="1034"/>
      <c r="AD9" s="1035"/>
      <c r="AE9" s="1039" t="s">
        <v>357</v>
      </c>
      <c r="AF9" s="1039"/>
      <c r="AG9" s="1039"/>
      <c r="AH9" s="1039"/>
      <c r="AI9" s="1039" t="s">
        <v>363</v>
      </c>
      <c r="AJ9" s="1039"/>
      <c r="AK9" s="1039"/>
      <c r="AL9" s="1039"/>
      <c r="AM9" s="1039" t="s">
        <v>472</v>
      </c>
      <c r="AN9" s="1039"/>
      <c r="AO9" s="1039"/>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57"/>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8"/>
      <c r="H12" s="1009"/>
      <c r="I12" s="1009"/>
      <c r="J12" s="1009"/>
      <c r="K12" s="1009"/>
      <c r="L12" s="1009"/>
      <c r="M12" s="1009"/>
      <c r="N12" s="1009"/>
      <c r="O12" s="1010"/>
      <c r="P12" s="1016"/>
      <c r="Q12" s="1016"/>
      <c r="R12" s="1016"/>
      <c r="S12" s="1016"/>
      <c r="T12" s="1016"/>
      <c r="U12" s="1016"/>
      <c r="V12" s="1016"/>
      <c r="W12" s="1016"/>
      <c r="X12" s="1017"/>
      <c r="Y12" s="411" t="s">
        <v>54</v>
      </c>
      <c r="Z12" s="1021"/>
      <c r="AA12" s="1022"/>
      <c r="AB12" s="519"/>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3"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9"/>
      <c r="Z16" s="831"/>
      <c r="AA16" s="832"/>
      <c r="AB16" s="1033" t="s">
        <v>11</v>
      </c>
      <c r="AC16" s="1034"/>
      <c r="AD16" s="1035"/>
      <c r="AE16" s="1039" t="s">
        <v>357</v>
      </c>
      <c r="AF16" s="1039"/>
      <c r="AG16" s="1039"/>
      <c r="AH16" s="1039"/>
      <c r="AI16" s="1039" t="s">
        <v>363</v>
      </c>
      <c r="AJ16" s="1039"/>
      <c r="AK16" s="1039"/>
      <c r="AL16" s="1039"/>
      <c r="AM16" s="1039" t="s">
        <v>472</v>
      </c>
      <c r="AN16" s="1039"/>
      <c r="AO16" s="1039"/>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57"/>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8"/>
      <c r="H19" s="1009"/>
      <c r="I19" s="1009"/>
      <c r="J19" s="1009"/>
      <c r="K19" s="1009"/>
      <c r="L19" s="1009"/>
      <c r="M19" s="1009"/>
      <c r="N19" s="1009"/>
      <c r="O19" s="1010"/>
      <c r="P19" s="1016"/>
      <c r="Q19" s="1016"/>
      <c r="R19" s="1016"/>
      <c r="S19" s="1016"/>
      <c r="T19" s="1016"/>
      <c r="U19" s="1016"/>
      <c r="V19" s="1016"/>
      <c r="W19" s="1016"/>
      <c r="X19" s="1017"/>
      <c r="Y19" s="411" t="s">
        <v>54</v>
      </c>
      <c r="Z19" s="1021"/>
      <c r="AA19" s="1022"/>
      <c r="AB19" s="519"/>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3"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9"/>
      <c r="Z23" s="831"/>
      <c r="AA23" s="832"/>
      <c r="AB23" s="1033" t="s">
        <v>11</v>
      </c>
      <c r="AC23" s="1034"/>
      <c r="AD23" s="1035"/>
      <c r="AE23" s="1039" t="s">
        <v>357</v>
      </c>
      <c r="AF23" s="1039"/>
      <c r="AG23" s="1039"/>
      <c r="AH23" s="1039"/>
      <c r="AI23" s="1039" t="s">
        <v>363</v>
      </c>
      <c r="AJ23" s="1039"/>
      <c r="AK23" s="1039"/>
      <c r="AL23" s="1039"/>
      <c r="AM23" s="1039" t="s">
        <v>472</v>
      </c>
      <c r="AN23" s="1039"/>
      <c r="AO23" s="1039"/>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57"/>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8"/>
      <c r="H26" s="1009"/>
      <c r="I26" s="1009"/>
      <c r="J26" s="1009"/>
      <c r="K26" s="1009"/>
      <c r="L26" s="1009"/>
      <c r="M26" s="1009"/>
      <c r="N26" s="1009"/>
      <c r="O26" s="1010"/>
      <c r="P26" s="1016"/>
      <c r="Q26" s="1016"/>
      <c r="R26" s="1016"/>
      <c r="S26" s="1016"/>
      <c r="T26" s="1016"/>
      <c r="U26" s="1016"/>
      <c r="V26" s="1016"/>
      <c r="W26" s="1016"/>
      <c r="X26" s="1017"/>
      <c r="Y26" s="411" t="s">
        <v>54</v>
      </c>
      <c r="Z26" s="1021"/>
      <c r="AA26" s="1022"/>
      <c r="AB26" s="519"/>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3"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9"/>
      <c r="Z30" s="831"/>
      <c r="AA30" s="832"/>
      <c r="AB30" s="1033" t="s">
        <v>11</v>
      </c>
      <c r="AC30" s="1034"/>
      <c r="AD30" s="1035"/>
      <c r="AE30" s="1039" t="s">
        <v>357</v>
      </c>
      <c r="AF30" s="1039"/>
      <c r="AG30" s="1039"/>
      <c r="AH30" s="1039"/>
      <c r="AI30" s="1039" t="s">
        <v>363</v>
      </c>
      <c r="AJ30" s="1039"/>
      <c r="AK30" s="1039"/>
      <c r="AL30" s="1039"/>
      <c r="AM30" s="1039" t="s">
        <v>472</v>
      </c>
      <c r="AN30" s="1039"/>
      <c r="AO30" s="1039"/>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57"/>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8"/>
      <c r="H33" s="1009"/>
      <c r="I33" s="1009"/>
      <c r="J33" s="1009"/>
      <c r="K33" s="1009"/>
      <c r="L33" s="1009"/>
      <c r="M33" s="1009"/>
      <c r="N33" s="1009"/>
      <c r="O33" s="1010"/>
      <c r="P33" s="1016"/>
      <c r="Q33" s="1016"/>
      <c r="R33" s="1016"/>
      <c r="S33" s="1016"/>
      <c r="T33" s="1016"/>
      <c r="U33" s="1016"/>
      <c r="V33" s="1016"/>
      <c r="W33" s="1016"/>
      <c r="X33" s="1017"/>
      <c r="Y33" s="411" t="s">
        <v>54</v>
      </c>
      <c r="Z33" s="1021"/>
      <c r="AA33" s="1022"/>
      <c r="AB33" s="519"/>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3"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9"/>
      <c r="Z37" s="831"/>
      <c r="AA37" s="832"/>
      <c r="AB37" s="1033" t="s">
        <v>11</v>
      </c>
      <c r="AC37" s="1034"/>
      <c r="AD37" s="1035"/>
      <c r="AE37" s="1039" t="s">
        <v>357</v>
      </c>
      <c r="AF37" s="1039"/>
      <c r="AG37" s="1039"/>
      <c r="AH37" s="1039"/>
      <c r="AI37" s="1039" t="s">
        <v>363</v>
      </c>
      <c r="AJ37" s="1039"/>
      <c r="AK37" s="1039"/>
      <c r="AL37" s="1039"/>
      <c r="AM37" s="1039" t="s">
        <v>472</v>
      </c>
      <c r="AN37" s="1039"/>
      <c r="AO37" s="1039"/>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57"/>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8"/>
      <c r="H40" s="1009"/>
      <c r="I40" s="1009"/>
      <c r="J40" s="1009"/>
      <c r="K40" s="1009"/>
      <c r="L40" s="1009"/>
      <c r="M40" s="1009"/>
      <c r="N40" s="1009"/>
      <c r="O40" s="1010"/>
      <c r="P40" s="1016"/>
      <c r="Q40" s="1016"/>
      <c r="R40" s="1016"/>
      <c r="S40" s="1016"/>
      <c r="T40" s="1016"/>
      <c r="U40" s="1016"/>
      <c r="V40" s="1016"/>
      <c r="W40" s="1016"/>
      <c r="X40" s="1017"/>
      <c r="Y40" s="411" t="s">
        <v>54</v>
      </c>
      <c r="Z40" s="1021"/>
      <c r="AA40" s="1022"/>
      <c r="AB40" s="519"/>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3"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9"/>
      <c r="Z44" s="831"/>
      <c r="AA44" s="832"/>
      <c r="AB44" s="1033" t="s">
        <v>11</v>
      </c>
      <c r="AC44" s="1034"/>
      <c r="AD44" s="1035"/>
      <c r="AE44" s="1039" t="s">
        <v>357</v>
      </c>
      <c r="AF44" s="1039"/>
      <c r="AG44" s="1039"/>
      <c r="AH44" s="1039"/>
      <c r="AI44" s="1039" t="s">
        <v>363</v>
      </c>
      <c r="AJ44" s="1039"/>
      <c r="AK44" s="1039"/>
      <c r="AL44" s="1039"/>
      <c r="AM44" s="1039" t="s">
        <v>472</v>
      </c>
      <c r="AN44" s="1039"/>
      <c r="AO44" s="1039"/>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57"/>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8"/>
      <c r="H47" s="1009"/>
      <c r="I47" s="1009"/>
      <c r="J47" s="1009"/>
      <c r="K47" s="1009"/>
      <c r="L47" s="1009"/>
      <c r="M47" s="1009"/>
      <c r="N47" s="1009"/>
      <c r="O47" s="1010"/>
      <c r="P47" s="1016"/>
      <c r="Q47" s="1016"/>
      <c r="R47" s="1016"/>
      <c r="S47" s="1016"/>
      <c r="T47" s="1016"/>
      <c r="U47" s="1016"/>
      <c r="V47" s="1016"/>
      <c r="W47" s="1016"/>
      <c r="X47" s="1017"/>
      <c r="Y47" s="411" t="s">
        <v>54</v>
      </c>
      <c r="Z47" s="1021"/>
      <c r="AA47" s="1022"/>
      <c r="AB47" s="519"/>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3"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9"/>
      <c r="Z51" s="831"/>
      <c r="AA51" s="832"/>
      <c r="AB51" s="553" t="s">
        <v>11</v>
      </c>
      <c r="AC51" s="1034"/>
      <c r="AD51" s="1035"/>
      <c r="AE51" s="1039" t="s">
        <v>357</v>
      </c>
      <c r="AF51" s="1039"/>
      <c r="AG51" s="1039"/>
      <c r="AH51" s="1039"/>
      <c r="AI51" s="1039" t="s">
        <v>363</v>
      </c>
      <c r="AJ51" s="1039"/>
      <c r="AK51" s="1039"/>
      <c r="AL51" s="1039"/>
      <c r="AM51" s="1039" t="s">
        <v>472</v>
      </c>
      <c r="AN51" s="1039"/>
      <c r="AO51" s="1039"/>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57"/>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8"/>
      <c r="H54" s="1009"/>
      <c r="I54" s="1009"/>
      <c r="J54" s="1009"/>
      <c r="K54" s="1009"/>
      <c r="L54" s="1009"/>
      <c r="M54" s="1009"/>
      <c r="N54" s="1009"/>
      <c r="O54" s="1010"/>
      <c r="P54" s="1016"/>
      <c r="Q54" s="1016"/>
      <c r="R54" s="1016"/>
      <c r="S54" s="1016"/>
      <c r="T54" s="1016"/>
      <c r="U54" s="1016"/>
      <c r="V54" s="1016"/>
      <c r="W54" s="1016"/>
      <c r="X54" s="1017"/>
      <c r="Y54" s="411" t="s">
        <v>54</v>
      </c>
      <c r="Z54" s="1021"/>
      <c r="AA54" s="1022"/>
      <c r="AB54" s="519"/>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3"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9"/>
      <c r="Z58" s="831"/>
      <c r="AA58" s="832"/>
      <c r="AB58" s="1033" t="s">
        <v>11</v>
      </c>
      <c r="AC58" s="1034"/>
      <c r="AD58" s="1035"/>
      <c r="AE58" s="1039" t="s">
        <v>357</v>
      </c>
      <c r="AF58" s="1039"/>
      <c r="AG58" s="1039"/>
      <c r="AH58" s="1039"/>
      <c r="AI58" s="1039" t="s">
        <v>363</v>
      </c>
      <c r="AJ58" s="1039"/>
      <c r="AK58" s="1039"/>
      <c r="AL58" s="1039"/>
      <c r="AM58" s="1039" t="s">
        <v>472</v>
      </c>
      <c r="AN58" s="1039"/>
      <c r="AO58" s="1039"/>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57"/>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8"/>
      <c r="H61" s="1009"/>
      <c r="I61" s="1009"/>
      <c r="J61" s="1009"/>
      <c r="K61" s="1009"/>
      <c r="L61" s="1009"/>
      <c r="M61" s="1009"/>
      <c r="N61" s="1009"/>
      <c r="O61" s="1010"/>
      <c r="P61" s="1016"/>
      <c r="Q61" s="1016"/>
      <c r="R61" s="1016"/>
      <c r="S61" s="1016"/>
      <c r="T61" s="1016"/>
      <c r="U61" s="1016"/>
      <c r="V61" s="1016"/>
      <c r="W61" s="1016"/>
      <c r="X61" s="1017"/>
      <c r="Y61" s="411" t="s">
        <v>54</v>
      </c>
      <c r="Z61" s="1021"/>
      <c r="AA61" s="1022"/>
      <c r="AB61" s="519"/>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3"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9"/>
      <c r="Z65" s="831"/>
      <c r="AA65" s="832"/>
      <c r="AB65" s="1033" t="s">
        <v>11</v>
      </c>
      <c r="AC65" s="1034"/>
      <c r="AD65" s="1035"/>
      <c r="AE65" s="1039" t="s">
        <v>357</v>
      </c>
      <c r="AF65" s="1039"/>
      <c r="AG65" s="1039"/>
      <c r="AH65" s="1039"/>
      <c r="AI65" s="1039" t="s">
        <v>363</v>
      </c>
      <c r="AJ65" s="1039"/>
      <c r="AK65" s="1039"/>
      <c r="AL65" s="1039"/>
      <c r="AM65" s="1039" t="s">
        <v>472</v>
      </c>
      <c r="AN65" s="1039"/>
      <c r="AO65" s="1039"/>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57"/>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8"/>
      <c r="H68" s="1009"/>
      <c r="I68" s="1009"/>
      <c r="J68" s="1009"/>
      <c r="K68" s="1009"/>
      <c r="L68" s="1009"/>
      <c r="M68" s="1009"/>
      <c r="N68" s="1009"/>
      <c r="O68" s="1010"/>
      <c r="P68" s="1016"/>
      <c r="Q68" s="1016"/>
      <c r="R68" s="1016"/>
      <c r="S68" s="1016"/>
      <c r="T68" s="1016"/>
      <c r="U68" s="1016"/>
      <c r="V68" s="1016"/>
      <c r="W68" s="1016"/>
      <c r="X68" s="1017"/>
      <c r="Y68" s="411" t="s">
        <v>54</v>
      </c>
      <c r="Z68" s="1021"/>
      <c r="AA68" s="1022"/>
      <c r="AB68" s="519"/>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1"/>
      <c r="H69" s="1012"/>
      <c r="I69" s="1012"/>
      <c r="J69" s="1012"/>
      <c r="K69" s="1012"/>
      <c r="L69" s="1012"/>
      <c r="M69" s="1012"/>
      <c r="N69" s="1012"/>
      <c r="O69" s="1013"/>
      <c r="P69" s="1018"/>
      <c r="Q69" s="1018"/>
      <c r="R69" s="1018"/>
      <c r="S69" s="1018"/>
      <c r="T69" s="1018"/>
      <c r="U69" s="1018"/>
      <c r="V69" s="1018"/>
      <c r="W69" s="1018"/>
      <c r="X69" s="1019"/>
      <c r="Y69" s="411" t="s">
        <v>13</v>
      </c>
      <c r="Z69" s="1021"/>
      <c r="AA69" s="1022"/>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2"/>
      <c r="B5" s="1053"/>
      <c r="C5" s="1053"/>
      <c r="D5" s="1053"/>
      <c r="E5" s="1053"/>
      <c r="F5" s="1054"/>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2"/>
      <c r="B6" s="1053"/>
      <c r="C6" s="1053"/>
      <c r="D6" s="1053"/>
      <c r="E6" s="1053"/>
      <c r="F6" s="1054"/>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2"/>
      <c r="B7" s="1053"/>
      <c r="C7" s="1053"/>
      <c r="D7" s="1053"/>
      <c r="E7" s="1053"/>
      <c r="F7" s="1054"/>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2"/>
      <c r="B8" s="1053"/>
      <c r="C8" s="1053"/>
      <c r="D8" s="1053"/>
      <c r="E8" s="1053"/>
      <c r="F8" s="1054"/>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2"/>
      <c r="B9" s="1053"/>
      <c r="C9" s="1053"/>
      <c r="D9" s="1053"/>
      <c r="E9" s="1053"/>
      <c r="F9" s="1054"/>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2"/>
      <c r="B10" s="1053"/>
      <c r="C10" s="1053"/>
      <c r="D10" s="1053"/>
      <c r="E10" s="1053"/>
      <c r="F10" s="1054"/>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2"/>
      <c r="B11" s="1053"/>
      <c r="C11" s="1053"/>
      <c r="D11" s="1053"/>
      <c r="E11" s="1053"/>
      <c r="F11" s="1054"/>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2"/>
      <c r="B12" s="1053"/>
      <c r="C12" s="1053"/>
      <c r="D12" s="1053"/>
      <c r="E12" s="1053"/>
      <c r="F12" s="1054"/>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2"/>
      <c r="B13" s="1053"/>
      <c r="C13" s="1053"/>
      <c r="D13" s="1053"/>
      <c r="E13" s="1053"/>
      <c r="F13" s="1054"/>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2"/>
      <c r="B14" s="1053"/>
      <c r="C14" s="1053"/>
      <c r="D14" s="1053"/>
      <c r="E14" s="1053"/>
      <c r="F14" s="1054"/>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2"/>
      <c r="B15" s="1053"/>
      <c r="C15" s="1053"/>
      <c r="D15" s="1053"/>
      <c r="E15" s="1053"/>
      <c r="F15" s="1054"/>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52"/>
      <c r="B16" s="1053"/>
      <c r="C16" s="1053"/>
      <c r="D16" s="1053"/>
      <c r="E16" s="1053"/>
      <c r="F16" s="1054"/>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2"/>
      <c r="B18" s="1053"/>
      <c r="C18" s="1053"/>
      <c r="D18" s="1053"/>
      <c r="E18" s="1053"/>
      <c r="F18" s="1054"/>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2"/>
      <c r="B19" s="1053"/>
      <c r="C19" s="1053"/>
      <c r="D19" s="1053"/>
      <c r="E19" s="1053"/>
      <c r="F19" s="1054"/>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2"/>
      <c r="B20" s="1053"/>
      <c r="C20" s="1053"/>
      <c r="D20" s="1053"/>
      <c r="E20" s="1053"/>
      <c r="F20" s="1054"/>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2"/>
      <c r="B21" s="1053"/>
      <c r="C21" s="1053"/>
      <c r="D21" s="1053"/>
      <c r="E21" s="1053"/>
      <c r="F21" s="1054"/>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2"/>
      <c r="B22" s="1053"/>
      <c r="C22" s="1053"/>
      <c r="D22" s="1053"/>
      <c r="E22" s="1053"/>
      <c r="F22" s="1054"/>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2"/>
      <c r="B23" s="1053"/>
      <c r="C23" s="1053"/>
      <c r="D23" s="1053"/>
      <c r="E23" s="1053"/>
      <c r="F23" s="1054"/>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2"/>
      <c r="B24" s="1053"/>
      <c r="C24" s="1053"/>
      <c r="D24" s="1053"/>
      <c r="E24" s="1053"/>
      <c r="F24" s="1054"/>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2"/>
      <c r="B25" s="1053"/>
      <c r="C25" s="1053"/>
      <c r="D25" s="1053"/>
      <c r="E25" s="1053"/>
      <c r="F25" s="1054"/>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2"/>
      <c r="B26" s="1053"/>
      <c r="C26" s="1053"/>
      <c r="D26" s="1053"/>
      <c r="E26" s="1053"/>
      <c r="F26" s="1054"/>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2"/>
      <c r="B27" s="1053"/>
      <c r="C27" s="1053"/>
      <c r="D27" s="1053"/>
      <c r="E27" s="1053"/>
      <c r="F27" s="1054"/>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2"/>
      <c r="B28" s="1053"/>
      <c r="C28" s="1053"/>
      <c r="D28" s="1053"/>
      <c r="E28" s="1053"/>
      <c r="F28" s="1054"/>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52"/>
      <c r="B29" s="1053"/>
      <c r="C29" s="1053"/>
      <c r="D29" s="1053"/>
      <c r="E29" s="1053"/>
      <c r="F29" s="1054"/>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2"/>
      <c r="B31" s="1053"/>
      <c r="C31" s="1053"/>
      <c r="D31" s="1053"/>
      <c r="E31" s="1053"/>
      <c r="F31" s="1054"/>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2"/>
      <c r="B32" s="1053"/>
      <c r="C32" s="1053"/>
      <c r="D32" s="1053"/>
      <c r="E32" s="1053"/>
      <c r="F32" s="1054"/>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2"/>
      <c r="B33" s="1053"/>
      <c r="C33" s="1053"/>
      <c r="D33" s="1053"/>
      <c r="E33" s="1053"/>
      <c r="F33" s="1054"/>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2"/>
      <c r="B34" s="1053"/>
      <c r="C34" s="1053"/>
      <c r="D34" s="1053"/>
      <c r="E34" s="1053"/>
      <c r="F34" s="1054"/>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2"/>
      <c r="B35" s="1053"/>
      <c r="C35" s="1053"/>
      <c r="D35" s="1053"/>
      <c r="E35" s="1053"/>
      <c r="F35" s="1054"/>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2"/>
      <c r="B36" s="1053"/>
      <c r="C36" s="1053"/>
      <c r="D36" s="1053"/>
      <c r="E36" s="1053"/>
      <c r="F36" s="1054"/>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2"/>
      <c r="B37" s="1053"/>
      <c r="C37" s="1053"/>
      <c r="D37" s="1053"/>
      <c r="E37" s="1053"/>
      <c r="F37" s="1054"/>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2"/>
      <c r="B38" s="1053"/>
      <c r="C38" s="1053"/>
      <c r="D38" s="1053"/>
      <c r="E38" s="1053"/>
      <c r="F38" s="1054"/>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2"/>
      <c r="B39" s="1053"/>
      <c r="C39" s="1053"/>
      <c r="D39" s="1053"/>
      <c r="E39" s="1053"/>
      <c r="F39" s="1054"/>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2"/>
      <c r="B40" s="1053"/>
      <c r="C40" s="1053"/>
      <c r="D40" s="1053"/>
      <c r="E40" s="1053"/>
      <c r="F40" s="1054"/>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2"/>
      <c r="B41" s="1053"/>
      <c r="C41" s="1053"/>
      <c r="D41" s="1053"/>
      <c r="E41" s="1053"/>
      <c r="F41" s="1054"/>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52"/>
      <c r="B42" s="1053"/>
      <c r="C42" s="1053"/>
      <c r="D42" s="1053"/>
      <c r="E42" s="1053"/>
      <c r="F42" s="1054"/>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2"/>
      <c r="B44" s="1053"/>
      <c r="C44" s="1053"/>
      <c r="D44" s="1053"/>
      <c r="E44" s="1053"/>
      <c r="F44" s="1054"/>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2"/>
      <c r="B45" s="1053"/>
      <c r="C45" s="1053"/>
      <c r="D45" s="1053"/>
      <c r="E45" s="1053"/>
      <c r="F45" s="1054"/>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2"/>
      <c r="B46" s="1053"/>
      <c r="C46" s="1053"/>
      <c r="D46" s="1053"/>
      <c r="E46" s="1053"/>
      <c r="F46" s="1054"/>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2"/>
      <c r="B47" s="1053"/>
      <c r="C47" s="1053"/>
      <c r="D47" s="1053"/>
      <c r="E47" s="1053"/>
      <c r="F47" s="1054"/>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2"/>
      <c r="B48" s="1053"/>
      <c r="C48" s="1053"/>
      <c r="D48" s="1053"/>
      <c r="E48" s="1053"/>
      <c r="F48" s="1054"/>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2"/>
      <c r="B49" s="1053"/>
      <c r="C49" s="1053"/>
      <c r="D49" s="1053"/>
      <c r="E49" s="1053"/>
      <c r="F49" s="1054"/>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2"/>
      <c r="B50" s="1053"/>
      <c r="C50" s="1053"/>
      <c r="D50" s="1053"/>
      <c r="E50" s="1053"/>
      <c r="F50" s="1054"/>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2"/>
      <c r="B51" s="1053"/>
      <c r="C51" s="1053"/>
      <c r="D51" s="1053"/>
      <c r="E51" s="1053"/>
      <c r="F51" s="1054"/>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2"/>
      <c r="B52" s="1053"/>
      <c r="C52" s="1053"/>
      <c r="D52" s="1053"/>
      <c r="E52" s="1053"/>
      <c r="F52" s="1054"/>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52"/>
      <c r="B56" s="1053"/>
      <c r="C56" s="1053"/>
      <c r="D56" s="1053"/>
      <c r="E56" s="1053"/>
      <c r="F56" s="1054"/>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2"/>
      <c r="B58" s="1053"/>
      <c r="C58" s="1053"/>
      <c r="D58" s="1053"/>
      <c r="E58" s="1053"/>
      <c r="F58" s="1054"/>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2"/>
      <c r="B59" s="1053"/>
      <c r="C59" s="1053"/>
      <c r="D59" s="1053"/>
      <c r="E59" s="1053"/>
      <c r="F59" s="1054"/>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2"/>
      <c r="B60" s="1053"/>
      <c r="C60" s="1053"/>
      <c r="D60" s="1053"/>
      <c r="E60" s="1053"/>
      <c r="F60" s="1054"/>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2"/>
      <c r="B61" s="1053"/>
      <c r="C61" s="1053"/>
      <c r="D61" s="1053"/>
      <c r="E61" s="1053"/>
      <c r="F61" s="1054"/>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2"/>
      <c r="B62" s="1053"/>
      <c r="C62" s="1053"/>
      <c r="D62" s="1053"/>
      <c r="E62" s="1053"/>
      <c r="F62" s="1054"/>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2"/>
      <c r="B63" s="1053"/>
      <c r="C63" s="1053"/>
      <c r="D63" s="1053"/>
      <c r="E63" s="1053"/>
      <c r="F63" s="1054"/>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2"/>
      <c r="B64" s="1053"/>
      <c r="C64" s="1053"/>
      <c r="D64" s="1053"/>
      <c r="E64" s="1053"/>
      <c r="F64" s="1054"/>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2"/>
      <c r="B65" s="1053"/>
      <c r="C65" s="1053"/>
      <c r="D65" s="1053"/>
      <c r="E65" s="1053"/>
      <c r="F65" s="1054"/>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2"/>
      <c r="B66" s="1053"/>
      <c r="C66" s="1053"/>
      <c r="D66" s="1053"/>
      <c r="E66" s="1053"/>
      <c r="F66" s="1054"/>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2"/>
      <c r="B67" s="1053"/>
      <c r="C67" s="1053"/>
      <c r="D67" s="1053"/>
      <c r="E67" s="1053"/>
      <c r="F67" s="1054"/>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2"/>
      <c r="B68" s="1053"/>
      <c r="C68" s="1053"/>
      <c r="D68" s="1053"/>
      <c r="E68" s="1053"/>
      <c r="F68" s="1054"/>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52"/>
      <c r="B69" s="1053"/>
      <c r="C69" s="1053"/>
      <c r="D69" s="1053"/>
      <c r="E69" s="1053"/>
      <c r="F69" s="1054"/>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2"/>
      <c r="B71" s="1053"/>
      <c r="C71" s="1053"/>
      <c r="D71" s="1053"/>
      <c r="E71" s="1053"/>
      <c r="F71" s="1054"/>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2"/>
      <c r="B72" s="1053"/>
      <c r="C72" s="1053"/>
      <c r="D72" s="1053"/>
      <c r="E72" s="1053"/>
      <c r="F72" s="1054"/>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2"/>
      <c r="B73" s="1053"/>
      <c r="C73" s="1053"/>
      <c r="D73" s="1053"/>
      <c r="E73" s="1053"/>
      <c r="F73" s="1054"/>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2"/>
      <c r="B74" s="1053"/>
      <c r="C74" s="1053"/>
      <c r="D74" s="1053"/>
      <c r="E74" s="1053"/>
      <c r="F74" s="1054"/>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2"/>
      <c r="B75" s="1053"/>
      <c r="C75" s="1053"/>
      <c r="D75" s="1053"/>
      <c r="E75" s="1053"/>
      <c r="F75" s="1054"/>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2"/>
      <c r="B76" s="1053"/>
      <c r="C76" s="1053"/>
      <c r="D76" s="1053"/>
      <c r="E76" s="1053"/>
      <c r="F76" s="1054"/>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2"/>
      <c r="B77" s="1053"/>
      <c r="C77" s="1053"/>
      <c r="D77" s="1053"/>
      <c r="E77" s="1053"/>
      <c r="F77" s="1054"/>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2"/>
      <c r="B78" s="1053"/>
      <c r="C78" s="1053"/>
      <c r="D78" s="1053"/>
      <c r="E78" s="1053"/>
      <c r="F78" s="1054"/>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2"/>
      <c r="B79" s="1053"/>
      <c r="C79" s="1053"/>
      <c r="D79" s="1053"/>
      <c r="E79" s="1053"/>
      <c r="F79" s="1054"/>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2"/>
      <c r="B80" s="1053"/>
      <c r="C80" s="1053"/>
      <c r="D80" s="1053"/>
      <c r="E80" s="1053"/>
      <c r="F80" s="1054"/>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2"/>
      <c r="B81" s="1053"/>
      <c r="C81" s="1053"/>
      <c r="D81" s="1053"/>
      <c r="E81" s="1053"/>
      <c r="F81" s="1054"/>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52"/>
      <c r="B82" s="1053"/>
      <c r="C82" s="1053"/>
      <c r="D82" s="1053"/>
      <c r="E82" s="1053"/>
      <c r="F82" s="1054"/>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2"/>
      <c r="B84" s="1053"/>
      <c r="C84" s="1053"/>
      <c r="D84" s="1053"/>
      <c r="E84" s="1053"/>
      <c r="F84" s="1054"/>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2"/>
      <c r="B85" s="1053"/>
      <c r="C85" s="1053"/>
      <c r="D85" s="1053"/>
      <c r="E85" s="1053"/>
      <c r="F85" s="1054"/>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2"/>
      <c r="B86" s="1053"/>
      <c r="C86" s="1053"/>
      <c r="D86" s="1053"/>
      <c r="E86" s="1053"/>
      <c r="F86" s="1054"/>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2"/>
      <c r="B87" s="1053"/>
      <c r="C87" s="1053"/>
      <c r="D87" s="1053"/>
      <c r="E87" s="1053"/>
      <c r="F87" s="1054"/>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2"/>
      <c r="B88" s="1053"/>
      <c r="C88" s="1053"/>
      <c r="D88" s="1053"/>
      <c r="E88" s="1053"/>
      <c r="F88" s="1054"/>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2"/>
      <c r="B89" s="1053"/>
      <c r="C89" s="1053"/>
      <c r="D89" s="1053"/>
      <c r="E89" s="1053"/>
      <c r="F89" s="1054"/>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2"/>
      <c r="B90" s="1053"/>
      <c r="C90" s="1053"/>
      <c r="D90" s="1053"/>
      <c r="E90" s="1053"/>
      <c r="F90" s="1054"/>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2"/>
      <c r="B91" s="1053"/>
      <c r="C91" s="1053"/>
      <c r="D91" s="1053"/>
      <c r="E91" s="1053"/>
      <c r="F91" s="1054"/>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2"/>
      <c r="B92" s="1053"/>
      <c r="C92" s="1053"/>
      <c r="D92" s="1053"/>
      <c r="E92" s="1053"/>
      <c r="F92" s="1054"/>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2"/>
      <c r="B93" s="1053"/>
      <c r="C93" s="1053"/>
      <c r="D93" s="1053"/>
      <c r="E93" s="1053"/>
      <c r="F93" s="1054"/>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2"/>
      <c r="B94" s="1053"/>
      <c r="C94" s="1053"/>
      <c r="D94" s="1053"/>
      <c r="E94" s="1053"/>
      <c r="F94" s="1054"/>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52"/>
      <c r="B95" s="1053"/>
      <c r="C95" s="1053"/>
      <c r="D95" s="1053"/>
      <c r="E95" s="1053"/>
      <c r="F95" s="1054"/>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2"/>
      <c r="B97" s="1053"/>
      <c r="C97" s="1053"/>
      <c r="D97" s="1053"/>
      <c r="E97" s="1053"/>
      <c r="F97" s="1054"/>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2"/>
      <c r="B98" s="1053"/>
      <c r="C98" s="1053"/>
      <c r="D98" s="1053"/>
      <c r="E98" s="1053"/>
      <c r="F98" s="1054"/>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2"/>
      <c r="B99" s="1053"/>
      <c r="C99" s="1053"/>
      <c r="D99" s="1053"/>
      <c r="E99" s="1053"/>
      <c r="F99" s="1054"/>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2"/>
      <c r="B100" s="1053"/>
      <c r="C100" s="1053"/>
      <c r="D100" s="1053"/>
      <c r="E100" s="1053"/>
      <c r="F100" s="1054"/>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2"/>
      <c r="B101" s="1053"/>
      <c r="C101" s="1053"/>
      <c r="D101" s="1053"/>
      <c r="E101" s="1053"/>
      <c r="F101" s="1054"/>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2"/>
      <c r="B102" s="1053"/>
      <c r="C102" s="1053"/>
      <c r="D102" s="1053"/>
      <c r="E102" s="1053"/>
      <c r="F102" s="1054"/>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2"/>
      <c r="B103" s="1053"/>
      <c r="C103" s="1053"/>
      <c r="D103" s="1053"/>
      <c r="E103" s="1053"/>
      <c r="F103" s="1054"/>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2"/>
      <c r="B104" s="1053"/>
      <c r="C104" s="1053"/>
      <c r="D104" s="1053"/>
      <c r="E104" s="1053"/>
      <c r="F104" s="1054"/>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2"/>
      <c r="B105" s="1053"/>
      <c r="C105" s="1053"/>
      <c r="D105" s="1053"/>
      <c r="E105" s="1053"/>
      <c r="F105" s="1054"/>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52"/>
      <c r="B109" s="1053"/>
      <c r="C109" s="1053"/>
      <c r="D109" s="1053"/>
      <c r="E109" s="1053"/>
      <c r="F109" s="1054"/>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2"/>
      <c r="B111" s="1053"/>
      <c r="C111" s="1053"/>
      <c r="D111" s="1053"/>
      <c r="E111" s="1053"/>
      <c r="F111" s="1054"/>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2"/>
      <c r="B112" s="1053"/>
      <c r="C112" s="1053"/>
      <c r="D112" s="1053"/>
      <c r="E112" s="1053"/>
      <c r="F112" s="1054"/>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2"/>
      <c r="B113" s="1053"/>
      <c r="C113" s="1053"/>
      <c r="D113" s="1053"/>
      <c r="E113" s="1053"/>
      <c r="F113" s="1054"/>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2"/>
      <c r="B114" s="1053"/>
      <c r="C114" s="1053"/>
      <c r="D114" s="1053"/>
      <c r="E114" s="1053"/>
      <c r="F114" s="1054"/>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2"/>
      <c r="B115" s="1053"/>
      <c r="C115" s="1053"/>
      <c r="D115" s="1053"/>
      <c r="E115" s="1053"/>
      <c r="F115" s="1054"/>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2"/>
      <c r="B116" s="1053"/>
      <c r="C116" s="1053"/>
      <c r="D116" s="1053"/>
      <c r="E116" s="1053"/>
      <c r="F116" s="1054"/>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2"/>
      <c r="B117" s="1053"/>
      <c r="C117" s="1053"/>
      <c r="D117" s="1053"/>
      <c r="E117" s="1053"/>
      <c r="F117" s="1054"/>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2"/>
      <c r="B118" s="1053"/>
      <c r="C118" s="1053"/>
      <c r="D118" s="1053"/>
      <c r="E118" s="1053"/>
      <c r="F118" s="1054"/>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2"/>
      <c r="B119" s="1053"/>
      <c r="C119" s="1053"/>
      <c r="D119" s="1053"/>
      <c r="E119" s="1053"/>
      <c r="F119" s="1054"/>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2"/>
      <c r="B120" s="1053"/>
      <c r="C120" s="1053"/>
      <c r="D120" s="1053"/>
      <c r="E120" s="1053"/>
      <c r="F120" s="1054"/>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2"/>
      <c r="B121" s="1053"/>
      <c r="C121" s="1053"/>
      <c r="D121" s="1053"/>
      <c r="E121" s="1053"/>
      <c r="F121" s="1054"/>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52"/>
      <c r="B122" s="1053"/>
      <c r="C122" s="1053"/>
      <c r="D122" s="1053"/>
      <c r="E122" s="1053"/>
      <c r="F122" s="1054"/>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2"/>
      <c r="B124" s="1053"/>
      <c r="C124" s="1053"/>
      <c r="D124" s="1053"/>
      <c r="E124" s="1053"/>
      <c r="F124" s="1054"/>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2"/>
      <c r="B125" s="1053"/>
      <c r="C125" s="1053"/>
      <c r="D125" s="1053"/>
      <c r="E125" s="1053"/>
      <c r="F125" s="1054"/>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2"/>
      <c r="B126" s="1053"/>
      <c r="C126" s="1053"/>
      <c r="D126" s="1053"/>
      <c r="E126" s="1053"/>
      <c r="F126" s="1054"/>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2"/>
      <c r="B127" s="1053"/>
      <c r="C127" s="1053"/>
      <c r="D127" s="1053"/>
      <c r="E127" s="1053"/>
      <c r="F127" s="1054"/>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2"/>
      <c r="B128" s="1053"/>
      <c r="C128" s="1053"/>
      <c r="D128" s="1053"/>
      <c r="E128" s="1053"/>
      <c r="F128" s="1054"/>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2"/>
      <c r="B129" s="1053"/>
      <c r="C129" s="1053"/>
      <c r="D129" s="1053"/>
      <c r="E129" s="1053"/>
      <c r="F129" s="1054"/>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2"/>
      <c r="B130" s="1053"/>
      <c r="C130" s="1053"/>
      <c r="D130" s="1053"/>
      <c r="E130" s="1053"/>
      <c r="F130" s="1054"/>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2"/>
      <c r="B131" s="1053"/>
      <c r="C131" s="1053"/>
      <c r="D131" s="1053"/>
      <c r="E131" s="1053"/>
      <c r="F131" s="1054"/>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2"/>
      <c r="B132" s="1053"/>
      <c r="C132" s="1053"/>
      <c r="D132" s="1053"/>
      <c r="E132" s="1053"/>
      <c r="F132" s="1054"/>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2"/>
      <c r="B133" s="1053"/>
      <c r="C133" s="1053"/>
      <c r="D133" s="1053"/>
      <c r="E133" s="1053"/>
      <c r="F133" s="1054"/>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2"/>
      <c r="B134" s="1053"/>
      <c r="C134" s="1053"/>
      <c r="D134" s="1053"/>
      <c r="E134" s="1053"/>
      <c r="F134" s="1054"/>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52"/>
      <c r="B135" s="1053"/>
      <c r="C135" s="1053"/>
      <c r="D135" s="1053"/>
      <c r="E135" s="1053"/>
      <c r="F135" s="1054"/>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2"/>
      <c r="B137" s="1053"/>
      <c r="C137" s="1053"/>
      <c r="D137" s="1053"/>
      <c r="E137" s="1053"/>
      <c r="F137" s="1054"/>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2"/>
      <c r="B138" s="1053"/>
      <c r="C138" s="1053"/>
      <c r="D138" s="1053"/>
      <c r="E138" s="1053"/>
      <c r="F138" s="1054"/>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2"/>
      <c r="B139" s="1053"/>
      <c r="C139" s="1053"/>
      <c r="D139" s="1053"/>
      <c r="E139" s="1053"/>
      <c r="F139" s="1054"/>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2"/>
      <c r="B140" s="1053"/>
      <c r="C140" s="1053"/>
      <c r="D140" s="1053"/>
      <c r="E140" s="1053"/>
      <c r="F140" s="1054"/>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2"/>
      <c r="B141" s="1053"/>
      <c r="C141" s="1053"/>
      <c r="D141" s="1053"/>
      <c r="E141" s="1053"/>
      <c r="F141" s="1054"/>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2"/>
      <c r="B142" s="1053"/>
      <c r="C142" s="1053"/>
      <c r="D142" s="1053"/>
      <c r="E142" s="1053"/>
      <c r="F142" s="1054"/>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2"/>
      <c r="B143" s="1053"/>
      <c r="C143" s="1053"/>
      <c r="D143" s="1053"/>
      <c r="E143" s="1053"/>
      <c r="F143" s="1054"/>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2"/>
      <c r="B144" s="1053"/>
      <c r="C144" s="1053"/>
      <c r="D144" s="1053"/>
      <c r="E144" s="1053"/>
      <c r="F144" s="1054"/>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2"/>
      <c r="B145" s="1053"/>
      <c r="C145" s="1053"/>
      <c r="D145" s="1053"/>
      <c r="E145" s="1053"/>
      <c r="F145" s="1054"/>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2"/>
      <c r="B146" s="1053"/>
      <c r="C146" s="1053"/>
      <c r="D146" s="1053"/>
      <c r="E146" s="1053"/>
      <c r="F146" s="1054"/>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2"/>
      <c r="B147" s="1053"/>
      <c r="C147" s="1053"/>
      <c r="D147" s="1053"/>
      <c r="E147" s="1053"/>
      <c r="F147" s="1054"/>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52"/>
      <c r="B148" s="1053"/>
      <c r="C148" s="1053"/>
      <c r="D148" s="1053"/>
      <c r="E148" s="1053"/>
      <c r="F148" s="1054"/>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2"/>
      <c r="B150" s="1053"/>
      <c r="C150" s="1053"/>
      <c r="D150" s="1053"/>
      <c r="E150" s="1053"/>
      <c r="F150" s="1054"/>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2"/>
      <c r="B151" s="1053"/>
      <c r="C151" s="1053"/>
      <c r="D151" s="1053"/>
      <c r="E151" s="1053"/>
      <c r="F151" s="1054"/>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2"/>
      <c r="B152" s="1053"/>
      <c r="C152" s="1053"/>
      <c r="D152" s="1053"/>
      <c r="E152" s="1053"/>
      <c r="F152" s="1054"/>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2"/>
      <c r="B153" s="1053"/>
      <c r="C153" s="1053"/>
      <c r="D153" s="1053"/>
      <c r="E153" s="1053"/>
      <c r="F153" s="1054"/>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2"/>
      <c r="B154" s="1053"/>
      <c r="C154" s="1053"/>
      <c r="D154" s="1053"/>
      <c r="E154" s="1053"/>
      <c r="F154" s="1054"/>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2"/>
      <c r="B155" s="1053"/>
      <c r="C155" s="1053"/>
      <c r="D155" s="1053"/>
      <c r="E155" s="1053"/>
      <c r="F155" s="1054"/>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2"/>
      <c r="B156" s="1053"/>
      <c r="C156" s="1053"/>
      <c r="D156" s="1053"/>
      <c r="E156" s="1053"/>
      <c r="F156" s="1054"/>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2"/>
      <c r="B157" s="1053"/>
      <c r="C157" s="1053"/>
      <c r="D157" s="1053"/>
      <c r="E157" s="1053"/>
      <c r="F157" s="1054"/>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2"/>
      <c r="B158" s="1053"/>
      <c r="C158" s="1053"/>
      <c r="D158" s="1053"/>
      <c r="E158" s="1053"/>
      <c r="F158" s="1054"/>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52"/>
      <c r="B162" s="1053"/>
      <c r="C162" s="1053"/>
      <c r="D162" s="1053"/>
      <c r="E162" s="1053"/>
      <c r="F162" s="1054"/>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2"/>
      <c r="B164" s="1053"/>
      <c r="C164" s="1053"/>
      <c r="D164" s="1053"/>
      <c r="E164" s="1053"/>
      <c r="F164" s="1054"/>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2"/>
      <c r="B165" s="1053"/>
      <c r="C165" s="1053"/>
      <c r="D165" s="1053"/>
      <c r="E165" s="1053"/>
      <c r="F165" s="1054"/>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2"/>
      <c r="B166" s="1053"/>
      <c r="C166" s="1053"/>
      <c r="D166" s="1053"/>
      <c r="E166" s="1053"/>
      <c r="F166" s="1054"/>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2"/>
      <c r="B167" s="1053"/>
      <c r="C167" s="1053"/>
      <c r="D167" s="1053"/>
      <c r="E167" s="1053"/>
      <c r="F167" s="1054"/>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2"/>
      <c r="B168" s="1053"/>
      <c r="C168" s="1053"/>
      <c r="D168" s="1053"/>
      <c r="E168" s="1053"/>
      <c r="F168" s="1054"/>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2"/>
      <c r="B169" s="1053"/>
      <c r="C169" s="1053"/>
      <c r="D169" s="1053"/>
      <c r="E169" s="1053"/>
      <c r="F169" s="1054"/>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2"/>
      <c r="B170" s="1053"/>
      <c r="C170" s="1053"/>
      <c r="D170" s="1053"/>
      <c r="E170" s="1053"/>
      <c r="F170" s="1054"/>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2"/>
      <c r="B171" s="1053"/>
      <c r="C171" s="1053"/>
      <c r="D171" s="1053"/>
      <c r="E171" s="1053"/>
      <c r="F171" s="1054"/>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2"/>
      <c r="B172" s="1053"/>
      <c r="C172" s="1053"/>
      <c r="D172" s="1053"/>
      <c r="E172" s="1053"/>
      <c r="F172" s="1054"/>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2"/>
      <c r="B173" s="1053"/>
      <c r="C173" s="1053"/>
      <c r="D173" s="1053"/>
      <c r="E173" s="1053"/>
      <c r="F173" s="1054"/>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2"/>
      <c r="B174" s="1053"/>
      <c r="C174" s="1053"/>
      <c r="D174" s="1053"/>
      <c r="E174" s="1053"/>
      <c r="F174" s="1054"/>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52"/>
      <c r="B175" s="1053"/>
      <c r="C175" s="1053"/>
      <c r="D175" s="1053"/>
      <c r="E175" s="1053"/>
      <c r="F175" s="1054"/>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2"/>
      <c r="B177" s="1053"/>
      <c r="C177" s="1053"/>
      <c r="D177" s="1053"/>
      <c r="E177" s="1053"/>
      <c r="F177" s="1054"/>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2"/>
      <c r="B178" s="1053"/>
      <c r="C178" s="1053"/>
      <c r="D178" s="1053"/>
      <c r="E178" s="1053"/>
      <c r="F178" s="1054"/>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2"/>
      <c r="B179" s="1053"/>
      <c r="C179" s="1053"/>
      <c r="D179" s="1053"/>
      <c r="E179" s="1053"/>
      <c r="F179" s="1054"/>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2"/>
      <c r="B180" s="1053"/>
      <c r="C180" s="1053"/>
      <c r="D180" s="1053"/>
      <c r="E180" s="1053"/>
      <c r="F180" s="1054"/>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2"/>
      <c r="B181" s="1053"/>
      <c r="C181" s="1053"/>
      <c r="D181" s="1053"/>
      <c r="E181" s="1053"/>
      <c r="F181" s="1054"/>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2"/>
      <c r="B182" s="1053"/>
      <c r="C182" s="1053"/>
      <c r="D182" s="1053"/>
      <c r="E182" s="1053"/>
      <c r="F182" s="1054"/>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2"/>
      <c r="B183" s="1053"/>
      <c r="C183" s="1053"/>
      <c r="D183" s="1053"/>
      <c r="E183" s="1053"/>
      <c r="F183" s="1054"/>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2"/>
      <c r="B184" s="1053"/>
      <c r="C184" s="1053"/>
      <c r="D184" s="1053"/>
      <c r="E184" s="1053"/>
      <c r="F184" s="1054"/>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2"/>
      <c r="B185" s="1053"/>
      <c r="C185" s="1053"/>
      <c r="D185" s="1053"/>
      <c r="E185" s="1053"/>
      <c r="F185" s="1054"/>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2"/>
      <c r="B186" s="1053"/>
      <c r="C186" s="1053"/>
      <c r="D186" s="1053"/>
      <c r="E186" s="1053"/>
      <c r="F186" s="1054"/>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2"/>
      <c r="B187" s="1053"/>
      <c r="C187" s="1053"/>
      <c r="D187" s="1053"/>
      <c r="E187" s="1053"/>
      <c r="F187" s="1054"/>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52"/>
      <c r="B188" s="1053"/>
      <c r="C188" s="1053"/>
      <c r="D188" s="1053"/>
      <c r="E188" s="1053"/>
      <c r="F188" s="1054"/>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2"/>
      <c r="B190" s="1053"/>
      <c r="C190" s="1053"/>
      <c r="D190" s="1053"/>
      <c r="E190" s="1053"/>
      <c r="F190" s="1054"/>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2"/>
      <c r="B191" s="1053"/>
      <c r="C191" s="1053"/>
      <c r="D191" s="1053"/>
      <c r="E191" s="1053"/>
      <c r="F191" s="1054"/>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2"/>
      <c r="B192" s="1053"/>
      <c r="C192" s="1053"/>
      <c r="D192" s="1053"/>
      <c r="E192" s="1053"/>
      <c r="F192" s="1054"/>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2"/>
      <c r="B193" s="1053"/>
      <c r="C193" s="1053"/>
      <c r="D193" s="1053"/>
      <c r="E193" s="1053"/>
      <c r="F193" s="1054"/>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2"/>
      <c r="B194" s="1053"/>
      <c r="C194" s="1053"/>
      <c r="D194" s="1053"/>
      <c r="E194" s="1053"/>
      <c r="F194" s="1054"/>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2"/>
      <c r="B195" s="1053"/>
      <c r="C195" s="1053"/>
      <c r="D195" s="1053"/>
      <c r="E195" s="1053"/>
      <c r="F195" s="1054"/>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2"/>
      <c r="B196" s="1053"/>
      <c r="C196" s="1053"/>
      <c r="D196" s="1053"/>
      <c r="E196" s="1053"/>
      <c r="F196" s="1054"/>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2"/>
      <c r="B197" s="1053"/>
      <c r="C197" s="1053"/>
      <c r="D197" s="1053"/>
      <c r="E197" s="1053"/>
      <c r="F197" s="1054"/>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2"/>
      <c r="B198" s="1053"/>
      <c r="C198" s="1053"/>
      <c r="D198" s="1053"/>
      <c r="E198" s="1053"/>
      <c r="F198" s="1054"/>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2"/>
      <c r="B199" s="1053"/>
      <c r="C199" s="1053"/>
      <c r="D199" s="1053"/>
      <c r="E199" s="1053"/>
      <c r="F199" s="1054"/>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2"/>
      <c r="B200" s="1053"/>
      <c r="C200" s="1053"/>
      <c r="D200" s="1053"/>
      <c r="E200" s="1053"/>
      <c r="F200" s="1054"/>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52"/>
      <c r="B201" s="1053"/>
      <c r="C201" s="1053"/>
      <c r="D201" s="1053"/>
      <c r="E201" s="1053"/>
      <c r="F201" s="1054"/>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2"/>
      <c r="B203" s="1053"/>
      <c r="C203" s="1053"/>
      <c r="D203" s="1053"/>
      <c r="E203" s="1053"/>
      <c r="F203" s="1054"/>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2"/>
      <c r="B204" s="1053"/>
      <c r="C204" s="1053"/>
      <c r="D204" s="1053"/>
      <c r="E204" s="1053"/>
      <c r="F204" s="1054"/>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2"/>
      <c r="B205" s="1053"/>
      <c r="C205" s="1053"/>
      <c r="D205" s="1053"/>
      <c r="E205" s="1053"/>
      <c r="F205" s="1054"/>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2"/>
      <c r="B206" s="1053"/>
      <c r="C206" s="1053"/>
      <c r="D206" s="1053"/>
      <c r="E206" s="1053"/>
      <c r="F206" s="1054"/>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2"/>
      <c r="B207" s="1053"/>
      <c r="C207" s="1053"/>
      <c r="D207" s="1053"/>
      <c r="E207" s="1053"/>
      <c r="F207" s="1054"/>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2"/>
      <c r="B208" s="1053"/>
      <c r="C208" s="1053"/>
      <c r="D208" s="1053"/>
      <c r="E208" s="1053"/>
      <c r="F208" s="1054"/>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2"/>
      <c r="B209" s="1053"/>
      <c r="C209" s="1053"/>
      <c r="D209" s="1053"/>
      <c r="E209" s="1053"/>
      <c r="F209" s="1054"/>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2"/>
      <c r="B210" s="1053"/>
      <c r="C210" s="1053"/>
      <c r="D210" s="1053"/>
      <c r="E210" s="1053"/>
      <c r="F210" s="1054"/>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2"/>
      <c r="B211" s="1053"/>
      <c r="C211" s="1053"/>
      <c r="D211" s="1053"/>
      <c r="E211" s="1053"/>
      <c r="F211" s="1054"/>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52"/>
      <c r="B215" s="1053"/>
      <c r="C215" s="1053"/>
      <c r="D215" s="1053"/>
      <c r="E215" s="1053"/>
      <c r="F215" s="1054"/>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2"/>
      <c r="B217" s="1053"/>
      <c r="C217" s="1053"/>
      <c r="D217" s="1053"/>
      <c r="E217" s="1053"/>
      <c r="F217" s="1054"/>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2"/>
      <c r="B218" s="1053"/>
      <c r="C218" s="1053"/>
      <c r="D218" s="1053"/>
      <c r="E218" s="1053"/>
      <c r="F218" s="1054"/>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2"/>
      <c r="B219" s="1053"/>
      <c r="C219" s="1053"/>
      <c r="D219" s="1053"/>
      <c r="E219" s="1053"/>
      <c r="F219" s="1054"/>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2"/>
      <c r="B220" s="1053"/>
      <c r="C220" s="1053"/>
      <c r="D220" s="1053"/>
      <c r="E220" s="1053"/>
      <c r="F220" s="1054"/>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2"/>
      <c r="B221" s="1053"/>
      <c r="C221" s="1053"/>
      <c r="D221" s="1053"/>
      <c r="E221" s="1053"/>
      <c r="F221" s="1054"/>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2"/>
      <c r="B222" s="1053"/>
      <c r="C222" s="1053"/>
      <c r="D222" s="1053"/>
      <c r="E222" s="1053"/>
      <c r="F222" s="1054"/>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2"/>
      <c r="B223" s="1053"/>
      <c r="C223" s="1053"/>
      <c r="D223" s="1053"/>
      <c r="E223" s="1053"/>
      <c r="F223" s="1054"/>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2"/>
      <c r="B224" s="1053"/>
      <c r="C224" s="1053"/>
      <c r="D224" s="1053"/>
      <c r="E224" s="1053"/>
      <c r="F224" s="1054"/>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2"/>
      <c r="B225" s="1053"/>
      <c r="C225" s="1053"/>
      <c r="D225" s="1053"/>
      <c r="E225" s="1053"/>
      <c r="F225" s="1054"/>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2"/>
      <c r="B226" s="1053"/>
      <c r="C226" s="1053"/>
      <c r="D226" s="1053"/>
      <c r="E226" s="1053"/>
      <c r="F226" s="1054"/>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2"/>
      <c r="B227" s="1053"/>
      <c r="C227" s="1053"/>
      <c r="D227" s="1053"/>
      <c r="E227" s="1053"/>
      <c r="F227" s="1054"/>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52"/>
      <c r="B228" s="1053"/>
      <c r="C228" s="1053"/>
      <c r="D228" s="1053"/>
      <c r="E228" s="1053"/>
      <c r="F228" s="1054"/>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2"/>
      <c r="B230" s="1053"/>
      <c r="C230" s="1053"/>
      <c r="D230" s="1053"/>
      <c r="E230" s="1053"/>
      <c r="F230" s="1054"/>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2"/>
      <c r="B231" s="1053"/>
      <c r="C231" s="1053"/>
      <c r="D231" s="1053"/>
      <c r="E231" s="1053"/>
      <c r="F231" s="1054"/>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2"/>
      <c r="B232" s="1053"/>
      <c r="C232" s="1053"/>
      <c r="D232" s="1053"/>
      <c r="E232" s="1053"/>
      <c r="F232" s="1054"/>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2"/>
      <c r="B233" s="1053"/>
      <c r="C233" s="1053"/>
      <c r="D233" s="1053"/>
      <c r="E233" s="1053"/>
      <c r="F233" s="1054"/>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2"/>
      <c r="B234" s="1053"/>
      <c r="C234" s="1053"/>
      <c r="D234" s="1053"/>
      <c r="E234" s="1053"/>
      <c r="F234" s="1054"/>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2"/>
      <c r="B235" s="1053"/>
      <c r="C235" s="1053"/>
      <c r="D235" s="1053"/>
      <c r="E235" s="1053"/>
      <c r="F235" s="1054"/>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2"/>
      <c r="B236" s="1053"/>
      <c r="C236" s="1053"/>
      <c r="D236" s="1053"/>
      <c r="E236" s="1053"/>
      <c r="F236" s="1054"/>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2"/>
      <c r="B237" s="1053"/>
      <c r="C237" s="1053"/>
      <c r="D237" s="1053"/>
      <c r="E237" s="1053"/>
      <c r="F237" s="1054"/>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2"/>
      <c r="B238" s="1053"/>
      <c r="C238" s="1053"/>
      <c r="D238" s="1053"/>
      <c r="E238" s="1053"/>
      <c r="F238" s="1054"/>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2"/>
      <c r="B239" s="1053"/>
      <c r="C239" s="1053"/>
      <c r="D239" s="1053"/>
      <c r="E239" s="1053"/>
      <c r="F239" s="1054"/>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2"/>
      <c r="B240" s="1053"/>
      <c r="C240" s="1053"/>
      <c r="D240" s="1053"/>
      <c r="E240" s="1053"/>
      <c r="F240" s="1054"/>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52"/>
      <c r="B241" s="1053"/>
      <c r="C241" s="1053"/>
      <c r="D241" s="1053"/>
      <c r="E241" s="1053"/>
      <c r="F241" s="1054"/>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2"/>
      <c r="B243" s="1053"/>
      <c r="C243" s="1053"/>
      <c r="D243" s="1053"/>
      <c r="E243" s="1053"/>
      <c r="F243" s="1054"/>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2"/>
      <c r="B244" s="1053"/>
      <c r="C244" s="1053"/>
      <c r="D244" s="1053"/>
      <c r="E244" s="1053"/>
      <c r="F244" s="1054"/>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2"/>
      <c r="B245" s="1053"/>
      <c r="C245" s="1053"/>
      <c r="D245" s="1053"/>
      <c r="E245" s="1053"/>
      <c r="F245" s="1054"/>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2"/>
      <c r="B246" s="1053"/>
      <c r="C246" s="1053"/>
      <c r="D246" s="1053"/>
      <c r="E246" s="1053"/>
      <c r="F246" s="1054"/>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2"/>
      <c r="B247" s="1053"/>
      <c r="C247" s="1053"/>
      <c r="D247" s="1053"/>
      <c r="E247" s="1053"/>
      <c r="F247" s="1054"/>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2"/>
      <c r="B248" s="1053"/>
      <c r="C248" s="1053"/>
      <c r="D248" s="1053"/>
      <c r="E248" s="1053"/>
      <c r="F248" s="1054"/>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2"/>
      <c r="B249" s="1053"/>
      <c r="C249" s="1053"/>
      <c r="D249" s="1053"/>
      <c r="E249" s="1053"/>
      <c r="F249" s="1054"/>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2"/>
      <c r="B250" s="1053"/>
      <c r="C250" s="1053"/>
      <c r="D250" s="1053"/>
      <c r="E250" s="1053"/>
      <c r="F250" s="1054"/>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2"/>
      <c r="B251" s="1053"/>
      <c r="C251" s="1053"/>
      <c r="D251" s="1053"/>
      <c r="E251" s="1053"/>
      <c r="F251" s="1054"/>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2"/>
      <c r="B252" s="1053"/>
      <c r="C252" s="1053"/>
      <c r="D252" s="1053"/>
      <c r="E252" s="1053"/>
      <c r="F252" s="1054"/>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2"/>
      <c r="B253" s="1053"/>
      <c r="C253" s="1053"/>
      <c r="D253" s="1053"/>
      <c r="E253" s="1053"/>
      <c r="F253" s="1054"/>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52"/>
      <c r="B254" s="1053"/>
      <c r="C254" s="1053"/>
      <c r="D254" s="1053"/>
      <c r="E254" s="1053"/>
      <c r="F254" s="1054"/>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2"/>
      <c r="B256" s="1053"/>
      <c r="C256" s="1053"/>
      <c r="D256" s="1053"/>
      <c r="E256" s="1053"/>
      <c r="F256" s="1054"/>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2"/>
      <c r="B257" s="1053"/>
      <c r="C257" s="1053"/>
      <c r="D257" s="1053"/>
      <c r="E257" s="1053"/>
      <c r="F257" s="1054"/>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2"/>
      <c r="B258" s="1053"/>
      <c r="C258" s="1053"/>
      <c r="D258" s="1053"/>
      <c r="E258" s="1053"/>
      <c r="F258" s="1054"/>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2"/>
      <c r="B259" s="1053"/>
      <c r="C259" s="1053"/>
      <c r="D259" s="1053"/>
      <c r="E259" s="1053"/>
      <c r="F259" s="1054"/>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2"/>
      <c r="B260" s="1053"/>
      <c r="C260" s="1053"/>
      <c r="D260" s="1053"/>
      <c r="E260" s="1053"/>
      <c r="F260" s="1054"/>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2"/>
      <c r="B261" s="1053"/>
      <c r="C261" s="1053"/>
      <c r="D261" s="1053"/>
      <c r="E261" s="1053"/>
      <c r="F261" s="1054"/>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2"/>
      <c r="B262" s="1053"/>
      <c r="C262" s="1053"/>
      <c r="D262" s="1053"/>
      <c r="E262" s="1053"/>
      <c r="F262" s="1054"/>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2"/>
      <c r="B263" s="1053"/>
      <c r="C263" s="1053"/>
      <c r="D263" s="1053"/>
      <c r="E263" s="1053"/>
      <c r="F263" s="1054"/>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2"/>
      <c r="B264" s="1053"/>
      <c r="C264" s="1053"/>
      <c r="D264" s="1053"/>
      <c r="E264" s="1053"/>
      <c r="F264" s="1054"/>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2018-05-23T05:30:41Z</cp:lastPrinted>
  <dcterms:created xsi:type="dcterms:W3CDTF">2012-03-13T00:50:25Z</dcterms:created>
  <dcterms:modified xsi:type="dcterms:W3CDTF">2018-07-05T11:53:13Z</dcterms:modified>
</cp:coreProperties>
</file>