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<sst xmlns="http://schemas.openxmlformats.org/spreadsheetml/2006/main" count="2908" uniqueCount="648">
  <si>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</si>
  <si>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</si>
  <si>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</si>
  <si>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</si>
  <si>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</si>
  <si>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</si>
  <si>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</si>
  <si>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</si>
  <si>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</si>
  <si>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</si>
  <si>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</si>
  <si>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</si>
  <si>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</si>
  <si>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</si>
  <si>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</si>
  <si>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</si>
  <si>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</si>
  <si>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</si>
  <si>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</si>
  <si>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</si>
  <si>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</si>
  <si>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</si>
  <si>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</si>
  <si>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</si>
  <si>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</si>
  <si>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</si>
  <si>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</si>
  <si>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</si>
  <si>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</si>
  <si>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</si>
  <si>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</si>
  <si>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</si>
  <si>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</si>
  <si>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</si>
  <si>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</si>
  <si>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</si>
  <si>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</si>
  <si>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</si>
  <si>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</si>
  <si>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</si>
  <si>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</si>
  <si>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</si>
  <si>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</si>
  <si>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</si>
  <si>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</si>
  <si>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</si>
  <si>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</si>
  <si>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</si>
  <si>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</si>
  <si>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</si>
  <si>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</si>
  <si>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</si>
  <si>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</si>
  <si>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</si>
  <si>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</si>
  <si>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</si>
  <si>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</si>
  <si>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</si>
  <si>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</si>
  <si>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</si>
  <si>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</si>
  <si>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</si>
  <si>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</si>
  <si>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</si>
  <si>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</si>
  <si>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</si>
  <si>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</si>
  <si>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</si>
  <si>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</si>
  <si>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</si>
  <si>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</si>
  <si>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</si>
  <si>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</si>
  <si>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</si>
  <si>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</si>
  <si>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</si>
  <si>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</si>
  <si>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</si>
  <si>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</si>
  <si>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</si>
  <si>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</si>
  <si>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</si>
  <si>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</si>
  <si>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</si>
  <si>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</si>
  <si>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</si>
  <si>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</si>
  <si>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</si>
  <si>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</si>
  <si>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</si>
  <si>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</si>
  <si>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</si>
  <si>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</si>
  <si>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</si>
  <si>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</si>
  <si>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</si>
  <si>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</si>
  <si>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</si>
  <si>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</si>
  <si>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</si>
  <si>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</si>
  <si>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</si>
  <si>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</si>
  <si>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</si>
  <si>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</si>
  <si>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</si>
  <si>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</si>
  <si>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</si>
  <si>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</si>
  <si>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</si>
  <si>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</si>
  <si>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</si>
  <si>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</si>
  <si>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</si>
  <si>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</si>
  <si>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</si>
  <si>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</si>
  <si>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</si>
  <si>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</si>
  <si>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</si>
  <si>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</si>
  <si>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</si>
  <si>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</si>
  <si>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</si>
  <si>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</si>
  <si>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</si>
  <si>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</si>
  <si>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</si>
  <si>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</si>
  <si>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</si>
  <si>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</si>
  <si>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</si>
  <si>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</si>
  <si>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</si>
  <si>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</si>
  <si>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</si>
  <si>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</si>
  <si>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</si>
  <si>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</si>
  <si>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</si>
  <si>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</si>
  <si>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</si>
  <si>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</si>
  <si>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</si>
  <si>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</si>
  <si>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</si>
  <si>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</si>
  <si>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</si>
  <si>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</si>
  <si>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</si>
  <si>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</si>
  <si>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</si>
  <si>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</si>
  <si>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</si>
  <si>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</si>
  <si>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</si>
  <si>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</si>
  <si>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</si>
  <si>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</si>
  <si>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</si>
  <si>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</si>
  <si>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</si>
  <si>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</si>
  <si>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</si>
  <si>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</si>
  <si>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</si>
  <si>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</si>
  <si>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</si>
  <si>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</si>
  <si>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</si>
  <si>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</si>
  <si>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</si>
  <si>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</si>
  <si>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</si>
  <si>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</si>
  <si>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</si>
  <si>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</si>
  <si>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</si>
  <si>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</si>
  <si>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</si>
  <si>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</si>
  <si>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</si>
  <si>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</si>
  <si>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</si>
  <si>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</si>
  <si>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</si>
  <si>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</si>
  <si>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</si>
  <si>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</si>
  <si>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</si>
  <si>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</si>
  <si>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</si>
  <si>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</si>
  <si>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</si>
  <si>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</si>
  <si>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</si>
  <si>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</si>
  <si>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</si>
  <si>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</si>
  <si>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</si>
  <si>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</si>
  <si>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</si>
  <si>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</si>
  <si>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</si>
  <si>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</si>
  <si>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</si>
  <si>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</si>
  <si>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</si>
  <si>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</si>
  <si>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</si>
  <si>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</si>
  <si>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</si>
  <si>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</si>
  <si>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</si>
  <si>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</si>
  <si>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</si>
  <si>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</si>
  <si>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</si>
  <si>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</si>
  <si>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</si>
  <si>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</si>
  <si>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</si>
  <si>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</si>
  <si>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</si>
  <si>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</si>
  <si>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</si>
  <si>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</si>
  <si>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</si>
  <si>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</si>
  <si>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</si>
  <si>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</si>
  <si>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</si>
  <si>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</si>
  <si>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</si>
  <si>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</si>
  <si>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</si>
  <si>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</si>
  <si>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</si>
  <si>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</si>
  <si>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</si>
  <si>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</si>
  <si>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</si>
  <si>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</si>
  <si>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</si>
  <si>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</si>
  <si>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</si>
  <si>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</si>
  <si>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</si>
  <si>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</si>
  <si>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</si>
  <si>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</si>
  <si>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</si>
  <si>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</si>
  <si>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</si>
  <si>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</si>
  <si>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</si>
  <si>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</si>
  <si>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</si>
  <si>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</si>
  <si>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</si>
  <si>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</si>
  <si>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</si>
  <si>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</si>
  <si>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</si>
  <si>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</si>
  <si>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</si>
  <si>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</si>
  <si>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</si>
  <si>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</si>
  <si>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</si>
  <si>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</si>
  <si>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</si>
  <si>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</si>
  <si>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</si>
  <si>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</si>
  <si>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</si>
  <si>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</si>
  <si>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</si>
  <si>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</si>
  <si>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</si>
  <si>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</si>
  <si>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</si>
  <si>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</si>
  <si>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</si>
  <si>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</si>
  <si>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</si>
  <si>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</si>
  <si>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</si>
  <si>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</si>
  <si>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</si>
  <si>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</si>
  <si>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</si>
  <si>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</si>
  <si>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</si>
  <si>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</si>
  <si>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</si>
  <si>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</si>
  <si>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</si>
  <si>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</si>
  <si>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</si>
  <si>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</si>
  <si>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</si>
  <si>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</si>
  <si>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</si>
  <si>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</si>
  <si>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</si>
  <si>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</si>
  <si>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</si>
  <si>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</si>
  <si>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</si>
  <si>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</si>
  <si>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</si>
  <si>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</si>
  <si>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</si>
  <si>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</si>
  <si>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</si>
  <si>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</si>
  <si>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</si>
  <si>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</si>
  <si>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</si>
  <si>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</si>
  <si>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</si>
  <si>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</si>
  <si>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</si>
  <si>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</si>
  <si>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</si>
  <si>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</si>
  <si>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</si>
  <si>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</si>
  <si>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</si>
  <si>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</si>
  <si>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</si>
  <si>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</si>
  <si>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</si>
  <si>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</si>
  <si>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</si>
  <si>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</si>
  <si>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</si>
  <si>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</si>
  <si>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</si>
  <si>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</si>
  <si>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</si>
  <si>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</si>
  <si>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</si>
  <si>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</si>
  <si>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</si>
  <si>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</si>
  <si>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</si>
  <si>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</si>
  <si>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</si>
  <si>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</si>
  <si>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</si>
  <si>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</si>
  <si>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</si>
  <si>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</si>
  <si>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</si>
  <si>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</si>
  <si>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</si>
  <si>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</si>
  <si>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</si>
  <si>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</si>
  <si>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</si>
  <si>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</si>
  <si>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</si>
  <si>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</si>
  <si>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</si>
  <si>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</si>
  <si>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</si>
  <si>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</si>
  <si>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</si>
  <si>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</si>
  <si>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</si>
  <si>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</si>
  <si>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</si>
  <si>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</si>
  <si>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</si>
  <si>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</si>
  <si>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</si>
  <si>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</si>
  <si>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</si>
  <si>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</si>
  <si>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</si>
  <si>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</si>
  <si>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</si>
  <si>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</si>
  <si>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</si>
  <si>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</si>
  <si>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</si>
  <si>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</si>
  <si>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</si>
  <si>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</si>
  <si>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</si>
  <si>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</si>
  <si>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</si>
  <si>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</si>
  <si>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</si>
  <si>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</si>
  <si>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</si>
  <si>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</si>
  <si>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</si>
  <si>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</si>
  <si>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</si>
  <si>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</si>
  <si>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</si>
  <si>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</si>
  <si>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</si>
  <si>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</si>
  <si>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</si>
  <si>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</si>
  <si>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</si>
  <si>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</si>
  <si>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</si>
  <si>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</si>
  <si>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</si>
  <si>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</si>
  <si>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</si>
  <si>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</si>
  <si>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</si>
  <si>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</si>
  <si>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</si>
  <si>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</si>
  <si>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</si>
  <si>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</si>
  <si>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</si>
  <si>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</si>
  <si>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</si>
  <si>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</si>
  <si>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</si>
  <si>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</si>
  <si>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</si>
  <si>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</si>
  <si>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</si>
  <si>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</si>
  <si>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</si>
  <si>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</si>
  <si>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</si>
  <si>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</si>
  <si>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</si>
  <si>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</si>
  <si>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</si>
  <si>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</si>
  <si>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</si>
  <si>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</si>
  <si>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</si>
  <si>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</si>
  <si>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</si>
  <si>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</si>
  <si>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</si>
  <si>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</si>
  <si>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</si>
  <si>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</si>
  <si>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</si>
  <si>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</si>
  <si>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</si>
  <si>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</si>
  <si>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</si>
  <si>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</si>
  <si>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</si>
  <si>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</si>
  <si>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</si>
  <si>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</si>
  <si>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</si>
  <si>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</si>
  <si>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</si>
  <si>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</si>
  <si>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</si>
  <si>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</si>
  <si>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</si>
  <si>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</si>
  <si>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</si>
  <si>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</si>
  <si>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</si>
  <si>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</si>
  <si>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</si>
  <si>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</si>
  <si>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</si>
  <si>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</si>
  <si>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</si>
  <si>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</si>
  <si>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</si>
  <si>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</si>
  <si>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</si>
  <si>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</si>
  <si>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</si>
  <si>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</si>
  <si>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</si>
  <si>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</si>
  <si>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</si>
  <si>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</si>
  <si>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</si>
  <si>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</si>
  <si>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</si>
  <si>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</si>
  <si>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</si>
  <si>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</si>
  <si>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</si>
  <si>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</si>
  <si>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</si>
  <si>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</si>
  <si>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</si>
  <si>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</si>
  <si>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</si>
  <si>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</si>
  <si>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</si>
  <si>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</si>
  <si>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</si>
  <si>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</si>
  <si>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</si>
  <si>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</si>
  <si>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</si>
  <si>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</si>
  <si>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</si>
  <si>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</si>
  <si>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</si>
  <si>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</si>
  <si>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</si>
  <si>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</si>
  <si>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</si>
  <si>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</si>
  <si>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</si>
  <si>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</si>
  <si>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</si>
  <si>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</si>
  <si>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</si>
  <si>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</si>
  <si>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</si>
  <si>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</si>
  <si>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</si>
  <si>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</si>
  <si>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</si>
  <si>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</si>
  <si>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</si>
  <si>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</si>
  <si>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</si>
  <si>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</si>
  <si>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</si>
  <si>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</si>
  <si>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</si>
  <si>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</si>
  <si>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</si>
  <si>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</si>
  <si>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</si>
  <si>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</si>
  <si>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</si>
  <si>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</si>
  <si>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</si>
  <si>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</si>
  <si>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</si>
  <si>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</si>
  <si>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</si>
  <si>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</si>
  <si>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雇用保険課長
松本　圭</t>
    <rPh sb="0" eb="2">
      <t>コヨウ</t>
    </rPh>
    <rPh sb="2" eb="4">
      <t>ホケン</t>
    </rPh>
    <rPh sb="4" eb="6">
      <t>カチョウ</t>
    </rPh>
    <rPh sb="7" eb="9">
      <t>マツモト</t>
    </rPh>
    <rPh sb="10" eb="11">
      <t>ケイ</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</si>
  <si>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</si>
  <si>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終了予定なし</t>
    <rPh sb="0" eb="2">
      <t>シュウリョウ</t>
    </rPh>
    <rPh sb="2" eb="4">
      <t>ヨテイ</t>
    </rPh>
    <phoneticPr fontId="5"/>
  </si>
  <si>
    <t>平成２１年度</t>
    <rPh sb="0" eb="2">
      <t>ヘイセイ</t>
    </rPh>
    <rPh sb="4" eb="5">
      <t>ネン</t>
    </rPh>
    <rPh sb="5" eb="6">
      <t>ド</t>
    </rPh>
    <phoneticPr fontId="5"/>
  </si>
  <si>
    <t>○</t>
  </si>
  <si>
    <t>雇用保険法第63条第1項第8号
雇用保険法施行規則第138条第10号の2
船員の雇用の促進に関する特別措置法第20条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ダイ</t>
    </rPh>
    <rPh sb="33" eb="34">
      <t>ゴウ</t>
    </rPh>
    <rPh sb="37" eb="39">
      <t>センイン</t>
    </rPh>
    <rPh sb="40" eb="42">
      <t>コヨウ</t>
    </rPh>
    <rPh sb="43" eb="45">
      <t>ソクシン</t>
    </rPh>
    <rPh sb="46" eb="47">
      <t>カン</t>
    </rPh>
    <rPh sb="49" eb="51">
      <t>トクベツ</t>
    </rPh>
    <rPh sb="51" eb="53">
      <t>ソチ</t>
    </rPh>
    <rPh sb="53" eb="54">
      <t>ホウ</t>
    </rPh>
    <rPh sb="54" eb="55">
      <t>ダイ</t>
    </rPh>
    <rPh sb="57" eb="58">
      <t>ジョウ</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</si>
  <si>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</si>
  <si>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</si>
  <si>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</si>
  <si>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</si>
  <si>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</si>
  <si>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</si>
  <si>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</si>
  <si>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訓練開講数</t>
    <rPh sb="0" eb="2">
      <t>クンレン</t>
    </rPh>
    <rPh sb="2" eb="4">
      <t>カイコウ</t>
    </rPh>
    <rPh sb="4" eb="5">
      <t>スウ</t>
    </rPh>
    <phoneticPr fontId="5"/>
  </si>
  <si>
    <t>訓練受講者数</t>
    <rPh sb="0" eb="2">
      <t>クンレン</t>
    </rPh>
    <rPh sb="2" eb="5">
      <t>ジュコウシャ</t>
    </rPh>
    <rPh sb="5" eb="6">
      <t>スウ</t>
    </rPh>
    <phoneticPr fontId="5"/>
  </si>
  <si>
    <t>回</t>
    <rPh sb="0" eb="1">
      <t>カイ</t>
    </rPh>
    <phoneticPr fontId="5"/>
  </si>
  <si>
    <t>人</t>
    <rPh sb="0" eb="1">
      <t>ヒト</t>
    </rPh>
    <phoneticPr fontId="5"/>
  </si>
  <si>
    <t>-</t>
    <phoneticPr fontId="5"/>
  </si>
  <si>
    <t>千円</t>
    <rPh sb="0" eb="2">
      <t>センエン</t>
    </rPh>
    <phoneticPr fontId="5"/>
  </si>
  <si>
    <t>　X/Y</t>
    <phoneticPr fontId="5"/>
  </si>
  <si>
    <t>88,785千円／770人</t>
    <rPh sb="6" eb="8">
      <t>センエン</t>
    </rPh>
    <rPh sb="12" eb="13">
      <t>ニン</t>
    </rPh>
    <phoneticPr fontId="5"/>
  </si>
  <si>
    <t>88,525千円／736人</t>
    <rPh sb="6" eb="8">
      <t>センエン</t>
    </rPh>
    <rPh sb="12" eb="13">
      <t>ニン</t>
    </rPh>
    <phoneticPr fontId="5"/>
  </si>
  <si>
    <t>-</t>
    <phoneticPr fontId="5"/>
  </si>
  <si>
    <t>-</t>
    <phoneticPr fontId="5"/>
  </si>
  <si>
    <t>-</t>
    <phoneticPr fontId="5"/>
  </si>
  <si>
    <t>-</t>
    <phoneticPr fontId="5"/>
  </si>
  <si>
    <t>（公財）日本船員雇用促進センターが雇用船員に対して行う技能訓練事業に対して補助を行うことで、船員の雇用の促進と安定を図ることができるため、施策目標の達成に資するものである。</t>
    <rPh sb="1" eb="3">
      <t>コウザイ</t>
    </rPh>
    <rPh sb="4" eb="6">
      <t>ニホン</t>
    </rPh>
    <rPh sb="6" eb="8">
      <t>センイン</t>
    </rPh>
    <rPh sb="8" eb="10">
      <t>コヨウ</t>
    </rPh>
    <rPh sb="10" eb="12">
      <t>ソクシン</t>
    </rPh>
    <rPh sb="17" eb="19">
      <t>コヨウ</t>
    </rPh>
    <rPh sb="19" eb="21">
      <t>センイン</t>
    </rPh>
    <rPh sb="22" eb="23">
      <t>タイ</t>
    </rPh>
    <rPh sb="25" eb="26">
      <t>オコナ</t>
    </rPh>
    <rPh sb="27" eb="29">
      <t>ギノウ</t>
    </rPh>
    <rPh sb="29" eb="31">
      <t>クンレン</t>
    </rPh>
    <rPh sb="31" eb="33">
      <t>ジギョウ</t>
    </rPh>
    <rPh sb="34" eb="35">
      <t>タイ</t>
    </rPh>
    <rPh sb="37" eb="39">
      <t>ホジョ</t>
    </rPh>
    <rPh sb="40" eb="41">
      <t>オコナ</t>
    </rPh>
    <rPh sb="46" eb="48">
      <t>センイン</t>
    </rPh>
    <rPh sb="49" eb="51">
      <t>コヨウ</t>
    </rPh>
    <rPh sb="52" eb="54">
      <t>ソクシン</t>
    </rPh>
    <rPh sb="55" eb="57">
      <t>アンテイ</t>
    </rPh>
    <rPh sb="58" eb="59">
      <t>ハカ</t>
    </rPh>
    <rPh sb="69" eb="71">
      <t>セサク</t>
    </rPh>
    <rPh sb="71" eb="73">
      <t>モクヒョウ</t>
    </rPh>
    <rPh sb="74" eb="76">
      <t>タッセイ</t>
    </rPh>
    <rPh sb="77" eb="78">
      <t>シ</t>
    </rPh>
    <phoneticPr fontId="5"/>
  </si>
  <si>
    <t>-</t>
    <phoneticPr fontId="5"/>
  </si>
  <si>
    <t>-</t>
    <phoneticPr fontId="5"/>
  </si>
  <si>
    <t>-</t>
    <phoneticPr fontId="5"/>
  </si>
  <si>
    <t>-</t>
    <phoneticPr fontId="5"/>
  </si>
  <si>
    <t>-</t>
    <phoneticPr fontId="5"/>
  </si>
  <si>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5"/>
  </si>
  <si>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5"/>
  </si>
  <si>
    <t>同上の理由から、優先度の高い事業である。</t>
    <rPh sb="0" eb="2">
      <t>ドウジョウ</t>
    </rPh>
    <rPh sb="3" eb="5">
      <t>リユウ</t>
    </rPh>
    <rPh sb="8" eb="11">
      <t>ユウセンド</t>
    </rPh>
    <rPh sb="12" eb="13">
      <t>タカ</t>
    </rPh>
    <rPh sb="14" eb="16">
      <t>ジギョウ</t>
    </rPh>
    <phoneticPr fontId="5"/>
  </si>
  <si>
    <t>‐</t>
  </si>
  <si>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5"/>
  </si>
  <si>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5"/>
  </si>
  <si>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5"/>
  </si>
  <si>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5"/>
  </si>
  <si>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5"/>
  </si>
  <si>
    <t>目標を上回る成果実績となっている。</t>
    <rPh sb="0" eb="2">
      <t>モクヒョウ</t>
    </rPh>
    <rPh sb="3" eb="5">
      <t>ウワマワ</t>
    </rPh>
    <rPh sb="6" eb="8">
      <t>セイカ</t>
    </rPh>
    <rPh sb="8" eb="10">
      <t>ジッセキ</t>
    </rPh>
    <phoneticPr fontId="5"/>
  </si>
  <si>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5"/>
  </si>
  <si>
    <t>いずれも、船員の知識又は技能の習得及び向上を図るための訓練（技能訓練）に対し補助を行っているものであるが、次の通り対象が異なる。
　・厚生労働省→雇用されている船員対象
　・国土交通省→離職されている船員対象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100" eb="102">
      <t>センイン</t>
    </rPh>
    <rPh sb="102" eb="104">
      <t>タイショウ</t>
    </rPh>
    <phoneticPr fontId="5"/>
  </si>
  <si>
    <t>国土交通省</t>
  </si>
  <si>
    <t>船員雇用促進対策事業費</t>
    <rPh sb="0" eb="2">
      <t>センイン</t>
    </rPh>
    <rPh sb="2" eb="4">
      <t>コヨウ</t>
    </rPh>
    <rPh sb="4" eb="6">
      <t>ソクシン</t>
    </rPh>
    <rPh sb="6" eb="8">
      <t>タイサク</t>
    </rPh>
    <rPh sb="8" eb="11">
      <t>ジギョウヒ</t>
    </rPh>
    <phoneticPr fontId="5"/>
  </si>
  <si>
    <t>各年度ごとに訓練受講者数及び技能訓練後の試験合格率を把握・分析することにより事業効果の検証を行っており、引き続き効果的な執行に努める。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rPh sb="52" eb="53">
      <t>ヒ</t>
    </rPh>
    <rPh sb="54" eb="55">
      <t>ツヅ</t>
    </rPh>
    <rPh sb="56" eb="59">
      <t>コウカテキ</t>
    </rPh>
    <rPh sb="60" eb="62">
      <t>シッコウ</t>
    </rPh>
    <rPh sb="63" eb="64">
      <t>ツト</t>
    </rPh>
    <phoneticPr fontId="5"/>
  </si>
  <si>
    <t>731</t>
    <phoneticPr fontId="5"/>
  </si>
  <si>
    <t>664</t>
    <phoneticPr fontId="5"/>
  </si>
  <si>
    <t>588</t>
    <phoneticPr fontId="5"/>
  </si>
  <si>
    <t>501</t>
    <phoneticPr fontId="5"/>
  </si>
  <si>
    <t>501</t>
    <phoneticPr fontId="5"/>
  </si>
  <si>
    <t>513</t>
    <phoneticPr fontId="5"/>
  </si>
  <si>
    <t>512</t>
    <phoneticPr fontId="5"/>
  </si>
  <si>
    <t>技能訓練費</t>
    <rPh sb="0" eb="2">
      <t>ギノウ</t>
    </rPh>
    <rPh sb="2" eb="5">
      <t>クンレンヒ</t>
    </rPh>
    <phoneticPr fontId="5"/>
  </si>
  <si>
    <t>雇用船員の訓練に係る経費</t>
    <rPh sb="0" eb="2">
      <t>コヨウ</t>
    </rPh>
    <rPh sb="2" eb="4">
      <t>センイン</t>
    </rPh>
    <rPh sb="5" eb="7">
      <t>クンレン</t>
    </rPh>
    <rPh sb="8" eb="9">
      <t>カカ</t>
    </rPh>
    <rPh sb="10" eb="12">
      <t>ケイヒ</t>
    </rPh>
    <phoneticPr fontId="6"/>
  </si>
  <si>
    <t>雇用船員の訓練に係る経費</t>
    <rPh sb="0" eb="2">
      <t>コヨウ</t>
    </rPh>
    <rPh sb="2" eb="4">
      <t>センイン</t>
    </rPh>
    <rPh sb="5" eb="7">
      <t>クンレン</t>
    </rPh>
    <rPh sb="8" eb="9">
      <t>カカ</t>
    </rPh>
    <rPh sb="10" eb="12">
      <t>ケイヒ</t>
    </rPh>
    <phoneticPr fontId="5"/>
  </si>
  <si>
    <t>人件費</t>
    <rPh sb="0" eb="3">
      <t>ジンケンヒ</t>
    </rPh>
    <phoneticPr fontId="5"/>
  </si>
  <si>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5"/>
  </si>
  <si>
    <t>事務費</t>
    <rPh sb="0" eb="3">
      <t>ジムヒ</t>
    </rPh>
    <phoneticPr fontId="5"/>
  </si>
  <si>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6"/>
  </si>
  <si>
    <t>A.日本船員雇用センター</t>
    <rPh sb="2" eb="4">
      <t>ニホン</t>
    </rPh>
    <rPh sb="4" eb="6">
      <t>センイン</t>
    </rPh>
    <rPh sb="6" eb="8">
      <t>コヨウ</t>
    </rPh>
    <phoneticPr fontId="5"/>
  </si>
  <si>
    <t>日本船員雇用促進センター</t>
    <rPh sb="0" eb="2">
      <t>ニホン</t>
    </rPh>
    <rPh sb="2" eb="4">
      <t>センイン</t>
    </rPh>
    <rPh sb="4" eb="6">
      <t>コヨウ</t>
    </rPh>
    <rPh sb="6" eb="8">
      <t>ソクシン</t>
    </rPh>
    <phoneticPr fontId="5"/>
  </si>
  <si>
    <t>技能訓練の実施・運営維持</t>
    <rPh sb="0" eb="2">
      <t>ギノウ</t>
    </rPh>
    <rPh sb="2" eb="4">
      <t>クンレン</t>
    </rPh>
    <rPh sb="5" eb="7">
      <t>ジッシ</t>
    </rPh>
    <rPh sb="8" eb="10">
      <t>ウンエイ</t>
    </rPh>
    <rPh sb="10" eb="12">
      <t>イジ</t>
    </rPh>
    <phoneticPr fontId="5"/>
  </si>
  <si>
    <t>補助金等交付</t>
  </si>
  <si>
    <t>-</t>
    <phoneticPr fontId="5"/>
  </si>
  <si>
    <t>-</t>
    <phoneticPr fontId="5"/>
  </si>
  <si>
    <t>-</t>
    <phoneticPr fontId="5"/>
  </si>
  <si>
    <t>尾道海技学院</t>
    <rPh sb="0" eb="2">
      <t>オノミチ</t>
    </rPh>
    <rPh sb="2" eb="4">
      <t>カイギ</t>
    </rPh>
    <rPh sb="4" eb="6">
      <t>ガクイン</t>
    </rPh>
    <phoneticPr fontId="5"/>
  </si>
  <si>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5"/>
  </si>
  <si>
    <t>海上災害防止センター</t>
    <rPh sb="0" eb="2">
      <t>カイジョウ</t>
    </rPh>
    <rPh sb="2" eb="4">
      <t>サイガイ</t>
    </rPh>
    <rPh sb="4" eb="6">
      <t>ボウシ</t>
    </rPh>
    <phoneticPr fontId="5"/>
  </si>
  <si>
    <t>同上</t>
    <rPh sb="0" eb="2">
      <t>ドウジョウ</t>
    </rPh>
    <phoneticPr fontId="5"/>
  </si>
  <si>
    <t>関門海技協会</t>
    <rPh sb="0" eb="2">
      <t>カンモン</t>
    </rPh>
    <rPh sb="2" eb="4">
      <t>カイギ</t>
    </rPh>
    <rPh sb="4" eb="6">
      <t>キョウカイ</t>
    </rPh>
    <phoneticPr fontId="5"/>
  </si>
  <si>
    <t>日本無線協会</t>
    <rPh sb="0" eb="2">
      <t>ニホン</t>
    </rPh>
    <rPh sb="2" eb="4">
      <t>ムセン</t>
    </rPh>
    <rPh sb="4" eb="6">
      <t>キョウカイ</t>
    </rPh>
    <phoneticPr fontId="5"/>
  </si>
  <si>
    <t>広島海技学院</t>
    <rPh sb="0" eb="2">
      <t>ヒロシマ</t>
    </rPh>
    <rPh sb="2" eb="4">
      <t>カイギ</t>
    </rPh>
    <rPh sb="4" eb="6">
      <t>ガクイン</t>
    </rPh>
    <phoneticPr fontId="5"/>
  </si>
  <si>
    <t>日本船舶職員養成協会</t>
    <rPh sb="0" eb="2">
      <t>ニホン</t>
    </rPh>
    <rPh sb="2" eb="4">
      <t>センパク</t>
    </rPh>
    <rPh sb="4" eb="6">
      <t>ショクイン</t>
    </rPh>
    <rPh sb="6" eb="8">
      <t>ヨウセイ</t>
    </rPh>
    <rPh sb="8" eb="10">
      <t>キョウカイ</t>
    </rPh>
    <phoneticPr fontId="5"/>
  </si>
  <si>
    <t>九州海技学院</t>
    <rPh sb="0" eb="2">
      <t>キュウシュウ</t>
    </rPh>
    <rPh sb="2" eb="4">
      <t>カイギ</t>
    </rPh>
    <rPh sb="4" eb="6">
      <t>ガクイン</t>
    </rPh>
    <phoneticPr fontId="5"/>
  </si>
  <si>
    <t>海技大学校</t>
    <rPh sb="0" eb="2">
      <t>カイギ</t>
    </rPh>
    <rPh sb="2" eb="5">
      <t>ダイガッコウ</t>
    </rPh>
    <phoneticPr fontId="5"/>
  </si>
  <si>
    <t>日本海洋科学</t>
    <rPh sb="0" eb="2">
      <t>ニホン</t>
    </rPh>
    <rPh sb="2" eb="4">
      <t>カイヨウ</t>
    </rPh>
    <rPh sb="4" eb="6">
      <t>カガク</t>
    </rPh>
    <phoneticPr fontId="5"/>
  </si>
  <si>
    <t>気仙沼市水産振興協会</t>
    <rPh sb="0" eb="3">
      <t>ケセンヌマ</t>
    </rPh>
    <rPh sb="3" eb="4">
      <t>シ</t>
    </rPh>
    <rPh sb="4" eb="6">
      <t>スイサン</t>
    </rPh>
    <rPh sb="6" eb="8">
      <t>シンコウ</t>
    </rPh>
    <rPh sb="8" eb="10">
      <t>キョウカイ</t>
    </rPh>
    <phoneticPr fontId="5"/>
  </si>
  <si>
    <t>-</t>
    <phoneticPr fontId="5"/>
  </si>
  <si>
    <t>-</t>
    <phoneticPr fontId="5"/>
  </si>
  <si>
    <t>-</t>
    <phoneticPr fontId="5"/>
  </si>
  <si>
    <t>船員の雇用の促進と安定を図る事業を行うことを目的とする（公財）日本船員雇用促進センター（以下センターという。）に対し、雇用船員の知識又は技能の習得及び向上を図るために必要な技能訓練を実施する事業に対し補助を行う。</t>
    <rPh sb="0" eb="2">
      <t>センイン</t>
    </rPh>
    <rPh sb="3" eb="5">
      <t>コヨウ</t>
    </rPh>
    <rPh sb="6" eb="8">
      <t>ソクシン</t>
    </rPh>
    <rPh sb="9" eb="11">
      <t>アンテイ</t>
    </rPh>
    <rPh sb="12" eb="13">
      <t>ハカ</t>
    </rPh>
    <rPh sb="14" eb="16">
      <t>ジギョウ</t>
    </rPh>
    <rPh sb="17" eb="18">
      <t>オコナ</t>
    </rPh>
    <rPh sb="22" eb="24">
      <t>モクテキ</t>
    </rPh>
    <rPh sb="28" eb="30">
      <t>コウザイ</t>
    </rPh>
    <rPh sb="31" eb="33">
      <t>ニホン</t>
    </rPh>
    <rPh sb="33" eb="35">
      <t>センイン</t>
    </rPh>
    <rPh sb="35" eb="37">
      <t>コヨウ</t>
    </rPh>
    <rPh sb="37" eb="39">
      <t>ソクシン</t>
    </rPh>
    <rPh sb="44" eb="46">
      <t>イカ</t>
    </rPh>
    <rPh sb="56" eb="57">
      <t>タイ</t>
    </rPh>
    <rPh sb="59" eb="61">
      <t>コヨウ</t>
    </rPh>
    <rPh sb="61" eb="63">
      <t>センイン</t>
    </rPh>
    <rPh sb="64" eb="66">
      <t>チシキ</t>
    </rPh>
    <rPh sb="66" eb="67">
      <t>マタ</t>
    </rPh>
    <rPh sb="68" eb="70">
      <t>ギノウ</t>
    </rPh>
    <rPh sb="71" eb="73">
      <t>シュウトク</t>
    </rPh>
    <rPh sb="73" eb="74">
      <t>オヨ</t>
    </rPh>
    <rPh sb="75" eb="77">
      <t>コウジョウ</t>
    </rPh>
    <rPh sb="78" eb="79">
      <t>ハカ</t>
    </rPh>
    <rPh sb="83" eb="85">
      <t>ヒツヨウ</t>
    </rPh>
    <rPh sb="86" eb="88">
      <t>ギノウ</t>
    </rPh>
    <rPh sb="88" eb="90">
      <t>クンレン</t>
    </rPh>
    <rPh sb="91" eb="93">
      <t>ジッシ</t>
    </rPh>
    <rPh sb="95" eb="97">
      <t>ジギョウ</t>
    </rPh>
    <rPh sb="98" eb="99">
      <t>タイ</t>
    </rPh>
    <rPh sb="100" eb="102">
      <t>ホジョ</t>
    </rPh>
    <rPh sb="103" eb="104">
      <t>オコナ</t>
    </rPh>
    <phoneticPr fontId="5"/>
  </si>
  <si>
    <t>センターが雇用船員に対して行う技能訓練事業に対して補助を行う。
　①船舶職員養成訓練
　②タンカー研修等
　③無線関係養成訓練
　④免許講習</t>
    <rPh sb="5" eb="7">
      <t>コヨウ</t>
    </rPh>
    <rPh sb="7" eb="9">
      <t>センイン</t>
    </rPh>
    <rPh sb="10" eb="11">
      <t>タイ</t>
    </rPh>
    <rPh sb="13" eb="14">
      <t>オコナ</t>
    </rPh>
    <rPh sb="15" eb="17">
      <t>ギノウ</t>
    </rPh>
    <rPh sb="17" eb="19">
      <t>クンレン</t>
    </rPh>
    <rPh sb="19" eb="21">
      <t>ジギョウ</t>
    </rPh>
    <rPh sb="22" eb="23">
      <t>タイ</t>
    </rPh>
    <rPh sb="25" eb="27">
      <t>ホジョ</t>
    </rPh>
    <rPh sb="28" eb="29">
      <t>オコナ</t>
    </rPh>
    <rPh sb="34" eb="36">
      <t>センパク</t>
    </rPh>
    <rPh sb="36" eb="38">
      <t>ショクイン</t>
    </rPh>
    <rPh sb="38" eb="40">
      <t>ヨウセイ</t>
    </rPh>
    <rPh sb="40" eb="42">
      <t>クンレン</t>
    </rPh>
    <rPh sb="49" eb="51">
      <t>ケンシュウ</t>
    </rPh>
    <rPh sb="51" eb="52">
      <t>トウ</t>
    </rPh>
    <rPh sb="55" eb="57">
      <t>ムセン</t>
    </rPh>
    <rPh sb="57" eb="59">
      <t>カンケイ</t>
    </rPh>
    <rPh sb="59" eb="61">
      <t>ヨウセイ</t>
    </rPh>
    <rPh sb="61" eb="63">
      <t>クンレン</t>
    </rPh>
    <rPh sb="66" eb="68">
      <t>メンキョ</t>
    </rPh>
    <rPh sb="68" eb="70">
      <t>コウシュウ</t>
    </rPh>
    <phoneticPr fontId="5"/>
  </si>
  <si>
    <t>技能訓練後の試験合格率を93％以上とする。</t>
    <rPh sb="0" eb="2">
      <t>ギノウ</t>
    </rPh>
    <rPh sb="2" eb="4">
      <t>クンレン</t>
    </rPh>
    <rPh sb="4" eb="5">
      <t>アト</t>
    </rPh>
    <rPh sb="6" eb="8">
      <t>シケン</t>
    </rPh>
    <rPh sb="8" eb="11">
      <t>ゴウカクリツ</t>
    </rPh>
    <rPh sb="15" eb="17">
      <t>イジョウ</t>
    </rPh>
    <phoneticPr fontId="5"/>
  </si>
  <si>
    <t>技能訓練後の試験合格率
（合格者数／受験者数）</t>
    <rPh sb="0" eb="2">
      <t>ギノウ</t>
    </rPh>
    <rPh sb="2" eb="4">
      <t>クンレン</t>
    </rPh>
    <rPh sb="4" eb="5">
      <t>アト</t>
    </rPh>
    <rPh sb="6" eb="8">
      <t>シケン</t>
    </rPh>
    <rPh sb="8" eb="11">
      <t>ゴウカクリツ</t>
    </rPh>
    <rPh sb="13" eb="17">
      <t>ゴウカクシャスウ</t>
    </rPh>
    <rPh sb="18" eb="21">
      <t>ジュケンシャ</t>
    </rPh>
    <rPh sb="21" eb="22">
      <t>スウ</t>
    </rPh>
    <phoneticPr fontId="5"/>
  </si>
  <si>
    <t>92,147千円／712人</t>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</si>
  <si>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</si>
  <si>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アンテイ</t>
    </rPh>
    <rPh sb="27" eb="28">
      <t>ハカ</t>
    </rPh>
    <phoneticPr fontId="5"/>
  </si>
  <si>
    <t>雇用保険料を財源として雇用保険受給資格者に対し実施する事業であり、負担関係は妥当であるといえる。</t>
    <rPh sb="0" eb="2">
      <t>コヨウ</t>
    </rPh>
    <rPh sb="2" eb="5">
      <t>ホケンリョウ</t>
    </rPh>
    <rPh sb="6" eb="8">
      <t>ザイゲン</t>
    </rPh>
    <rPh sb="11" eb="13">
      <t>コヨウ</t>
    </rPh>
    <rPh sb="13" eb="15">
      <t>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5"/>
  </si>
  <si>
    <t>X：決算額／Y：訓練受講者数
（30年度は、X：予算額／Y：訓練受講者見込数）</t>
    <rPh sb="2" eb="5">
      <t>ケッサンガク</t>
    </rPh>
    <rPh sb="8" eb="10">
      <t>クンレン</t>
    </rPh>
    <rPh sb="10" eb="13">
      <t>ジュコウシャ</t>
    </rPh>
    <rPh sb="13" eb="14">
      <t>スウ</t>
    </rPh>
    <rPh sb="18" eb="20">
      <t>ネンド</t>
    </rPh>
    <rPh sb="24" eb="26">
      <t>ヨサン</t>
    </rPh>
    <rPh sb="35" eb="37">
      <t>ミコミ</t>
    </rPh>
    <phoneticPr fontId="5"/>
  </si>
  <si>
    <t>B.海上災害防止センター</t>
    <rPh sb="2" eb="4">
      <t>カイジョウ</t>
    </rPh>
    <rPh sb="4" eb="6">
      <t>サイガイ</t>
    </rPh>
    <rPh sb="6" eb="8">
      <t>ボウシ</t>
    </rPh>
    <phoneticPr fontId="5"/>
  </si>
  <si>
    <t>船員雇用促進対策事業費
補助金</t>
    <rPh sb="0" eb="2">
      <t>センイン</t>
    </rPh>
    <rPh sb="2" eb="4">
      <t>コヨウ</t>
    </rPh>
    <rPh sb="4" eb="6">
      <t>ソクシン</t>
    </rPh>
    <rPh sb="6" eb="8">
      <t>タイサク</t>
    </rPh>
    <rPh sb="8" eb="11">
      <t>ジギョウヒ</t>
    </rPh>
    <rPh sb="12" eb="15">
      <t>ホジョキン</t>
    </rPh>
    <phoneticPr fontId="5"/>
  </si>
  <si>
    <t>85,596千円／657人</t>
    <phoneticPr fontId="5"/>
  </si>
  <si>
    <t>受講者数は見込みを下回ったが、受講希望の多かった講習を当初の見込みより多く開催するなど、事業は有効に実施された。</t>
    <rPh sb="0" eb="3">
      <t>ジュコウシャ</t>
    </rPh>
    <rPh sb="3" eb="4">
      <t>スウ</t>
    </rPh>
    <rPh sb="5" eb="7">
      <t>ミコ</t>
    </rPh>
    <rPh sb="9" eb="11">
      <t>シタマワ</t>
    </rPh>
    <rPh sb="15" eb="17">
      <t>ジュコウ</t>
    </rPh>
    <rPh sb="17" eb="19">
      <t>キボウ</t>
    </rPh>
    <rPh sb="20" eb="21">
      <t>オオ</t>
    </rPh>
    <rPh sb="24" eb="26">
      <t>コウシュウ</t>
    </rPh>
    <rPh sb="27" eb="29">
      <t>トウショ</t>
    </rPh>
    <rPh sb="30" eb="32">
      <t>ミコ</t>
    </rPh>
    <rPh sb="35" eb="36">
      <t>オオ</t>
    </rPh>
    <rPh sb="37" eb="39">
      <t>カイサイ</t>
    </rPh>
    <rPh sb="44" eb="46">
      <t>ジギョウ</t>
    </rPh>
    <rPh sb="47" eb="49">
      <t>ユウコウ</t>
    </rPh>
    <rPh sb="50" eb="52">
      <t>ジッシ</t>
    </rPh>
    <phoneticPr fontId="5"/>
  </si>
  <si>
    <t>平成29年度においては、、受講者数は見込みを下回ったものの受講希望の多かった講習の回数を見込みより多く開催するなど実効性の高い事業として、雇用船員の知識又は技能の習得等を図ることができた。また、執行率は93％と高い水準を維持している。</t>
    <rPh sb="0" eb="2">
      <t>ヘイセイ</t>
    </rPh>
    <rPh sb="4" eb="6">
      <t>ネンド</t>
    </rPh>
    <rPh sb="69" eb="71">
      <t>コヨウ</t>
    </rPh>
    <rPh sb="71" eb="73">
      <t>センイン</t>
    </rPh>
    <rPh sb="74" eb="76">
      <t>チシキ</t>
    </rPh>
    <rPh sb="76" eb="77">
      <t>マタ</t>
    </rPh>
    <rPh sb="78" eb="80">
      <t>ギノウ</t>
    </rPh>
    <rPh sb="81" eb="83">
      <t>シュウトク</t>
    </rPh>
    <rPh sb="83" eb="84">
      <t>トウ</t>
    </rPh>
    <rPh sb="85" eb="86">
      <t>ハカ</t>
    </rPh>
    <rPh sb="97" eb="100">
      <t>シッコウリツ</t>
    </rPh>
    <rPh sb="105" eb="106">
      <t>タカ</t>
    </rPh>
    <rPh sb="107" eb="109">
      <t>スイジュン</t>
    </rPh>
    <rPh sb="110" eb="112">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</si>
</sst>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33621</xdr:colOff>
      <xdr:row>741</xdr:row>
      <xdr:rowOff>0</xdr:rowOff>
    </xdr:from>
    <xdr:to>
      <xdr:col>34</xdr:col>
      <xdr:colOff>91332</xdr:colOff>
      <xdr:row>744</xdr:row>
      <xdr:rowOff>288445</xdr:rowOff>
    </xdr:to>
    <xdr:sp macro="" textlink="">
      <xdr:nvSpPr>
        <xdr:cNvPr id="13" name="正方形/長方形 12"/>
        <xdr:cNvSpPr/>
      </xdr:nvSpPr>
      <xdr:spPr>
        <a:xfrm>
          <a:off x="4034121" y="42567225"/>
          <a:ext cx="2858061" cy="13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８６百万円</a:t>
          </a:r>
        </a:p>
      </xdr:txBody>
    </xdr:sp>
    <xdr:clientData/>
  </xdr:twoCellAnchor>
  <xdr:twoCellAnchor>
    <xdr:from>
      <xdr:col>27</xdr:col>
      <xdr:colOff>22415</xdr:colOff>
      <xdr:row>744</xdr:row>
      <xdr:rowOff>291354</xdr:rowOff>
    </xdr:from>
    <xdr:to>
      <xdr:col>27</xdr:col>
      <xdr:colOff>28021</xdr:colOff>
      <xdr:row>747</xdr:row>
      <xdr:rowOff>247542</xdr:rowOff>
    </xdr:to>
    <xdr:cxnSp macro="">
      <xdr:nvCxnSpPr>
        <xdr:cNvPr id="14" name="直線矢印コネクタ 13"/>
        <xdr:cNvCxnSpPr/>
      </xdr:nvCxnSpPr>
      <xdr:spPr>
        <a:xfrm rot="5400000">
          <a:off x="4919161" y="44419783"/>
          <a:ext cx="1013463" cy="56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168093</xdr:colOff>
      <xdr:row>747</xdr:row>
      <xdr:rowOff>224118</xdr:rowOff>
    </xdr:from>
    <xdr:to>
      <xdr:col>30</xdr:col>
      <xdr:colOff>138585</xdr:colOff>
      <xdr:row>748</xdr:row>
      <xdr:rowOff>308374</xdr:rowOff>
    </xdr:to>
    <xdr:sp macro="" textlink="">
      <xdr:nvSpPr>
        <xdr:cNvPr id="15" name="テキスト ボックス 14"/>
        <xdr:cNvSpPr txBox="1"/>
      </xdr:nvSpPr>
      <xdr:spPr>
        <a:xfrm>
          <a:off x="4768668" y="44905893"/>
          <a:ext cx="1370667" cy="43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33621</xdr:colOff>
      <xdr:row>748</xdr:row>
      <xdr:rowOff>324971</xdr:rowOff>
    </xdr:from>
    <xdr:to>
      <xdr:col>34</xdr:col>
      <xdr:colOff>57715</xdr:colOff>
      <xdr:row>751</xdr:row>
      <xdr:rowOff>324971</xdr:rowOff>
    </xdr:to>
    <xdr:sp macro="" textlink="">
      <xdr:nvSpPr>
        <xdr:cNvPr id="16" name="正方形/長方形 15"/>
        <xdr:cNvSpPr/>
      </xdr:nvSpPr>
      <xdr:spPr>
        <a:xfrm>
          <a:off x="4034121" y="45359171"/>
          <a:ext cx="2824444"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８６百万円</a:t>
          </a:r>
        </a:p>
      </xdr:txBody>
    </xdr:sp>
    <xdr:clientData/>
  </xdr:twoCellAnchor>
  <xdr:twoCellAnchor>
    <xdr:from>
      <xdr:col>27</xdr:col>
      <xdr:colOff>33621</xdr:colOff>
      <xdr:row>752</xdr:row>
      <xdr:rowOff>0</xdr:rowOff>
    </xdr:from>
    <xdr:to>
      <xdr:col>27</xdr:col>
      <xdr:colOff>56029</xdr:colOff>
      <xdr:row>756</xdr:row>
      <xdr:rowOff>20598</xdr:rowOff>
    </xdr:to>
    <xdr:cxnSp macro="">
      <xdr:nvCxnSpPr>
        <xdr:cNvPr id="17" name="直線矢印コネクタ 16"/>
        <xdr:cNvCxnSpPr/>
      </xdr:nvCxnSpPr>
      <xdr:spPr>
        <a:xfrm flipH="1">
          <a:off x="5434296" y="46443900"/>
          <a:ext cx="22408" cy="14302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123268</xdr:colOff>
      <xdr:row>756</xdr:row>
      <xdr:rowOff>11206</xdr:rowOff>
    </xdr:from>
    <xdr:to>
      <xdr:col>30</xdr:col>
      <xdr:colOff>103872</xdr:colOff>
      <xdr:row>756</xdr:row>
      <xdr:rowOff>430147</xdr:rowOff>
    </xdr:to>
    <xdr:sp macro="" textlink="">
      <xdr:nvSpPr>
        <xdr:cNvPr id="18" name="テキスト ボックス 17"/>
        <xdr:cNvSpPr txBox="1"/>
      </xdr:nvSpPr>
      <xdr:spPr>
        <a:xfrm>
          <a:off x="4723843" y="47864806"/>
          <a:ext cx="1380779" cy="41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11208</xdr:colOff>
      <xdr:row>756</xdr:row>
      <xdr:rowOff>369795</xdr:rowOff>
    </xdr:from>
    <xdr:to>
      <xdr:col>34</xdr:col>
      <xdr:colOff>70147</xdr:colOff>
      <xdr:row>758</xdr:row>
      <xdr:rowOff>448235</xdr:rowOff>
    </xdr:to>
    <xdr:sp macro="" textlink="">
      <xdr:nvSpPr>
        <xdr:cNvPr id="19" name="正方形/長方形 18"/>
        <xdr:cNvSpPr/>
      </xdr:nvSpPr>
      <xdr:spPr>
        <a:xfrm>
          <a:off x="4011708" y="48223395"/>
          <a:ext cx="2859289" cy="141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Ｂ：技能訓練施設（１３施設）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７３百万円</a:t>
          </a:r>
        </a:p>
      </xdr:txBody>
    </xdr:sp>
    <xdr:clientData/>
  </xdr:twoCellAnchor>
  <xdr:twoCellAnchor>
    <xdr:from>
      <xdr:col>27</xdr:col>
      <xdr:colOff>44826</xdr:colOff>
      <xdr:row>754</xdr:row>
      <xdr:rowOff>1</xdr:rowOff>
    </xdr:from>
    <xdr:to>
      <xdr:col>32</xdr:col>
      <xdr:colOff>67239</xdr:colOff>
      <xdr:row>754</xdr:row>
      <xdr:rowOff>11206</xdr:rowOff>
    </xdr:to>
    <xdr:cxnSp macro="">
      <xdr:nvCxnSpPr>
        <xdr:cNvPr id="20" name="直線矢印コネクタ 19"/>
        <xdr:cNvCxnSpPr/>
      </xdr:nvCxnSpPr>
      <xdr:spPr>
        <a:xfrm flipV="1">
          <a:off x="5445501" y="47148751"/>
          <a:ext cx="1022538" cy="112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78443</xdr:colOff>
      <xdr:row>753</xdr:row>
      <xdr:rowOff>78441</xdr:rowOff>
    </xdr:from>
    <xdr:to>
      <xdr:col>40</xdr:col>
      <xdr:colOff>78445</xdr:colOff>
      <xdr:row>756</xdr:row>
      <xdr:rowOff>44824</xdr:rowOff>
    </xdr:to>
    <xdr:sp macro="" textlink="">
      <xdr:nvSpPr>
        <xdr:cNvPr id="21" name="正方形/長方形 20"/>
        <xdr:cNvSpPr/>
      </xdr:nvSpPr>
      <xdr:spPr>
        <a:xfrm>
          <a:off x="6479243" y="46874766"/>
          <a:ext cx="1600202" cy="1023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27</xdr:col>
      <xdr:colOff>1</xdr:colOff>
      <xdr:row>751</xdr:row>
      <xdr:rowOff>280147</xdr:rowOff>
    </xdr:from>
    <xdr:to>
      <xdr:col>37</xdr:col>
      <xdr:colOff>134471</xdr:colOff>
      <xdr:row>753</xdr:row>
      <xdr:rowOff>17020</xdr:rowOff>
    </xdr:to>
    <xdr:sp macro="" textlink="">
      <xdr:nvSpPr>
        <xdr:cNvPr id="22" name="テキスト ボックス 21"/>
        <xdr:cNvSpPr txBox="1"/>
      </xdr:nvSpPr>
      <xdr:spPr>
        <a:xfrm>
          <a:off x="5400676" y="46371622"/>
          <a:ext cx="2134720" cy="441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［技能訓練の実施・運営維持］</a:t>
          </a:r>
        </a:p>
      </xdr:txBody>
    </xdr:sp>
    <xdr:clientData/>
  </xdr:twoCellAnchor>
  <xdr:twoCellAnchor>
    <xdr:from>
      <xdr:col>20</xdr:col>
      <xdr:colOff>100853</xdr:colOff>
      <xdr:row>758</xdr:row>
      <xdr:rowOff>416296</xdr:rowOff>
    </xdr:from>
    <xdr:to>
      <xdr:col>33</xdr:col>
      <xdr:colOff>156882</xdr:colOff>
      <xdr:row>759</xdr:row>
      <xdr:rowOff>185106</xdr:rowOff>
    </xdr:to>
    <xdr:sp macro="" textlink="">
      <xdr:nvSpPr>
        <xdr:cNvPr id="23" name="テキスト ボックス 22"/>
        <xdr:cNvSpPr txBox="1"/>
      </xdr:nvSpPr>
      <xdr:spPr>
        <a:xfrm>
          <a:off x="4101353" y="49603396"/>
          <a:ext cx="2656354" cy="4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528</v>
      </c>
      <c r="AT2" s="942"/>
      <c r="AU2" s="942"/>
      <c r="AV2" s="52" t="str">
        <f>IF(AW2="", "", "-")</f>
        <v/>
      </c>
      <c r="AW2" s="913"/>
      <c r="AX2" s="913"/>
    </row>
    <row r="3" spans="1:50" ht="21" customHeight="1" thickBot="1" x14ac:dyDescent="0.2">
      <c r="A3" s="870" t="s">
        <v>533</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548</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554</v>
      </c>
      <c r="H5" s="842"/>
      <c r="I5" s="842"/>
      <c r="J5" s="842"/>
      <c r="K5" s="842"/>
      <c r="L5" s="842"/>
      <c r="M5" s="843" t="s">
        <v>66</v>
      </c>
      <c r="N5" s="844"/>
      <c r="O5" s="844"/>
      <c r="P5" s="844"/>
      <c r="Q5" s="844"/>
      <c r="R5" s="845"/>
      <c r="S5" s="846" t="s">
        <v>553</v>
      </c>
      <c r="T5" s="842"/>
      <c r="U5" s="842"/>
      <c r="V5" s="842"/>
      <c r="W5" s="842"/>
      <c r="X5" s="847"/>
      <c r="Y5" s="700" t="s">
        <v>3</v>
      </c>
      <c r="Z5" s="539"/>
      <c r="AA5" s="539"/>
      <c r="AB5" s="539"/>
      <c r="AC5" s="539"/>
      <c r="AD5" s="540"/>
      <c r="AE5" s="701" t="s">
        <v>550</v>
      </c>
      <c r="AF5" s="701"/>
      <c r="AG5" s="701"/>
      <c r="AH5" s="701"/>
      <c r="AI5" s="701"/>
      <c r="AJ5" s="701"/>
      <c r="AK5" s="701"/>
      <c r="AL5" s="701"/>
      <c r="AM5" s="701"/>
      <c r="AN5" s="701"/>
      <c r="AO5" s="701"/>
      <c r="AP5" s="702"/>
      <c r="AQ5" s="703" t="s">
        <v>551</v>
      </c>
      <c r="AR5" s="704"/>
      <c r="AS5" s="704"/>
      <c r="AT5" s="704"/>
      <c r="AU5" s="704"/>
      <c r="AV5" s="704"/>
      <c r="AW5" s="704"/>
      <c r="AX5" s="705"/>
    </row>
    <row r="6" spans="1:50" ht="39" customHeight="1" x14ac:dyDescent="0.15">
      <c r="A6" s="708" t="s">
        <v>4</v>
      </c>
      <c r="B6" s="709"/>
      <c r="C6" s="709"/>
      <c r="D6" s="709"/>
      <c r="E6" s="709"/>
      <c r="F6" s="709"/>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546</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海洋政策、子ども・若者育成支援</v>
      </c>
      <c r="H8" s="722"/>
      <c r="I8" s="722"/>
      <c r="J8" s="722"/>
      <c r="K8" s="722"/>
      <c r="L8" s="722"/>
      <c r="M8" s="722"/>
      <c r="N8" s="722"/>
      <c r="O8" s="722"/>
      <c r="P8" s="722"/>
      <c r="Q8" s="722"/>
      <c r="R8" s="722"/>
      <c r="S8" s="722"/>
      <c r="T8" s="722"/>
      <c r="U8" s="722"/>
      <c r="V8" s="722"/>
      <c r="W8" s="722"/>
      <c r="X8" s="944"/>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634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635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5" t="s">
        <v>24</v>
      </c>
      <c r="B12" s="946"/>
      <c r="C12" s="946"/>
      <c r="D12" s="946"/>
      <c r="E12" s="946"/>
      <c r="F12" s="947"/>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659">
        <v>92</v>
      </c>
      <c r="Q13" s="660"/>
      <c r="R13" s="660"/>
      <c r="S13" s="660"/>
      <c r="T13" s="660"/>
      <c r="U13" s="660"/>
      <c r="V13" s="661"/>
      <c r="W13" s="659">
        <v>92</v>
      </c>
      <c r="X13" s="660"/>
      <c r="Y13" s="660"/>
      <c r="Z13" s="660"/>
      <c r="AA13" s="660"/>
      <c r="AB13" s="660"/>
      <c r="AC13" s="661"/>
      <c r="AD13" s="659">
        <v>92</v>
      </c>
      <c r="AE13" s="660"/>
      <c r="AF13" s="660"/>
      <c r="AG13" s="660"/>
      <c r="AH13" s="660"/>
      <c r="AI13" s="660"/>
      <c r="AJ13" s="661"/>
      <c r="AK13" s="659">
        <v>92</v>
      </c>
      <c r="AL13" s="660"/>
      <c r="AM13" s="660"/>
      <c r="AN13" s="660"/>
      <c r="AO13" s="660"/>
      <c r="AP13" s="660"/>
      <c r="AQ13" s="661"/>
      <c r="AR13" s="921"/>
      <c r="AS13" s="922"/>
      <c r="AT13" s="922"/>
      <c r="AU13" s="922"/>
      <c r="AV13" s="922"/>
      <c r="AW13" s="922"/>
      <c r="AX13" s="923"/>
    </row>
    <row r="14" spans="1:50" ht="21" customHeight="1" x14ac:dyDescent="0.15">
      <c r="A14" s="613"/>
      <c r="B14" s="614"/>
      <c r="C14" s="614"/>
      <c r="D14" s="614"/>
      <c r="E14" s="614"/>
      <c r="F14" s="615"/>
      <c r="G14" s="727"/>
      <c r="H14" s="728"/>
      <c r="I14" s="713" t="s">
        <v>8</v>
      </c>
      <c r="J14" s="764"/>
      <c r="K14" s="764"/>
      <c r="L14" s="764"/>
      <c r="M14" s="764"/>
      <c r="N14" s="764"/>
      <c r="O14" s="765"/>
      <c r="P14" s="659" t="s">
        <v>557</v>
      </c>
      <c r="Q14" s="660"/>
      <c r="R14" s="660"/>
      <c r="S14" s="660"/>
      <c r="T14" s="660"/>
      <c r="U14" s="660"/>
      <c r="V14" s="661"/>
      <c r="W14" s="659" t="s">
        <v>558</v>
      </c>
      <c r="X14" s="660"/>
      <c r="Y14" s="660"/>
      <c r="Z14" s="660"/>
      <c r="AA14" s="660"/>
      <c r="AB14" s="660"/>
      <c r="AC14" s="661"/>
      <c r="AD14" s="659" t="s">
        <v>560</v>
      </c>
      <c r="AE14" s="660"/>
      <c r="AF14" s="660"/>
      <c r="AG14" s="660"/>
      <c r="AH14" s="660"/>
      <c r="AI14" s="660"/>
      <c r="AJ14" s="661"/>
      <c r="AK14" s="659" t="s">
        <v>558</v>
      </c>
      <c r="AL14" s="660"/>
      <c r="AM14" s="660"/>
      <c r="AN14" s="660"/>
      <c r="AO14" s="660"/>
      <c r="AP14" s="660"/>
      <c r="AQ14" s="661"/>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659" t="s">
        <v>557</v>
      </c>
      <c r="Q15" s="660"/>
      <c r="R15" s="660"/>
      <c r="S15" s="660"/>
      <c r="T15" s="660"/>
      <c r="U15" s="660"/>
      <c r="V15" s="661"/>
      <c r="W15" s="659" t="s">
        <v>559</v>
      </c>
      <c r="X15" s="660"/>
      <c r="Y15" s="660"/>
      <c r="Z15" s="660"/>
      <c r="AA15" s="660"/>
      <c r="AB15" s="660"/>
      <c r="AC15" s="661"/>
      <c r="AD15" s="659" t="s">
        <v>557</v>
      </c>
      <c r="AE15" s="660"/>
      <c r="AF15" s="660"/>
      <c r="AG15" s="660"/>
      <c r="AH15" s="660"/>
      <c r="AI15" s="660"/>
      <c r="AJ15" s="661"/>
      <c r="AK15" s="659" t="s">
        <v>557</v>
      </c>
      <c r="AL15" s="660"/>
      <c r="AM15" s="660"/>
      <c r="AN15" s="660"/>
      <c r="AO15" s="660"/>
      <c r="AP15" s="660"/>
      <c r="AQ15" s="661"/>
      <c r="AR15" s="659" t="s">
        <v>633</v>
      </c>
      <c r="AS15" s="660"/>
      <c r="AT15" s="660"/>
      <c r="AU15" s="660"/>
      <c r="AV15" s="660"/>
      <c r="AW15" s="660"/>
      <c r="AX15" s="808"/>
    </row>
    <row r="16" spans="1:50" ht="21" customHeight="1" x14ac:dyDescent="0.15">
      <c r="A16" s="613"/>
      <c r="B16" s="614"/>
      <c r="C16" s="614"/>
      <c r="D16" s="614"/>
      <c r="E16" s="614"/>
      <c r="F16" s="615"/>
      <c r="G16" s="727"/>
      <c r="H16" s="728"/>
      <c r="I16" s="713" t="s">
        <v>52</v>
      </c>
      <c r="J16" s="714"/>
      <c r="K16" s="714"/>
      <c r="L16" s="714"/>
      <c r="M16" s="714"/>
      <c r="N16" s="714"/>
      <c r="O16" s="715"/>
      <c r="P16" s="659" t="s">
        <v>558</v>
      </c>
      <c r="Q16" s="660"/>
      <c r="R16" s="660"/>
      <c r="S16" s="660"/>
      <c r="T16" s="660"/>
      <c r="U16" s="660"/>
      <c r="V16" s="661"/>
      <c r="W16" s="659" t="s">
        <v>558</v>
      </c>
      <c r="X16" s="660"/>
      <c r="Y16" s="660"/>
      <c r="Z16" s="660"/>
      <c r="AA16" s="660"/>
      <c r="AB16" s="660"/>
      <c r="AC16" s="661"/>
      <c r="AD16" s="659" t="s">
        <v>558</v>
      </c>
      <c r="AE16" s="660"/>
      <c r="AF16" s="660"/>
      <c r="AG16" s="660"/>
      <c r="AH16" s="660"/>
      <c r="AI16" s="660"/>
      <c r="AJ16" s="661"/>
      <c r="AK16" s="659" t="s">
        <v>558</v>
      </c>
      <c r="AL16" s="660"/>
      <c r="AM16" s="660"/>
      <c r="AN16" s="660"/>
      <c r="AO16" s="660"/>
      <c r="AP16" s="660"/>
      <c r="AQ16" s="661"/>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659" t="s">
        <v>557</v>
      </c>
      <c r="Q17" s="660"/>
      <c r="R17" s="660"/>
      <c r="S17" s="660"/>
      <c r="T17" s="660"/>
      <c r="U17" s="660"/>
      <c r="V17" s="661"/>
      <c r="W17" s="659" t="s">
        <v>558</v>
      </c>
      <c r="X17" s="660"/>
      <c r="Y17" s="660"/>
      <c r="Z17" s="660"/>
      <c r="AA17" s="660"/>
      <c r="AB17" s="660"/>
      <c r="AC17" s="661"/>
      <c r="AD17" s="659" t="s">
        <v>558</v>
      </c>
      <c r="AE17" s="660"/>
      <c r="AF17" s="660"/>
      <c r="AG17" s="660"/>
      <c r="AH17" s="660"/>
      <c r="AI17" s="660"/>
      <c r="AJ17" s="661"/>
      <c r="AK17" s="659" t="s">
        <v>558</v>
      </c>
      <c r="AL17" s="660"/>
      <c r="AM17" s="660"/>
      <c r="AN17" s="660"/>
      <c r="AO17" s="660"/>
      <c r="AP17" s="660"/>
      <c r="AQ17" s="661"/>
      <c r="AR17" s="919"/>
      <c r="AS17" s="919"/>
      <c r="AT17" s="919"/>
      <c r="AU17" s="919"/>
      <c r="AV17" s="919"/>
      <c r="AW17" s="919"/>
      <c r="AX17" s="920"/>
    </row>
    <row r="18" spans="1:50" ht="24.75" customHeight="1" x14ac:dyDescent="0.15">
      <c r="A18" s="613"/>
      <c r="B18" s="614"/>
      <c r="C18" s="614"/>
      <c r="D18" s="614"/>
      <c r="E18" s="614"/>
      <c r="F18" s="615"/>
      <c r="G18" s="729"/>
      <c r="H18" s="730"/>
      <c r="I18" s="718" t="s">
        <v>20</v>
      </c>
      <c r="J18" s="719"/>
      <c r="K18" s="719"/>
      <c r="L18" s="719"/>
      <c r="M18" s="719"/>
      <c r="N18" s="719"/>
      <c r="O18" s="720"/>
      <c r="P18" s="881">
        <f>SUM(P13:V17)</f>
        <v>92</v>
      </c>
      <c r="Q18" s="882"/>
      <c r="R18" s="882"/>
      <c r="S18" s="882"/>
      <c r="T18" s="882"/>
      <c r="U18" s="882"/>
      <c r="V18" s="883"/>
      <c r="W18" s="881">
        <f>SUM(W13:AC17)</f>
        <v>92</v>
      </c>
      <c r="X18" s="882"/>
      <c r="Y18" s="882"/>
      <c r="Z18" s="882"/>
      <c r="AA18" s="882"/>
      <c r="AB18" s="882"/>
      <c r="AC18" s="883"/>
      <c r="AD18" s="881">
        <f>SUM(AD13:AJ17)</f>
        <v>92</v>
      </c>
      <c r="AE18" s="882"/>
      <c r="AF18" s="882"/>
      <c r="AG18" s="882"/>
      <c r="AH18" s="882"/>
      <c r="AI18" s="882"/>
      <c r="AJ18" s="883"/>
      <c r="AK18" s="881">
        <f>SUM(AK13:AQ17)</f>
        <v>92</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9">
        <v>89</v>
      </c>
      <c r="Q19" s="660"/>
      <c r="R19" s="660"/>
      <c r="S19" s="660"/>
      <c r="T19" s="660"/>
      <c r="U19" s="660"/>
      <c r="V19" s="661"/>
      <c r="W19" s="659">
        <v>89</v>
      </c>
      <c r="X19" s="660"/>
      <c r="Y19" s="660"/>
      <c r="Z19" s="660"/>
      <c r="AA19" s="660"/>
      <c r="AB19" s="660"/>
      <c r="AC19" s="661"/>
      <c r="AD19" s="659">
        <v>86</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0.96739130434782605</v>
      </c>
      <c r="Q20" s="311"/>
      <c r="R20" s="311"/>
      <c r="S20" s="311"/>
      <c r="T20" s="311"/>
      <c r="U20" s="311"/>
      <c r="V20" s="311"/>
      <c r="W20" s="311">
        <f t="shared" ref="W20" si="0">IF(W18=0, "-", SUM(W19)/W18)</f>
        <v>0.96739130434782605</v>
      </c>
      <c r="X20" s="311"/>
      <c r="Y20" s="311"/>
      <c r="Z20" s="311"/>
      <c r="AA20" s="311"/>
      <c r="AB20" s="311"/>
      <c r="AC20" s="311"/>
      <c r="AD20" s="311">
        <f t="shared" ref="AD20" si="1">IF(AD18=0, "-", SUM(AD19)/AD18)</f>
        <v>0.93478260869565222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8"/>
      <c r="G21" s="309" t="s">
        <v>497</v>
      </c>
      <c r="H21" s="310"/>
      <c r="I21" s="310"/>
      <c r="J21" s="310"/>
      <c r="K21" s="310"/>
      <c r="L21" s="310"/>
      <c r="M21" s="310"/>
      <c r="N21" s="310"/>
      <c r="O21" s="310"/>
      <c r="P21" s="311">
        <f>IF(P19=0, "-", SUM(P19)/SUM(P13,P14))</f>
        <v>0.96739130434782605</v>
      </c>
      <c r="Q21" s="311"/>
      <c r="R21" s="311"/>
      <c r="S21" s="311"/>
      <c r="T21" s="311"/>
      <c r="U21" s="311"/>
      <c r="V21" s="311"/>
      <c r="W21" s="311">
        <f t="shared" ref="W21" si="2">IF(W19=0, "-", SUM(W19)/SUM(W13,W14))</f>
        <v>0.96739130434782605</v>
      </c>
      <c r="X21" s="311"/>
      <c r="Y21" s="311"/>
      <c r="Z21" s="311"/>
      <c r="AA21" s="311"/>
      <c r="AB21" s="311"/>
      <c r="AC21" s="311"/>
      <c r="AD21" s="311">
        <f t="shared" ref="AD21" si="3">IF(AD19=0, "-", SUM(AD19)/SUM(AD13,AD14))</f>
        <v>0.93478260869565222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538</v>
      </c>
      <c r="B22" s="967"/>
      <c r="C22" s="967"/>
      <c r="D22" s="967"/>
      <c r="E22" s="967"/>
      <c r="F22" s="968"/>
      <c r="G22" s="953" t="s">
        <v>474</v>
      </c>
      <c r="H22" s="215"/>
      <c r="I22" s="215"/>
      <c r="J22" s="215"/>
      <c r="K22" s="215"/>
      <c r="L22" s="215"/>
      <c r="M22" s="215"/>
      <c r="N22" s="215"/>
      <c r="O22" s="216"/>
      <c r="P22" s="938" t="s">
        <v>536</v>
      </c>
      <c r="Q22" s="215"/>
      <c r="R22" s="215"/>
      <c r="S22" s="215"/>
      <c r="T22" s="215"/>
      <c r="U22" s="215"/>
      <c r="V22" s="216"/>
      <c r="W22" s="938" t="s">
        <v>537</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644</v>
      </c>
      <c r="H23" s="955"/>
      <c r="I23" s="955"/>
      <c r="J23" s="955"/>
      <c r="K23" s="955"/>
      <c r="L23" s="955"/>
      <c r="M23" s="955"/>
      <c r="N23" s="955"/>
      <c r="O23" s="956"/>
      <c r="P23" s="921">
        <v>92</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92</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7" t="s">
        <v>472</v>
      </c>
      <c r="AN30" s="917"/>
      <c r="AO30" s="917"/>
      <c r="AP30" s="860"/>
      <c r="AQ30" s="769" t="s">
        <v>355</v>
      </c>
      <c r="AR30" s="770"/>
      <c r="AS30" s="770"/>
      <c r="AT30" s="771"/>
      <c r="AU30" s="776" t="s">
        <v>253</v>
      </c>
      <c r="AV30" s="776"/>
      <c r="AW30" s="776"/>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561</v>
      </c>
      <c r="AR31" s="193"/>
      <c r="AS31" s="126" t="s">
        <v>356</v>
      </c>
      <c r="AT31" s="127"/>
      <c r="AU31" s="192">
        <v>30</v>
      </c>
      <c r="AV31" s="192"/>
      <c r="AW31" s="394" t="s">
        <v>300</v>
      </c>
      <c r="AX31" s="395"/>
    </row>
    <row r="32" spans="1:50" ht="23.25" customHeight="1" x14ac:dyDescent="0.15">
      <c r="A32" s="399"/>
      <c r="B32" s="397"/>
      <c r="C32" s="397"/>
      <c r="D32" s="397"/>
      <c r="E32" s="397"/>
      <c r="F32" s="398"/>
      <c r="G32" s="560" t="s">
        <v>636</v>
      </c>
      <c r="H32" s="561"/>
      <c r="I32" s="561"/>
      <c r="J32" s="561"/>
      <c r="K32" s="561"/>
      <c r="L32" s="561"/>
      <c r="M32" s="561"/>
      <c r="N32" s="561"/>
      <c r="O32" s="562"/>
      <c r="P32" s="98" t="s">
        <v>637</v>
      </c>
      <c r="Q32" s="98"/>
      <c r="R32" s="98"/>
      <c r="S32" s="98"/>
      <c r="T32" s="98"/>
      <c r="U32" s="98"/>
      <c r="V32" s="98"/>
      <c r="W32" s="98"/>
      <c r="X32" s="99"/>
      <c r="Y32" s="467" t="s">
        <v>12</v>
      </c>
      <c r="Z32" s="527"/>
      <c r="AA32" s="528"/>
      <c r="AB32" s="863" t="s">
        <v>301</v>
      </c>
      <c r="AC32" s="863"/>
      <c r="AD32" s="863"/>
      <c r="AE32" s="211">
        <v>97.7</v>
      </c>
      <c r="AF32" s="212"/>
      <c r="AG32" s="212"/>
      <c r="AH32" s="212"/>
      <c r="AI32" s="211">
        <v>94</v>
      </c>
      <c r="AJ32" s="212"/>
      <c r="AK32" s="212"/>
      <c r="AL32" s="212"/>
      <c r="AM32" s="211">
        <v>95.8</v>
      </c>
      <c r="AN32" s="212"/>
      <c r="AO32" s="212"/>
      <c r="AP32" s="212"/>
      <c r="AQ32" s="333" t="s">
        <v>559</v>
      </c>
      <c r="AR32" s="200"/>
      <c r="AS32" s="200"/>
      <c r="AT32" s="334"/>
      <c r="AU32" s="212" t="s">
        <v>561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3" t="s">
        <v>301</v>
      </c>
      <c r="AC33" s="863"/>
      <c r="AD33" s="863"/>
      <c r="AE33" s="211">
        <v>93</v>
      </c>
      <c r="AF33" s="212"/>
      <c r="AG33" s="212"/>
      <c r="AH33" s="212"/>
      <c r="AI33" s="211">
        <v>93</v>
      </c>
      <c r="AJ33" s="212"/>
      <c r="AK33" s="212"/>
      <c r="AL33" s="212"/>
      <c r="AM33" s="211">
        <v>93</v>
      </c>
      <c r="AN33" s="212"/>
      <c r="AO33" s="212"/>
      <c r="AP33" s="212"/>
      <c r="AQ33" s="333" t="s">
        <v>562</v>
      </c>
      <c r="AR33" s="200"/>
      <c r="AS33" s="200"/>
      <c r="AT33" s="334"/>
      <c r="AU33" s="212">
        <v>93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105</v>
      </c>
      <c r="AF34" s="212"/>
      <c r="AG34" s="212"/>
      <c r="AH34" s="212"/>
      <c r="AI34" s="211">
        <v>101</v>
      </c>
      <c r="AJ34" s="212"/>
      <c r="AK34" s="212"/>
      <c r="AL34" s="212"/>
      <c r="AM34" s="211">
        <v>103</v>
      </c>
      <c r="AN34" s="212"/>
      <c r="AO34" s="212"/>
      <c r="AP34" s="212"/>
      <c r="AQ34" s="333" t="s">
        <v>562</v>
      </c>
      <c r="AR34" s="200"/>
      <c r="AS34" s="200"/>
      <c r="AT34" s="334"/>
      <c r="AU34" s="212" t="s">
        <v>559</v>
      </c>
      <c r="AV34" s="212"/>
      <c r="AW34" s="212"/>
      <c r="AX34" s="214"/>
    </row>
    <row r="35" spans="1:50" ht="23.25" customHeight="1" x14ac:dyDescent="0.15">
      <c r="A35" s="219" t="s">
        <v>526</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53</v>
      </c>
      <c r="AF101" s="212"/>
      <c r="AG101" s="212"/>
      <c r="AH101" s="213"/>
      <c r="AI101" s="211">
        <v>52</v>
      </c>
      <c r="AJ101" s="212"/>
      <c r="AK101" s="212"/>
      <c r="AL101" s="213"/>
      <c r="AM101" s="211">
        <v>50</v>
      </c>
      <c r="AN101" s="212"/>
      <c r="AO101" s="212"/>
      <c r="AP101" s="213"/>
      <c r="AQ101" s="211" t="s">
        <v>557</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55</v>
      </c>
      <c r="AF102" s="414"/>
      <c r="AG102" s="414"/>
      <c r="AH102" s="414"/>
      <c r="AI102" s="414">
        <v>54</v>
      </c>
      <c r="AJ102" s="414"/>
      <c r="AK102" s="414"/>
      <c r="AL102" s="414"/>
      <c r="AM102" s="414">
        <v>45</v>
      </c>
      <c r="AN102" s="414"/>
      <c r="AO102" s="414"/>
      <c r="AP102" s="414"/>
      <c r="AQ102" s="266">
        <v>46</v>
      </c>
      <c r="AR102" s="267"/>
      <c r="AS102" s="267"/>
      <c r="AT102" s="312"/>
      <c r="AU102" s="266" t="s">
        <v>557</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565</v>
      </c>
      <c r="H104" s="98"/>
      <c r="I104" s="98"/>
      <c r="J104" s="98"/>
      <c r="K104" s="98"/>
      <c r="L104" s="98"/>
      <c r="M104" s="98"/>
      <c r="N104" s="98"/>
      <c r="O104" s="98"/>
      <c r="P104" s="98"/>
      <c r="Q104" s="98"/>
      <c r="R104" s="98"/>
      <c r="S104" s="98"/>
      <c r="T104" s="98"/>
      <c r="U104" s="98"/>
      <c r="V104" s="98"/>
      <c r="W104" s="98"/>
      <c r="X104" s="99"/>
      <c r="Y104" s="461" t="s">
        <v>55</v>
      </c>
      <c r="Z104" s="462"/>
      <c r="AA104" s="463"/>
      <c r="AB104" s="541" t="s">
        <v>567</v>
      </c>
      <c r="AC104" s="542"/>
      <c r="AD104" s="543"/>
      <c r="AE104" s="414">
        <v>770</v>
      </c>
      <c r="AF104" s="414"/>
      <c r="AG104" s="414"/>
      <c r="AH104" s="414"/>
      <c r="AI104" s="414">
        <v>736</v>
      </c>
      <c r="AJ104" s="414"/>
      <c r="AK104" s="414"/>
      <c r="AL104" s="414"/>
      <c r="AM104" s="211">
        <v>657</v>
      </c>
      <c r="AN104" s="212"/>
      <c r="AO104" s="212"/>
      <c r="AP104" s="213"/>
      <c r="AQ104" s="211" t="s">
        <v>562</v>
      </c>
      <c r="AR104" s="212"/>
      <c r="AS104" s="212"/>
      <c r="AT104" s="213"/>
      <c r="AU104" s="211" t="s">
        <v>568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567</v>
      </c>
      <c r="AC105" s="465"/>
      <c r="AD105" s="466"/>
      <c r="AE105" s="414">
        <v>824</v>
      </c>
      <c r="AF105" s="414"/>
      <c r="AG105" s="414"/>
      <c r="AH105" s="414"/>
      <c r="AI105" s="414">
        <v>796</v>
      </c>
      <c r="AJ105" s="414"/>
      <c r="AK105" s="414"/>
      <c r="AL105" s="414"/>
      <c r="AM105" s="211">
        <v>764</v>
      </c>
      <c r="AN105" s="212"/>
      <c r="AO105" s="212"/>
      <c r="AP105" s="213"/>
      <c r="AQ105" s="211">
        <v>712</v>
      </c>
      <c r="AR105" s="212"/>
      <c r="AS105" s="212"/>
      <c r="AT105" s="213"/>
      <c r="AU105" s="266" t="s">
        <v>568</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642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115</v>
      </c>
      <c r="AF116" s="414"/>
      <c r="AG116" s="414"/>
      <c r="AH116" s="414"/>
      <c r="AI116" s="414">
        <v>120</v>
      </c>
      <c r="AJ116" s="414"/>
      <c r="AK116" s="414"/>
      <c r="AL116" s="414"/>
      <c r="AM116" s="414">
        <v>130</v>
      </c>
      <c r="AN116" s="414"/>
      <c r="AO116" s="414"/>
      <c r="AP116" s="414"/>
      <c r="AQ116" s="211">
        <v>129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645</v>
      </c>
      <c r="AN117" s="547"/>
      <c r="AO117" s="547"/>
      <c r="AP117" s="547"/>
      <c r="AQ117" s="547" t="s">
        <v>638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211"/>
      <c r="AF119" s="212"/>
      <c r="AG119" s="212"/>
      <c r="AH119" s="213"/>
      <c r="AI119" s="211"/>
      <c r="AJ119" s="212"/>
      <c r="AK119" s="212"/>
      <c r="AL119" s="213"/>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625"/>
      <c r="AF120" s="626"/>
      <c r="AG120" s="626"/>
      <c r="AH120" s="627"/>
      <c r="AI120" s="625"/>
      <c r="AJ120" s="626"/>
      <c r="AK120" s="626"/>
      <c r="AL120" s="62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574</v>
      </c>
      <c r="AR133" s="192"/>
      <c r="AS133" s="126" t="s">
        <v>356</v>
      </c>
      <c r="AT133" s="127"/>
      <c r="AU133" s="193" t="s">
        <v>574</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575</v>
      </c>
      <c r="AC134" s="198"/>
      <c r="AD134" s="198"/>
      <c r="AE134" s="199" t="s">
        <v>575</v>
      </c>
      <c r="AF134" s="200"/>
      <c r="AG134" s="200"/>
      <c r="AH134" s="200"/>
      <c r="AI134" s="199" t="s">
        <v>574</v>
      </c>
      <c r="AJ134" s="200"/>
      <c r="AK134" s="200"/>
      <c r="AL134" s="200"/>
      <c r="AM134" s="199" t="s">
        <v>574</v>
      </c>
      <c r="AN134" s="200"/>
      <c r="AO134" s="200"/>
      <c r="AP134" s="200"/>
      <c r="AQ134" s="199" t="s">
        <v>576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t="s">
        <v>574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575</v>
      </c>
      <c r="H154" s="98"/>
      <c r="I154" s="98"/>
      <c r="J154" s="98"/>
      <c r="K154" s="98"/>
      <c r="L154" s="98"/>
      <c r="M154" s="98"/>
      <c r="N154" s="98"/>
      <c r="O154" s="98"/>
      <c r="P154" s="99"/>
      <c r="Q154" s="118" t="s">
        <v>575</v>
      </c>
      <c r="R154" s="98"/>
      <c r="S154" s="98"/>
      <c r="T154" s="98"/>
      <c r="U154" s="98"/>
      <c r="V154" s="98"/>
      <c r="W154" s="98"/>
      <c r="X154" s="98"/>
      <c r="Y154" s="98"/>
      <c r="Z154" s="98"/>
      <c r="AA154" s="286"/>
      <c r="AB154" s="134" t="s">
        <v>575</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575</v>
      </c>
      <c r="K430" s="903"/>
      <c r="L430" s="903"/>
      <c r="M430" s="903"/>
      <c r="N430" s="903"/>
      <c r="O430" s="903"/>
      <c r="P430" s="903"/>
      <c r="Q430" s="903"/>
      <c r="R430" s="903"/>
      <c r="S430" s="903"/>
      <c r="T430" s="904"/>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89" t="s">
        <v>579</v>
      </c>
      <c r="AR432" s="193"/>
      <c r="AS432" s="126" t="s">
        <v>356</v>
      </c>
      <c r="AT432" s="127"/>
      <c r="AU432" s="193" t="s">
        <v>576</v>
      </c>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576</v>
      </c>
      <c r="AF433" s="200"/>
      <c r="AG433" s="200"/>
      <c r="AH433" s="200"/>
      <c r="AI433" s="333" t="s">
        <v>576</v>
      </c>
      <c r="AJ433" s="200"/>
      <c r="AK433" s="200"/>
      <c r="AL433" s="200"/>
      <c r="AM433" s="333" t="s">
        <v>576</v>
      </c>
      <c r="AN433" s="200"/>
      <c r="AO433" s="200"/>
      <c r="AP433" s="334"/>
      <c r="AQ433" s="333" t="s">
        <v>581</v>
      </c>
      <c r="AR433" s="200"/>
      <c r="AS433" s="200"/>
      <c r="AT433" s="334"/>
      <c r="AU433" s="200" t="s">
        <v>579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580</v>
      </c>
      <c r="AF434" s="200"/>
      <c r="AG434" s="200"/>
      <c r="AH434" s="334"/>
      <c r="AI434" s="333" t="s">
        <v>579</v>
      </c>
      <c r="AJ434" s="200"/>
      <c r="AK434" s="200"/>
      <c r="AL434" s="200"/>
      <c r="AM434" s="333" t="s">
        <v>580</v>
      </c>
      <c r="AN434" s="200"/>
      <c r="AO434" s="200"/>
      <c r="AP434" s="334"/>
      <c r="AQ434" s="333" t="s">
        <v>580</v>
      </c>
      <c r="AR434" s="200"/>
      <c r="AS434" s="200"/>
      <c r="AT434" s="334"/>
      <c r="AU434" s="200" t="s">
        <v>579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579</v>
      </c>
      <c r="AF435" s="200"/>
      <c r="AG435" s="200"/>
      <c r="AH435" s="334"/>
      <c r="AI435" s="333" t="s">
        <v>579</v>
      </c>
      <c r="AJ435" s="200"/>
      <c r="AK435" s="200"/>
      <c r="AL435" s="200"/>
      <c r="AM435" s="333" t="s">
        <v>579</v>
      </c>
      <c r="AN435" s="200"/>
      <c r="AO435" s="200"/>
      <c r="AP435" s="334"/>
      <c r="AQ435" s="333" t="s">
        <v>580</v>
      </c>
      <c r="AR435" s="200"/>
      <c r="AS435" s="200"/>
      <c r="AT435" s="334"/>
      <c r="AU435" s="200" t="s">
        <v>580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74.2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586</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555</v>
      </c>
      <c r="AE708" s="604"/>
      <c r="AF708" s="604"/>
      <c r="AG708" s="744" t="s">
        <v>641</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t="s">
        <v>589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586</v>
      </c>
      <c r="AE712" s="785"/>
      <c r="AF712" s="785"/>
      <c r="AG712" s="812" t="s">
        <v>573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586</v>
      </c>
      <c r="AE713" s="322"/>
      <c r="AF713" s="665"/>
      <c r="AG713" s="94" t="s">
        <v>573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555</v>
      </c>
      <c r="AE714" s="810"/>
      <c r="AF714" s="811"/>
      <c r="AG714" s="738" t="s">
        <v>591</v>
      </c>
      <c r="AH714" s="739"/>
      <c r="AI714" s="739"/>
      <c r="AJ714" s="739"/>
      <c r="AK714" s="739"/>
      <c r="AL714" s="739"/>
      <c r="AM714" s="739"/>
      <c r="AN714" s="739"/>
      <c r="AO714" s="739"/>
      <c r="AP714" s="739"/>
      <c r="AQ714" s="739"/>
      <c r="AR714" s="739"/>
      <c r="AS714" s="739"/>
      <c r="AT714" s="739"/>
      <c r="AU714" s="739"/>
      <c r="AV714" s="739"/>
      <c r="AW714" s="739"/>
      <c r="AX714" s="740"/>
    </row>
    <row r="715" spans="1:50" ht="26.2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555</v>
      </c>
      <c r="AE715" s="604"/>
      <c r="AF715" s="658"/>
      <c r="AG715" s="744" t="s">
        <v>592</v>
      </c>
      <c r="AH715" s="745"/>
      <c r="AI715" s="745"/>
      <c r="AJ715" s="745"/>
      <c r="AK715" s="745"/>
      <c r="AL715" s="745"/>
      <c r="AM715" s="745"/>
      <c r="AN715" s="745"/>
      <c r="AO715" s="745"/>
      <c r="AP715" s="745"/>
      <c r="AQ715" s="745"/>
      <c r="AR715" s="745"/>
      <c r="AS715" s="745"/>
      <c r="AT715" s="745"/>
      <c r="AU715" s="745"/>
      <c r="AV715" s="745"/>
      <c r="AW715" s="745"/>
      <c r="AX715" s="746"/>
    </row>
    <row r="716" spans="1:50" ht="26.25" customHeight="1" x14ac:dyDescent="0.15">
      <c r="A716" s="644"/>
      <c r="B716" s="646"/>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8" t="s">
        <v>555</v>
      </c>
      <c r="AE716" s="629"/>
      <c r="AF716" s="629"/>
      <c r="AG716" s="94" t="s">
        <v>593</v>
      </c>
      <c r="AH716" s="95"/>
      <c r="AI716" s="95"/>
      <c r="AJ716" s="95"/>
      <c r="AK716" s="95"/>
      <c r="AL716" s="95"/>
      <c r="AM716" s="95"/>
      <c r="AN716" s="95"/>
      <c r="AO716" s="95"/>
      <c r="AP716" s="95"/>
      <c r="AQ716" s="95"/>
      <c r="AR716" s="95"/>
      <c r="AS716" s="95"/>
      <c r="AT716" s="95"/>
      <c r="AU716" s="95"/>
      <c r="AV716" s="95"/>
      <c r="AW716" s="95"/>
      <c r="AX716" s="96"/>
    </row>
    <row r="717" spans="1:50" ht="42.75"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646</v>
      </c>
      <c r="AH717" s="95"/>
      <c r="AI717" s="95"/>
      <c r="AJ717" s="95"/>
      <c r="AK717" s="95"/>
      <c r="AL717" s="95"/>
      <c r="AM717" s="95"/>
      <c r="AN717" s="95"/>
      <c r="AO717" s="95"/>
      <c r="AP717" s="95"/>
      <c r="AQ717" s="95"/>
      <c r="AR717" s="95"/>
      <c r="AS717" s="95"/>
      <c r="AT717" s="95"/>
      <c r="AU717" s="95"/>
      <c r="AV717" s="95"/>
      <c r="AW717" s="95"/>
      <c r="AX717" s="96"/>
    </row>
    <row r="718" spans="1:50" ht="26.25"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573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594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595</v>
      </c>
      <c r="D721" s="290"/>
      <c r="E721" s="290"/>
      <c r="F721" s="291"/>
      <c r="G721" s="280"/>
      <c r="H721" s="281"/>
      <c r="I721" s="83" t="str">
        <f>IF(OR(G721="　", G721=""), "", "-")</f>
        <v/>
      </c>
      <c r="J721" s="284"/>
      <c r="K721" s="284"/>
      <c r="L721" s="83" t="str">
        <f>IF(M721="","","-")</f>
        <v/>
      </c>
      <c r="M721" s="84"/>
      <c r="N721" s="297" t="s">
        <v>596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647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597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4" t="s">
        <v>431</v>
      </c>
      <c r="B737" s="203"/>
      <c r="C737" s="203"/>
      <c r="D737" s="204"/>
      <c r="E737" s="990" t="s">
        <v>598</v>
      </c>
      <c r="F737" s="990"/>
      <c r="G737" s="990"/>
      <c r="H737" s="990"/>
      <c r="I737" s="990"/>
      <c r="J737" s="990"/>
      <c r="K737" s="990"/>
      <c r="L737" s="990"/>
      <c r="M737" s="990"/>
      <c r="N737" s="358" t="s">
        <v>358</v>
      </c>
      <c r="O737" s="358"/>
      <c r="P737" s="358"/>
      <c r="Q737" s="358"/>
      <c r="R737" s="990" t="s">
        <v>599</v>
      </c>
      <c r="S737" s="990"/>
      <c r="T737" s="990"/>
      <c r="U737" s="990"/>
      <c r="V737" s="990"/>
      <c r="W737" s="990"/>
      <c r="X737" s="990"/>
      <c r="Y737" s="990"/>
      <c r="Z737" s="990"/>
      <c r="AA737" s="358" t="s">
        <v>359</v>
      </c>
      <c r="AB737" s="358"/>
      <c r="AC737" s="358"/>
      <c r="AD737" s="358"/>
      <c r="AE737" s="990" t="s">
        <v>600</v>
      </c>
      <c r="AF737" s="990"/>
      <c r="AG737" s="990"/>
      <c r="AH737" s="990"/>
      <c r="AI737" s="990"/>
      <c r="AJ737" s="990"/>
      <c r="AK737" s="990"/>
      <c r="AL737" s="990"/>
      <c r="AM737" s="990"/>
      <c r="AN737" s="358" t="s">
        <v>360</v>
      </c>
      <c r="AO737" s="358"/>
      <c r="AP737" s="358"/>
      <c r="AQ737" s="358"/>
      <c r="AR737" s="991" t="s">
        <v>601</v>
      </c>
      <c r="AS737" s="992"/>
      <c r="AT737" s="992"/>
      <c r="AU737" s="992"/>
      <c r="AV737" s="992"/>
      <c r="AW737" s="992"/>
      <c r="AX737" s="993"/>
      <c r="AY737" s="89"/>
      <c r="AZ737" s="89"/>
    </row>
    <row r="738" spans="1:52" ht="24.75" customHeight="1" x14ac:dyDescent="0.15">
      <c r="A738" s="994" t="s">
        <v>361</v>
      </c>
      <c r="B738" s="203"/>
      <c r="C738" s="203"/>
      <c r="D738" s="204"/>
      <c r="E738" s="990" t="s">
        <v>602</v>
      </c>
      <c r="F738" s="990"/>
      <c r="G738" s="990"/>
      <c r="H738" s="990"/>
      <c r="I738" s="990"/>
      <c r="J738" s="990"/>
      <c r="K738" s="990"/>
      <c r="L738" s="990"/>
      <c r="M738" s="990"/>
      <c r="N738" s="358" t="s">
        <v>362</v>
      </c>
      <c r="O738" s="358"/>
      <c r="P738" s="358"/>
      <c r="Q738" s="358"/>
      <c r="R738" s="990" t="s">
        <v>603</v>
      </c>
      <c r="S738" s="990"/>
      <c r="T738" s="990"/>
      <c r="U738" s="990"/>
      <c r="V738" s="990"/>
      <c r="W738" s="990"/>
      <c r="X738" s="990"/>
      <c r="Y738" s="990"/>
      <c r="Z738" s="990"/>
      <c r="AA738" s="358" t="s">
        <v>482</v>
      </c>
      <c r="AB738" s="358"/>
      <c r="AC738" s="358"/>
      <c r="AD738" s="358"/>
      <c r="AE738" s="990" t="s">
        <v>604</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541</v>
      </c>
      <c r="B739" s="999"/>
      <c r="C739" s="999"/>
      <c r="D739" s="1000"/>
      <c r="E739" s="1001" t="s">
        <v>548</v>
      </c>
      <c r="F739" s="1002"/>
      <c r="G739" s="1002"/>
      <c r="H739" s="91" t="str">
        <f>IF(E739="", "", "(")</f>
        <v>(</v>
      </c>
      <c r="I739" s="985" t="s">
        <v>484</v>
      </c>
      <c r="J739" s="985"/>
      <c r="K739" s="91" t="str">
        <f>IF(OR(I739="　", I739=""), "", "-")</f>
        <v/>
      </c>
      <c r="L739" s="986">
        <v>509</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4" t="s">
        <v>612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605</v>
      </c>
      <c r="H781" s="673"/>
      <c r="I781" s="673"/>
      <c r="J781" s="673"/>
      <c r="K781" s="674"/>
      <c r="L781" s="666" t="s">
        <v>607</v>
      </c>
      <c r="M781" s="667"/>
      <c r="N781" s="667"/>
      <c r="O781" s="667"/>
      <c r="P781" s="667"/>
      <c r="Q781" s="667"/>
      <c r="R781" s="667"/>
      <c r="S781" s="667"/>
      <c r="T781" s="667"/>
      <c r="U781" s="667"/>
      <c r="V781" s="667"/>
      <c r="W781" s="667"/>
      <c r="X781" s="668"/>
      <c r="Y781" s="384">
        <v>73</v>
      </c>
      <c r="Z781" s="385"/>
      <c r="AA781" s="385"/>
      <c r="AB781" s="807"/>
      <c r="AC781" s="672" t="s">
        <v>605</v>
      </c>
      <c r="AD781" s="673"/>
      <c r="AE781" s="673"/>
      <c r="AF781" s="673"/>
      <c r="AG781" s="674"/>
      <c r="AH781" s="666" t="s">
        <v>606</v>
      </c>
      <c r="AI781" s="667"/>
      <c r="AJ781" s="667"/>
      <c r="AK781" s="667"/>
      <c r="AL781" s="667"/>
      <c r="AM781" s="667"/>
      <c r="AN781" s="667"/>
      <c r="AO781" s="667"/>
      <c r="AP781" s="667"/>
      <c r="AQ781" s="667"/>
      <c r="AR781" s="667"/>
      <c r="AS781" s="667"/>
      <c r="AT781" s="668"/>
      <c r="AU781" s="384">
        <v>16</v>
      </c>
      <c r="AV781" s="385"/>
      <c r="AW781" s="385"/>
      <c r="AX781" s="386"/>
    </row>
    <row r="782" spans="1:50" ht="36.75" customHeight="1" x14ac:dyDescent="0.15">
      <c r="A782" s="633"/>
      <c r="B782" s="634"/>
      <c r="C782" s="634"/>
      <c r="D782" s="634"/>
      <c r="E782" s="634"/>
      <c r="F782" s="635"/>
      <c r="G782" s="605" t="s">
        <v>608</v>
      </c>
      <c r="H782" s="606"/>
      <c r="I782" s="606"/>
      <c r="J782" s="606"/>
      <c r="K782" s="607"/>
      <c r="L782" s="597" t="s">
        <v>609</v>
      </c>
      <c r="M782" s="598"/>
      <c r="N782" s="598"/>
      <c r="O782" s="598"/>
      <c r="P782" s="598"/>
      <c r="Q782" s="598"/>
      <c r="R782" s="598"/>
      <c r="S782" s="598"/>
      <c r="T782" s="598"/>
      <c r="U782" s="598"/>
      <c r="V782" s="598"/>
      <c r="W782" s="598"/>
      <c r="X782" s="599"/>
      <c r="Y782" s="600">
        <v>12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3"/>
      <c r="B783" s="634"/>
      <c r="C783" s="634"/>
      <c r="D783" s="634"/>
      <c r="E783" s="634"/>
      <c r="F783" s="635"/>
      <c r="G783" s="605" t="s">
        <v>610</v>
      </c>
      <c r="H783" s="606"/>
      <c r="I783" s="606"/>
      <c r="J783" s="606"/>
      <c r="K783" s="607"/>
      <c r="L783" s="597" t="s">
        <v>611</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3"/>
      <c r="B784" s="634"/>
      <c r="C784" s="634"/>
      <c r="D784" s="634"/>
      <c r="E784" s="634"/>
      <c r="F784" s="635"/>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3"/>
      <c r="B785" s="634"/>
      <c r="C785" s="634"/>
      <c r="D785" s="634"/>
      <c r="E785" s="634"/>
      <c r="F785" s="635"/>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3"/>
      <c r="B786" s="634"/>
      <c r="C786" s="634"/>
      <c r="D786" s="634"/>
      <c r="E786" s="634"/>
      <c r="F786" s="635"/>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3"/>
      <c r="B787" s="634"/>
      <c r="C787" s="634"/>
      <c r="D787" s="634"/>
      <c r="E787" s="634"/>
      <c r="F787" s="635"/>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3"/>
      <c r="B788" s="634"/>
      <c r="C788" s="634"/>
      <c r="D788" s="634"/>
      <c r="E788" s="634"/>
      <c r="F788" s="635"/>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3"/>
      <c r="B789" s="634"/>
      <c r="C789" s="634"/>
      <c r="D789" s="634"/>
      <c r="E789" s="634"/>
      <c r="F789" s="635"/>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3"/>
      <c r="B790" s="634"/>
      <c r="C790" s="634"/>
      <c r="D790" s="634"/>
      <c r="E790" s="634"/>
      <c r="F790" s="635"/>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86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16</v>
      </c>
      <c r="AV791" s="834"/>
      <c r="AW791" s="834"/>
      <c r="AX791" s="836"/>
    </row>
    <row r="792" spans="1:50" ht="24.75" hidden="1" customHeight="1" x14ac:dyDescent="0.15">
      <c r="A792" s="633"/>
      <c r="B792" s="634"/>
      <c r="C792" s="634"/>
      <c r="D792" s="634"/>
      <c r="E792" s="634"/>
      <c r="F792" s="635"/>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3"/>
      <c r="B796" s="634"/>
      <c r="C796" s="634"/>
      <c r="D796" s="634"/>
      <c r="E796" s="634"/>
      <c r="F796" s="635"/>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3"/>
      <c r="B797" s="634"/>
      <c r="C797" s="634"/>
      <c r="D797" s="634"/>
      <c r="E797" s="634"/>
      <c r="F797" s="635"/>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3"/>
      <c r="B798" s="634"/>
      <c r="C798" s="634"/>
      <c r="D798" s="634"/>
      <c r="E798" s="634"/>
      <c r="F798" s="635"/>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3"/>
      <c r="B799" s="634"/>
      <c r="C799" s="634"/>
      <c r="D799" s="634"/>
      <c r="E799" s="634"/>
      <c r="F799" s="635"/>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3"/>
      <c r="B800" s="634"/>
      <c r="C800" s="634"/>
      <c r="D800" s="634"/>
      <c r="E800" s="634"/>
      <c r="F800" s="635"/>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3"/>
      <c r="B801" s="634"/>
      <c r="C801" s="634"/>
      <c r="D801" s="634"/>
      <c r="E801" s="634"/>
      <c r="F801" s="635"/>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3"/>
      <c r="B802" s="634"/>
      <c r="C802" s="634"/>
      <c r="D802" s="634"/>
      <c r="E802" s="634"/>
      <c r="F802" s="635"/>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3"/>
      <c r="B803" s="634"/>
      <c r="C803" s="634"/>
      <c r="D803" s="634"/>
      <c r="E803" s="634"/>
      <c r="F803" s="635"/>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3"/>
      <c r="B809" s="634"/>
      <c r="C809" s="634"/>
      <c r="D809" s="634"/>
      <c r="E809" s="634"/>
      <c r="F809" s="635"/>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3"/>
      <c r="B810" s="634"/>
      <c r="C810" s="634"/>
      <c r="D810" s="634"/>
      <c r="E810" s="634"/>
      <c r="F810" s="635"/>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3"/>
      <c r="B811" s="634"/>
      <c r="C811" s="634"/>
      <c r="D811" s="634"/>
      <c r="E811" s="634"/>
      <c r="F811" s="635"/>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3"/>
      <c r="B812" s="634"/>
      <c r="C812" s="634"/>
      <c r="D812" s="634"/>
      <c r="E812" s="634"/>
      <c r="F812" s="635"/>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3"/>
      <c r="B813" s="634"/>
      <c r="C813" s="634"/>
      <c r="D813" s="634"/>
      <c r="E813" s="634"/>
      <c r="F813" s="635"/>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3"/>
      <c r="B814" s="634"/>
      <c r="C814" s="634"/>
      <c r="D814" s="634"/>
      <c r="E814" s="634"/>
      <c r="F814" s="635"/>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3"/>
      <c r="B815" s="634"/>
      <c r="C815" s="634"/>
      <c r="D815" s="634"/>
      <c r="E815" s="634"/>
      <c r="F815" s="635"/>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3"/>
      <c r="B816" s="634"/>
      <c r="C816" s="634"/>
      <c r="D816" s="634"/>
      <c r="E816" s="634"/>
      <c r="F816" s="635"/>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3"/>
      <c r="B822" s="634"/>
      <c r="C822" s="634"/>
      <c r="D822" s="634"/>
      <c r="E822" s="634"/>
      <c r="F822" s="635"/>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3"/>
      <c r="B823" s="634"/>
      <c r="C823" s="634"/>
      <c r="D823" s="634"/>
      <c r="E823" s="634"/>
      <c r="F823" s="635"/>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3"/>
      <c r="B824" s="634"/>
      <c r="C824" s="634"/>
      <c r="D824" s="634"/>
      <c r="E824" s="634"/>
      <c r="F824" s="635"/>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3"/>
      <c r="B825" s="634"/>
      <c r="C825" s="634"/>
      <c r="D825" s="634"/>
      <c r="E825" s="634"/>
      <c r="F825" s="635"/>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3"/>
      <c r="B826" s="634"/>
      <c r="C826" s="634"/>
      <c r="D826" s="634"/>
      <c r="E826" s="634"/>
      <c r="F826" s="635"/>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3"/>
      <c r="B827" s="634"/>
      <c r="C827" s="634"/>
      <c r="D827" s="634"/>
      <c r="E827" s="634"/>
      <c r="F827" s="635"/>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3"/>
      <c r="B828" s="634"/>
      <c r="C828" s="634"/>
      <c r="D828" s="634"/>
      <c r="E828" s="634"/>
      <c r="F828" s="635"/>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3"/>
      <c r="B829" s="634"/>
      <c r="C829" s="634"/>
      <c r="D829" s="634"/>
      <c r="E829" s="634"/>
      <c r="F829" s="635"/>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v>9010005004144</v>
      </c>
      <c r="K837" s="342"/>
      <c r="L837" s="342"/>
      <c r="M837" s="342"/>
      <c r="N837" s="342"/>
      <c r="O837" s="342"/>
      <c r="P837" s="355" t="s">
        <v>614</v>
      </c>
      <c r="Q837" s="343"/>
      <c r="R837" s="343"/>
      <c r="S837" s="343"/>
      <c r="T837" s="343"/>
      <c r="U837" s="343"/>
      <c r="V837" s="343"/>
      <c r="W837" s="343"/>
      <c r="X837" s="343"/>
      <c r="Y837" s="344">
        <v>86</v>
      </c>
      <c r="Z837" s="345"/>
      <c r="AA837" s="345"/>
      <c r="AB837" s="346"/>
      <c r="AC837" s="356" t="s">
        <v>615</v>
      </c>
      <c r="AD837" s="364"/>
      <c r="AE837" s="364"/>
      <c r="AF837" s="364"/>
      <c r="AG837" s="364"/>
      <c r="AH837" s="365" t="s">
        <v>616</v>
      </c>
      <c r="AI837" s="366"/>
      <c r="AJ837" s="366"/>
      <c r="AK837" s="366"/>
      <c r="AL837" s="350" t="s">
        <v>617</v>
      </c>
      <c r="AM837" s="351"/>
      <c r="AN837" s="351"/>
      <c r="AO837" s="352"/>
      <c r="AP837" s="353" t="s">
        <v>618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4.25" customHeight="1" x14ac:dyDescent="0.15">
      <c r="A870" s="372">
        <v>1</v>
      </c>
      <c r="B870" s="372">
        <v>1</v>
      </c>
      <c r="C870" s="354" t="s">
        <v>621</v>
      </c>
      <c r="D870" s="340"/>
      <c r="E870" s="340"/>
      <c r="F870" s="340"/>
      <c r="G870" s="340"/>
      <c r="H870" s="340"/>
      <c r="I870" s="340"/>
      <c r="J870" s="341">
        <v>9020005011172</v>
      </c>
      <c r="K870" s="342"/>
      <c r="L870" s="342"/>
      <c r="M870" s="342"/>
      <c r="N870" s="342"/>
      <c r="O870" s="342"/>
      <c r="P870" s="343" t="s">
        <v>620</v>
      </c>
      <c r="Q870" s="343"/>
      <c r="R870" s="343"/>
      <c r="S870" s="343"/>
      <c r="T870" s="343"/>
      <c r="U870" s="343"/>
      <c r="V870" s="343"/>
      <c r="W870" s="343"/>
      <c r="X870" s="343"/>
      <c r="Y870" s="344">
        <v>16</v>
      </c>
      <c r="Z870" s="345"/>
      <c r="AA870" s="345"/>
      <c r="AB870" s="346"/>
      <c r="AC870" s="356" t="s">
        <v>196</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625</v>
      </c>
      <c r="D871" s="340"/>
      <c r="E871" s="340"/>
      <c r="F871" s="340"/>
      <c r="G871" s="340"/>
      <c r="H871" s="340"/>
      <c r="I871" s="340"/>
      <c r="J871" s="341">
        <v>5240005012714</v>
      </c>
      <c r="K871" s="342"/>
      <c r="L871" s="342"/>
      <c r="M871" s="342"/>
      <c r="N871" s="342"/>
      <c r="O871" s="342"/>
      <c r="P871" s="343" t="s">
        <v>622</v>
      </c>
      <c r="Q871" s="343"/>
      <c r="R871" s="343"/>
      <c r="S871" s="343"/>
      <c r="T871" s="343"/>
      <c r="U871" s="343"/>
      <c r="V871" s="343"/>
      <c r="W871" s="343"/>
      <c r="X871" s="343"/>
      <c r="Y871" s="344">
        <v>9</v>
      </c>
      <c r="Z871" s="345"/>
      <c r="AA871" s="345"/>
      <c r="AB871" s="346"/>
      <c r="AC871" s="356" t="s">
        <v>196</v>
      </c>
      <c r="AD871" s="364"/>
      <c r="AE871" s="364"/>
      <c r="AF871" s="364"/>
      <c r="AG871" s="364"/>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619</v>
      </c>
      <c r="D872" s="340"/>
      <c r="E872" s="340"/>
      <c r="F872" s="340"/>
      <c r="G872" s="340"/>
      <c r="H872" s="340"/>
      <c r="I872" s="340"/>
      <c r="J872" s="341">
        <v>2240005012576</v>
      </c>
      <c r="K872" s="342"/>
      <c r="L872" s="342"/>
      <c r="M872" s="342"/>
      <c r="N872" s="342"/>
      <c r="O872" s="342"/>
      <c r="P872" s="355" t="s">
        <v>622</v>
      </c>
      <c r="Q872" s="343"/>
      <c r="R872" s="343"/>
      <c r="S872" s="343"/>
      <c r="T872" s="343"/>
      <c r="U872" s="343"/>
      <c r="V872" s="343"/>
      <c r="W872" s="343"/>
      <c r="X872" s="343"/>
      <c r="Y872" s="344">
        <v>8</v>
      </c>
      <c r="Z872" s="345"/>
      <c r="AA872" s="345"/>
      <c r="AB872" s="346"/>
      <c r="AC872" s="356" t="s">
        <v>196</v>
      </c>
      <c r="AD872" s="364"/>
      <c r="AE872" s="364"/>
      <c r="AF872" s="364"/>
      <c r="AG872" s="364"/>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623</v>
      </c>
      <c r="D873" s="340"/>
      <c r="E873" s="340"/>
      <c r="F873" s="340"/>
      <c r="G873" s="340"/>
      <c r="H873" s="340"/>
      <c r="I873" s="340"/>
      <c r="J873" s="341">
        <v>3250005007459</v>
      </c>
      <c r="K873" s="342"/>
      <c r="L873" s="342"/>
      <c r="M873" s="342"/>
      <c r="N873" s="342"/>
      <c r="O873" s="342"/>
      <c r="P873" s="355" t="s">
        <v>622</v>
      </c>
      <c r="Q873" s="343"/>
      <c r="R873" s="343"/>
      <c r="S873" s="343"/>
      <c r="T873" s="343"/>
      <c r="U873" s="343"/>
      <c r="V873" s="343"/>
      <c r="W873" s="343"/>
      <c r="X873" s="343"/>
      <c r="Y873" s="344">
        <v>7</v>
      </c>
      <c r="Z873" s="345"/>
      <c r="AA873" s="345"/>
      <c r="AB873" s="346"/>
      <c r="AC873" s="356" t="s">
        <v>196</v>
      </c>
      <c r="AD873" s="364"/>
      <c r="AE873" s="364"/>
      <c r="AF873" s="364"/>
      <c r="AG873" s="364"/>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628</v>
      </c>
      <c r="D874" s="340"/>
      <c r="E874" s="340"/>
      <c r="F874" s="340"/>
      <c r="G874" s="340"/>
      <c r="H874" s="340"/>
      <c r="I874" s="340"/>
      <c r="J874" s="341">
        <v>6080005003150</v>
      </c>
      <c r="K874" s="342"/>
      <c r="L874" s="342"/>
      <c r="M874" s="342"/>
      <c r="N874" s="342"/>
      <c r="O874" s="342"/>
      <c r="P874" s="343" t="s">
        <v>622</v>
      </c>
      <c r="Q874" s="343"/>
      <c r="R874" s="343"/>
      <c r="S874" s="343"/>
      <c r="T874" s="343"/>
      <c r="U874" s="343"/>
      <c r="V874" s="343"/>
      <c r="W874" s="343"/>
      <c r="X874" s="343"/>
      <c r="Y874" s="344">
        <v>6</v>
      </c>
      <c r="Z874" s="345"/>
      <c r="AA874" s="345"/>
      <c r="AB874" s="346"/>
      <c r="AC874" s="356" t="s">
        <v>196</v>
      </c>
      <c r="AD874" s="364"/>
      <c r="AE874" s="364"/>
      <c r="AF874" s="364"/>
      <c r="AG874" s="364"/>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624</v>
      </c>
      <c r="D875" s="340"/>
      <c r="E875" s="340"/>
      <c r="F875" s="340"/>
      <c r="G875" s="340"/>
      <c r="H875" s="340"/>
      <c r="I875" s="340"/>
      <c r="J875" s="341">
        <v>2010005004209</v>
      </c>
      <c r="K875" s="342"/>
      <c r="L875" s="342"/>
      <c r="M875" s="342"/>
      <c r="N875" s="342"/>
      <c r="O875" s="342"/>
      <c r="P875" s="343" t="s">
        <v>622</v>
      </c>
      <c r="Q875" s="343"/>
      <c r="R875" s="343"/>
      <c r="S875" s="343"/>
      <c r="T875" s="343"/>
      <c r="U875" s="343"/>
      <c r="V875" s="343"/>
      <c r="W875" s="343"/>
      <c r="X875" s="343"/>
      <c r="Y875" s="344">
        <v>5</v>
      </c>
      <c r="Z875" s="345"/>
      <c r="AA875" s="345"/>
      <c r="AB875" s="346"/>
      <c r="AC875" s="356" t="s">
        <v>196</v>
      </c>
      <c r="AD875" s="364"/>
      <c r="AE875" s="364"/>
      <c r="AF875" s="364"/>
      <c r="AG875" s="364"/>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629</v>
      </c>
      <c r="D876" s="340"/>
      <c r="E876" s="340"/>
      <c r="F876" s="340"/>
      <c r="G876" s="340"/>
      <c r="H876" s="340"/>
      <c r="I876" s="340"/>
      <c r="J876" s="341">
        <v>1020001077159</v>
      </c>
      <c r="K876" s="342"/>
      <c r="L876" s="342"/>
      <c r="M876" s="342"/>
      <c r="N876" s="342"/>
      <c r="O876" s="342"/>
      <c r="P876" s="343" t="s">
        <v>622</v>
      </c>
      <c r="Q876" s="343"/>
      <c r="R876" s="343"/>
      <c r="S876" s="343"/>
      <c r="T876" s="343"/>
      <c r="U876" s="343"/>
      <c r="V876" s="343"/>
      <c r="W876" s="343"/>
      <c r="X876" s="343"/>
      <c r="Y876" s="344">
        <v>5</v>
      </c>
      <c r="Z876" s="345"/>
      <c r="AA876" s="345"/>
      <c r="AB876" s="346"/>
      <c r="AC876" s="356" t="s">
        <v>196</v>
      </c>
      <c r="AD876" s="364"/>
      <c r="AE876" s="364"/>
      <c r="AF876" s="364"/>
      <c r="AG876" s="364"/>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627</v>
      </c>
      <c r="D877" s="340"/>
      <c r="E877" s="340"/>
      <c r="F877" s="340"/>
      <c r="G877" s="340"/>
      <c r="H877" s="340"/>
      <c r="I877" s="340"/>
      <c r="J877" s="341">
        <v>9290001056450</v>
      </c>
      <c r="K877" s="342"/>
      <c r="L877" s="342"/>
      <c r="M877" s="342"/>
      <c r="N877" s="342"/>
      <c r="O877" s="342"/>
      <c r="P877" s="343" t="s">
        <v>622</v>
      </c>
      <c r="Q877" s="343"/>
      <c r="R877" s="343"/>
      <c r="S877" s="343"/>
      <c r="T877" s="343"/>
      <c r="U877" s="343"/>
      <c r="V877" s="343"/>
      <c r="W877" s="343"/>
      <c r="X877" s="343"/>
      <c r="Y877" s="344">
        <v>5</v>
      </c>
      <c r="Z877" s="345"/>
      <c r="AA877" s="345"/>
      <c r="AB877" s="346"/>
      <c r="AC877" s="356" t="s">
        <v>196</v>
      </c>
      <c r="AD877" s="364"/>
      <c r="AE877" s="364"/>
      <c r="AF877" s="364"/>
      <c r="AG877" s="364"/>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626</v>
      </c>
      <c r="D878" s="340"/>
      <c r="E878" s="340"/>
      <c r="F878" s="340"/>
      <c r="G878" s="340"/>
      <c r="H878" s="340"/>
      <c r="I878" s="340"/>
      <c r="J878" s="341">
        <v>2010005018712</v>
      </c>
      <c r="K878" s="342"/>
      <c r="L878" s="342"/>
      <c r="M878" s="342"/>
      <c r="N878" s="342"/>
      <c r="O878" s="342"/>
      <c r="P878" s="343" t="s">
        <v>622</v>
      </c>
      <c r="Q878" s="343"/>
      <c r="R878" s="343"/>
      <c r="S878" s="343"/>
      <c r="T878" s="343"/>
      <c r="U878" s="343"/>
      <c r="V878" s="343"/>
      <c r="W878" s="343"/>
      <c r="X878" s="343"/>
      <c r="Y878" s="344">
        <v>3</v>
      </c>
      <c r="Z878" s="345"/>
      <c r="AA878" s="345"/>
      <c r="AB878" s="346"/>
      <c r="AC878" s="356" t="s">
        <v>196</v>
      </c>
      <c r="AD878" s="364"/>
      <c r="AE878" s="364"/>
      <c r="AF878" s="364"/>
      <c r="AG878" s="364"/>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40" t="s">
        <v>630</v>
      </c>
      <c r="D879" s="340"/>
      <c r="E879" s="340"/>
      <c r="F879" s="340"/>
      <c r="G879" s="340"/>
      <c r="H879" s="340"/>
      <c r="I879" s="340"/>
      <c r="J879" s="341">
        <v>7700150036205</v>
      </c>
      <c r="K879" s="342"/>
      <c r="L879" s="342"/>
      <c r="M879" s="342"/>
      <c r="N879" s="342"/>
      <c r="O879" s="342"/>
      <c r="P879" s="343" t="s">
        <v>622</v>
      </c>
      <c r="Q879" s="343"/>
      <c r="R879" s="343"/>
      <c r="S879" s="343"/>
      <c r="T879" s="343"/>
      <c r="U879" s="343"/>
      <c r="V879" s="343"/>
      <c r="W879" s="343"/>
      <c r="X879" s="343"/>
      <c r="Y879" s="344">
        <v>1</v>
      </c>
      <c r="Z879" s="345"/>
      <c r="AA879" s="345"/>
      <c r="AB879" s="346"/>
      <c r="AC879" s="356" t="s">
        <v>196</v>
      </c>
      <c r="AD879" s="364"/>
      <c r="AE879" s="364"/>
      <c r="AF879" s="364"/>
      <c r="AG879" s="364"/>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574</v>
      </c>
      <c r="F1102" s="371"/>
      <c r="G1102" s="371"/>
      <c r="H1102" s="371"/>
      <c r="I1102" s="371"/>
      <c r="J1102" s="341" t="s">
        <v>631</v>
      </c>
      <c r="K1102" s="342"/>
      <c r="L1102" s="342"/>
      <c r="M1102" s="342"/>
      <c r="N1102" s="342"/>
      <c r="O1102" s="342"/>
      <c r="P1102" s="355" t="s">
        <v>631</v>
      </c>
      <c r="Q1102" s="343"/>
      <c r="R1102" s="343"/>
      <c r="S1102" s="343"/>
      <c r="T1102" s="343"/>
      <c r="U1102" s="343"/>
      <c r="V1102" s="343"/>
      <c r="W1102" s="343"/>
      <c r="X1102" s="343"/>
      <c r="Y1102" s="344" t="s">
        <v>632</v>
      </c>
      <c r="Z1102" s="345"/>
      <c r="AA1102" s="345"/>
      <c r="AB1102" s="346"/>
      <c r="AC1102" s="347"/>
      <c r="AD1102" s="347"/>
      <c r="AE1102" s="347"/>
      <c r="AF1102" s="347"/>
      <c r="AG1102" s="347"/>
      <c r="AH1102" s="348" t="s">
        <v>582</v>
      </c>
      <c r="AI1102" s="349"/>
      <c r="AJ1102" s="349"/>
      <c r="AK1102" s="349"/>
      <c r="AL1102" s="350" t="s">
        <v>574</v>
      </c>
      <c r="AM1102" s="351"/>
      <c r="AN1102" s="351"/>
      <c r="AO1102" s="352"/>
      <c r="AP1102" s="353" t="s">
        <v>582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59">
      <formula>IF(RIGHT(TEXT(P14,"0.#"),1)=".",FALSE,TRUE)</formula>
    </cfRule>
    <cfRule type="expression" dxfId="2812" priority="14060">
      <formula>IF(RIGHT(TEXT(P14,"0.#"),1)=".",TRUE,FALSE)</formula>
    </cfRule>
  </conditionalFormatting>
  <conditionalFormatting sqref="P18:AX18">
    <cfRule type="expression" dxfId="2811" priority="13935">
      <formula>IF(RIGHT(TEXT(P18,"0.#"),1)=".",FALSE,TRUE)</formula>
    </cfRule>
    <cfRule type="expression" dxfId="2810" priority="13936">
      <formula>IF(RIGHT(TEXT(P18,"0.#"),1)=".",TRUE,FALSE)</formula>
    </cfRule>
  </conditionalFormatting>
  <conditionalFormatting sqref="Y782">
    <cfRule type="expression" dxfId="2809" priority="13931">
      <formula>IF(RIGHT(TEXT(Y782,"0.#"),1)=".",FALSE,TRUE)</formula>
    </cfRule>
    <cfRule type="expression" dxfId="2808" priority="13932">
      <formula>IF(RIGHT(TEXT(Y782,"0.#"),1)=".",TRUE,FALSE)</formula>
    </cfRule>
  </conditionalFormatting>
  <conditionalFormatting sqref="Y791">
    <cfRule type="expression" dxfId="2807" priority="13927">
      <formula>IF(RIGHT(TEXT(Y791,"0.#"),1)=".",FALSE,TRUE)</formula>
    </cfRule>
    <cfRule type="expression" dxfId="2806" priority="13928">
      <formula>IF(RIGHT(TEXT(Y791,"0.#"),1)=".",TRUE,FALSE)</formula>
    </cfRule>
  </conditionalFormatting>
  <conditionalFormatting sqref="Y822:Y829 Y820 Y809:Y816 Y807 Y796:Y803 Y794">
    <cfRule type="expression" dxfId="2805" priority="13709">
      <formula>IF(RIGHT(TEXT(Y794,"0.#"),1)=".",FALSE,TRUE)</formula>
    </cfRule>
    <cfRule type="expression" dxfId="2804" priority="13710">
      <formula>IF(RIGHT(TEXT(Y794,"0.#"),1)=".",TRUE,FALSE)</formula>
    </cfRule>
  </conditionalFormatting>
  <conditionalFormatting sqref="P16:AQ17 P15:AX15 AK13:AX13">
    <cfRule type="expression" dxfId="2803" priority="13757">
      <formula>IF(RIGHT(TEXT(P13,"0.#"),1)=".",FALSE,TRUE)</formula>
    </cfRule>
    <cfRule type="expression" dxfId="2802" priority="13758">
      <formula>IF(RIGHT(TEXT(P13,"0.#"),1)=".",TRUE,FALSE)</formula>
    </cfRule>
  </conditionalFormatting>
  <conditionalFormatting sqref="AD19:AJ19">
    <cfRule type="expression" dxfId="2801" priority="13755">
      <formula>IF(RIGHT(TEXT(AD19,"0.#"),1)=".",FALSE,TRUE)</formula>
    </cfRule>
    <cfRule type="expression" dxfId="2800" priority="13756">
      <formula>IF(RIGHT(TEXT(AD19,"0.#"),1)=".",TRUE,FALSE)</formula>
    </cfRule>
  </conditionalFormatting>
  <conditionalFormatting sqref="AQ101">
    <cfRule type="expression" dxfId="2799" priority="13747">
      <formula>IF(RIGHT(TEXT(AQ101,"0.#"),1)=".",FALSE,TRUE)</formula>
    </cfRule>
    <cfRule type="expression" dxfId="2798" priority="13748">
      <formula>IF(RIGHT(TEXT(AQ101,"0.#"),1)=".",TRUE,FALSE)</formula>
    </cfRule>
  </conditionalFormatting>
  <conditionalFormatting sqref="Y783:Y790 Y781">
    <cfRule type="expression" dxfId="2797" priority="13733">
      <formula>IF(RIGHT(TEXT(Y781,"0.#"),1)=".",FALSE,TRUE)</formula>
    </cfRule>
    <cfRule type="expression" dxfId="2796" priority="13734">
      <formula>IF(RIGHT(TEXT(Y781,"0.#"),1)=".",TRUE,FALSE)</formula>
    </cfRule>
  </conditionalFormatting>
  <conditionalFormatting sqref="AU782">
    <cfRule type="expression" dxfId="2795" priority="13731">
      <formula>IF(RIGHT(TEXT(AU782,"0.#"),1)=".",FALSE,TRUE)</formula>
    </cfRule>
    <cfRule type="expression" dxfId="2794" priority="13732">
      <formula>IF(RIGHT(TEXT(AU782,"0.#"),1)=".",TRUE,FALSE)</formula>
    </cfRule>
  </conditionalFormatting>
  <conditionalFormatting sqref="AU791">
    <cfRule type="expression" dxfId="2793" priority="13729">
      <formula>IF(RIGHT(TEXT(AU791,"0.#"),1)=".",FALSE,TRUE)</formula>
    </cfRule>
    <cfRule type="expression" dxfId="2792" priority="13730">
      <formula>IF(RIGHT(TEXT(AU791,"0.#"),1)=".",TRUE,FALSE)</formula>
    </cfRule>
  </conditionalFormatting>
  <conditionalFormatting sqref="AU783:AU790 AU781">
    <cfRule type="expression" dxfId="2791" priority="13727">
      <formula>IF(RIGHT(TEXT(AU781,"0.#"),1)=".",FALSE,TRUE)</formula>
    </cfRule>
    <cfRule type="expression" dxfId="2790" priority="13728">
      <formula>IF(RIGHT(TEXT(AU781,"0.#"),1)=".",TRUE,FALSE)</formula>
    </cfRule>
  </conditionalFormatting>
  <conditionalFormatting sqref="Y821 Y808 Y795">
    <cfRule type="expression" dxfId="2789" priority="13713">
      <formula>IF(RIGHT(TEXT(Y795,"0.#"),1)=".",FALSE,TRUE)</formula>
    </cfRule>
    <cfRule type="expression" dxfId="2788" priority="13714">
      <formula>IF(RIGHT(TEXT(Y795,"0.#"),1)=".",TRUE,FALSE)</formula>
    </cfRule>
  </conditionalFormatting>
  <conditionalFormatting sqref="Y830 Y817 Y804">
    <cfRule type="expression" dxfId="2787" priority="13711">
      <formula>IF(RIGHT(TEXT(Y804,"0.#"),1)=".",FALSE,TRUE)</formula>
    </cfRule>
    <cfRule type="expression" dxfId="2786" priority="13712">
      <formula>IF(RIGHT(TEXT(Y804,"0.#"),1)=".",TRUE,FALSE)</formula>
    </cfRule>
  </conditionalFormatting>
  <conditionalFormatting sqref="AU821 AU808 AU795">
    <cfRule type="expression" dxfId="2785" priority="13707">
      <formula>IF(RIGHT(TEXT(AU795,"0.#"),1)=".",FALSE,TRUE)</formula>
    </cfRule>
    <cfRule type="expression" dxfId="2784" priority="13708">
      <formula>IF(RIGHT(TEXT(AU795,"0.#"),1)=".",TRUE,FALSE)</formula>
    </cfRule>
  </conditionalFormatting>
  <conditionalFormatting sqref="AU830 AU817 AU804">
    <cfRule type="expression" dxfId="2783" priority="13705">
      <formula>IF(RIGHT(TEXT(AU804,"0.#"),1)=".",FALSE,TRUE)</formula>
    </cfRule>
    <cfRule type="expression" dxfId="2782" priority="13706">
      <formula>IF(RIGHT(TEXT(AU804,"0.#"),1)=".",TRUE,FALSE)</formula>
    </cfRule>
  </conditionalFormatting>
  <conditionalFormatting sqref="AU822:AU829 AU820 AU809:AU816 AU807 AU796:AU803 AU794">
    <cfRule type="expression" dxfId="2781" priority="13703">
      <formula>IF(RIGHT(TEXT(AU794,"0.#"),1)=".",FALSE,TRUE)</formula>
    </cfRule>
    <cfRule type="expression" dxfId="2780" priority="13704">
      <formula>IF(RIGHT(TEXT(AU794,"0.#"),1)=".",TRUE,FALSE)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M34">
    <cfRule type="expression" dxfId="2773" priority="13503">
      <formula>IF(RIGHT(TEXT(AM34,"0.#"),1)=".",FALSE,TRUE)</formula>
    </cfRule>
    <cfRule type="expression" dxfId="2772" priority="13504">
      <formula>IF(RIGHT(TEXT(AM34,"0.#"),1)=".",TRUE,FALSE)</formula>
    </cfRule>
  </conditionalFormatting>
  <conditionalFormatting sqref="AM32">
    <cfRule type="expression" dxfId="2771" priority="13507">
      <formula>IF(RIGHT(TEXT(AM32,"0.#"),1)=".",FALSE,TRUE)</formula>
    </cfRule>
    <cfRule type="expression" dxfId="2770" priority="13508">
      <formula>IF(RIGHT(TEXT(AM32,"0.#"),1)=".",TRUE,FALSE)</formula>
    </cfRule>
  </conditionalFormatting>
  <conditionalFormatting sqref="AM33">
    <cfRule type="expression" dxfId="2769" priority="13505">
      <formula>IF(RIGHT(TEXT(AM33,"0.#"),1)=".",FALSE,TRUE)</formula>
    </cfRule>
    <cfRule type="expression" dxfId="2768" priority="13506">
      <formula>IF(RIGHT(TEXT(AM33,"0.#"),1)=".",TRUE,FALSE)</formula>
    </cfRule>
  </conditionalFormatting>
  <conditionalFormatting sqref="AQ32:AQ34">
    <cfRule type="expression" dxfId="2767" priority="13497">
      <formula>IF(RIGHT(TEXT(AQ32,"0.#"),1)=".",FALSE,TRUE)</formula>
    </cfRule>
    <cfRule type="expression" dxfId="2766" priority="13498">
      <formula>IF(RIGHT(TEXT(AQ32,"0.#"),1)=".",TRUE,FALSE)</formula>
    </cfRule>
  </conditionalFormatting>
  <conditionalFormatting sqref="AU32:AU34">
    <cfRule type="expression" dxfId="2765" priority="13495">
      <formula>IF(RIGHT(TEXT(AU32,"0.#"),1)=".",FALSE,TRUE)</formula>
    </cfRule>
    <cfRule type="expression" dxfId="2764" priority="13496">
      <formula>IF(RIGHT(TEXT(AU32,"0.#"),1)=".",TRUE,FALSE)</formula>
    </cfRule>
  </conditionalFormatting>
  <conditionalFormatting sqref="AE53">
    <cfRule type="expression" dxfId="2763" priority="13429">
      <formula>IF(RIGHT(TEXT(AE53,"0.#"),1)=".",FALSE,TRUE)</formula>
    </cfRule>
    <cfRule type="expression" dxfId="2762" priority="13430">
      <formula>IF(RIGHT(TEXT(AE53,"0.#"),1)=".",TRUE,FALSE)</formula>
    </cfRule>
  </conditionalFormatting>
  <conditionalFormatting sqref="AE54">
    <cfRule type="expression" dxfId="2761" priority="13427">
      <formula>IF(RIGHT(TEXT(AE54,"0.#"),1)=".",FALSE,TRUE)</formula>
    </cfRule>
    <cfRule type="expression" dxfId="2760" priority="13428">
      <formula>IF(RIGHT(TEXT(AE54,"0.#"),1)=".",TRUE,FALSE)</formula>
    </cfRule>
  </conditionalFormatting>
  <conditionalFormatting sqref="AI54">
    <cfRule type="expression" dxfId="2759" priority="13421">
      <formula>IF(RIGHT(TEXT(AI54,"0.#"),1)=".",FALSE,TRUE)</formula>
    </cfRule>
    <cfRule type="expression" dxfId="2758" priority="13422">
      <formula>IF(RIGHT(TEXT(AI54,"0.#"),1)=".",TRUE,FALSE)</formula>
    </cfRule>
  </conditionalFormatting>
  <conditionalFormatting sqref="AI53">
    <cfRule type="expression" dxfId="2757" priority="13419">
      <formula>IF(RIGHT(TEXT(AI53,"0.#"),1)=".",FALSE,TRUE)</formula>
    </cfRule>
    <cfRule type="expression" dxfId="2756" priority="13420">
      <formula>IF(RIGHT(TEXT(AI53,"0.#"),1)=".",TRUE,FALSE)</formula>
    </cfRule>
  </conditionalFormatting>
  <conditionalFormatting sqref="AM53">
    <cfRule type="expression" dxfId="2755" priority="13417">
      <formula>IF(RIGHT(TEXT(AM53,"0.#"),1)=".",FALSE,TRUE)</formula>
    </cfRule>
    <cfRule type="expression" dxfId="2754" priority="13418">
      <formula>IF(RIGHT(TEXT(AM53,"0.#"),1)=".",TRUE,FALSE)</formula>
    </cfRule>
  </conditionalFormatting>
  <conditionalFormatting sqref="AM54">
    <cfRule type="expression" dxfId="2753" priority="13415">
      <formula>IF(RIGHT(TEXT(AM54,"0.#"),1)=".",FALSE,TRUE)</formula>
    </cfRule>
    <cfRule type="expression" dxfId="2752" priority="13416">
      <formula>IF(RIGHT(TEXT(AM54,"0.#"),1)=".",TRUE,FALSE)</formula>
    </cfRule>
  </conditionalFormatting>
  <conditionalFormatting sqref="AM55">
    <cfRule type="expression" dxfId="2751" priority="13413">
      <formula>IF(RIGHT(TEXT(AM55,"0.#"),1)=".",FALSE,TRUE)</formula>
    </cfRule>
    <cfRule type="expression" dxfId="2750" priority="13414">
      <formula>IF(RIGHT(TEXT(AM55,"0.#"),1)=".",TRUE,FALSE)</formula>
    </cfRule>
  </conditionalFormatting>
  <conditionalFormatting sqref="AE60">
    <cfRule type="expression" dxfId="2749" priority="13399">
      <formula>IF(RIGHT(TEXT(AE60,"0.#"),1)=".",FALSE,TRUE)</formula>
    </cfRule>
    <cfRule type="expression" dxfId="2748" priority="13400">
      <formula>IF(RIGHT(TEXT(AE60,"0.#"),1)=".",TRUE,FALSE)</formula>
    </cfRule>
  </conditionalFormatting>
  <conditionalFormatting sqref="AE61">
    <cfRule type="expression" dxfId="2747" priority="13397">
      <formula>IF(RIGHT(TEXT(AE61,"0.#"),1)=".",FALSE,TRUE)</formula>
    </cfRule>
    <cfRule type="expression" dxfId="2746" priority="13398">
      <formula>IF(RIGHT(TEXT(AE61,"0.#"),1)=".",TRUE,FALSE)</formula>
    </cfRule>
  </conditionalFormatting>
  <conditionalFormatting sqref="AE62">
    <cfRule type="expression" dxfId="2745" priority="13395">
      <formula>IF(RIGHT(TEXT(AE62,"0.#"),1)=".",FALSE,TRUE)</formula>
    </cfRule>
    <cfRule type="expression" dxfId="2744" priority="13396">
      <formula>IF(RIGHT(TEXT(AE62,"0.#"),1)=".",TRUE,FALSE)</formula>
    </cfRule>
  </conditionalFormatting>
  <conditionalFormatting sqref="AI62">
    <cfRule type="expression" dxfId="2743" priority="13393">
      <formula>IF(RIGHT(TEXT(AI62,"0.#"),1)=".",FALSE,TRUE)</formula>
    </cfRule>
    <cfRule type="expression" dxfId="2742" priority="13394">
      <formula>IF(RIGHT(TEXT(AI62,"0.#"),1)=".",TRUE,FALSE)</formula>
    </cfRule>
  </conditionalFormatting>
  <conditionalFormatting sqref="AI61">
    <cfRule type="expression" dxfId="2741" priority="13391">
      <formula>IF(RIGHT(TEXT(AI61,"0.#"),1)=".",FALSE,TRUE)</formula>
    </cfRule>
    <cfRule type="expression" dxfId="2740" priority="13392">
      <formula>IF(RIGHT(TEXT(AI61,"0.#"),1)=".",TRUE,FALSE)</formula>
    </cfRule>
  </conditionalFormatting>
  <conditionalFormatting sqref="AI60">
    <cfRule type="expression" dxfId="2739" priority="13389">
      <formula>IF(RIGHT(TEXT(AI60,"0.#"),1)=".",FALSE,TRUE)</formula>
    </cfRule>
    <cfRule type="expression" dxfId="2738" priority="13390">
      <formula>IF(RIGHT(TEXT(AI60,"0.#"),1)=".",TRUE,FALSE)</formula>
    </cfRule>
  </conditionalFormatting>
  <conditionalFormatting sqref="AM60">
    <cfRule type="expression" dxfId="2737" priority="13387">
      <formula>IF(RIGHT(TEXT(AM60,"0.#"),1)=".",FALSE,TRUE)</formula>
    </cfRule>
    <cfRule type="expression" dxfId="2736" priority="13388">
      <formula>IF(RIGHT(TEXT(AM60,"0.#"),1)=".",TRUE,FALSE)</formula>
    </cfRule>
  </conditionalFormatting>
  <conditionalFormatting sqref="AM61">
    <cfRule type="expression" dxfId="2735" priority="13385">
      <formula>IF(RIGHT(TEXT(AM61,"0.#"),1)=".",FALSE,TRUE)</formula>
    </cfRule>
    <cfRule type="expression" dxfId="2734" priority="13386">
      <formula>IF(RIGHT(TEXT(AM61,"0.#"),1)=".",TRUE,FALSE)</formula>
    </cfRule>
  </conditionalFormatting>
  <conditionalFormatting sqref="AM62">
    <cfRule type="expression" dxfId="2733" priority="13383">
      <formula>IF(RIGHT(TEXT(AM62,"0.#"),1)=".",FALSE,TRUE)</formula>
    </cfRule>
    <cfRule type="expression" dxfId="2732" priority="13384">
      <formula>IF(RIGHT(TEXT(AM62,"0.#"),1)=".",TRUE,FALSE)</formula>
    </cfRule>
  </conditionalFormatting>
  <conditionalFormatting sqref="AE87">
    <cfRule type="expression" dxfId="2731" priority="13369">
      <formula>IF(RIGHT(TEXT(AE87,"0.#"),1)=".",FALSE,TRUE)</formula>
    </cfRule>
    <cfRule type="expression" dxfId="2730" priority="13370">
      <formula>IF(RIGHT(TEXT(AE87,"0.#"),1)=".",TRUE,FALSE)</formula>
    </cfRule>
  </conditionalFormatting>
  <conditionalFormatting sqref="AE88">
    <cfRule type="expression" dxfId="2729" priority="13367">
      <formula>IF(RIGHT(TEXT(AE88,"0.#"),1)=".",FALSE,TRUE)</formula>
    </cfRule>
    <cfRule type="expression" dxfId="2728" priority="13368">
      <formula>IF(RIGHT(TEXT(AE88,"0.#"),1)=".",TRUE,FALSE)</formula>
    </cfRule>
  </conditionalFormatting>
  <conditionalFormatting sqref="AE89">
    <cfRule type="expression" dxfId="2727" priority="13365">
      <formula>IF(RIGHT(TEXT(AE89,"0.#"),1)=".",FALSE,TRUE)</formula>
    </cfRule>
    <cfRule type="expression" dxfId="2726" priority="13366">
      <formula>IF(RIGHT(TEXT(AE89,"0.#"),1)=".",TRUE,FALSE)</formula>
    </cfRule>
  </conditionalFormatting>
  <conditionalFormatting sqref="AI89">
    <cfRule type="expression" dxfId="2725" priority="13363">
      <formula>IF(RIGHT(TEXT(AI89,"0.#"),1)=".",FALSE,TRUE)</formula>
    </cfRule>
    <cfRule type="expression" dxfId="2724" priority="13364">
      <formula>IF(RIGHT(TEXT(AI89,"0.#"),1)=".",TRUE,FALSE)</formula>
    </cfRule>
  </conditionalFormatting>
  <conditionalFormatting sqref="AI88">
    <cfRule type="expression" dxfId="2723" priority="13361">
      <formula>IF(RIGHT(TEXT(AI88,"0.#"),1)=".",FALSE,TRUE)</formula>
    </cfRule>
    <cfRule type="expression" dxfId="2722" priority="13362">
      <formula>IF(RIGHT(TEXT(AI88,"0.#"),1)=".",TRUE,FALSE)</formula>
    </cfRule>
  </conditionalFormatting>
  <conditionalFormatting sqref="AI87">
    <cfRule type="expression" dxfId="2721" priority="13359">
      <formula>IF(RIGHT(TEXT(AI87,"0.#"),1)=".",FALSE,TRUE)</formula>
    </cfRule>
    <cfRule type="expression" dxfId="2720" priority="13360">
      <formula>IF(RIGHT(TEXT(AI87,"0.#"),1)=".",TRUE,FALSE)</formula>
    </cfRule>
  </conditionalFormatting>
  <conditionalFormatting sqref="AM88">
    <cfRule type="expression" dxfId="2719" priority="13355">
      <formula>IF(RIGHT(TEXT(AM88,"0.#"),1)=".",FALSE,TRUE)</formula>
    </cfRule>
    <cfRule type="expression" dxfId="2718" priority="13356">
      <formula>IF(RIGHT(TEXT(AM88,"0.#"),1)=".",TRUE,FALSE)</formula>
    </cfRule>
  </conditionalFormatting>
  <conditionalFormatting sqref="AM89">
    <cfRule type="expression" dxfId="2717" priority="13353">
      <formula>IF(RIGHT(TEXT(AM89,"0.#"),1)=".",FALSE,TRUE)</formula>
    </cfRule>
    <cfRule type="expression" dxfId="2716" priority="13354">
      <formula>IF(RIGHT(TEXT(AM89,"0.#"),1)=".",TRUE,FALSE)</formula>
    </cfRule>
  </conditionalFormatting>
  <conditionalFormatting sqref="AE92">
    <cfRule type="expression" dxfId="2715" priority="13339">
      <formula>IF(RIGHT(TEXT(AE92,"0.#"),1)=".",FALSE,TRUE)</formula>
    </cfRule>
    <cfRule type="expression" dxfId="2714" priority="13340">
      <formula>IF(RIGHT(TEXT(AE92,"0.#"),1)=".",TRUE,FALSE)</formula>
    </cfRule>
  </conditionalFormatting>
  <conditionalFormatting sqref="AE93">
    <cfRule type="expression" dxfId="2713" priority="13337">
      <formula>IF(RIGHT(TEXT(AE93,"0.#"),1)=".",FALSE,TRUE)</formula>
    </cfRule>
    <cfRule type="expression" dxfId="2712" priority="13338">
      <formula>IF(RIGHT(TEXT(AE93,"0.#"),1)=".",TRUE,FALSE)</formula>
    </cfRule>
  </conditionalFormatting>
  <conditionalFormatting sqref="AE94">
    <cfRule type="expression" dxfId="2711" priority="13335">
      <formula>IF(RIGHT(TEXT(AE94,"0.#"),1)=".",FALSE,TRUE)</formula>
    </cfRule>
    <cfRule type="expression" dxfId="2710" priority="13336">
      <formula>IF(RIGHT(TEXT(AE94,"0.#"),1)=".",TRUE,FALSE)</formula>
    </cfRule>
  </conditionalFormatting>
  <conditionalFormatting sqref="AI94">
    <cfRule type="expression" dxfId="2709" priority="13333">
      <formula>IF(RIGHT(TEXT(AI94,"0.#"),1)=".",FALSE,TRUE)</formula>
    </cfRule>
    <cfRule type="expression" dxfId="2708" priority="13334">
      <formula>IF(RIGHT(TEXT(AI94,"0.#"),1)=".",TRUE,FALSE)</formula>
    </cfRule>
  </conditionalFormatting>
  <conditionalFormatting sqref="AI93">
    <cfRule type="expression" dxfId="2707" priority="13331">
      <formula>IF(RIGHT(TEXT(AI93,"0.#"),1)=".",FALSE,TRUE)</formula>
    </cfRule>
    <cfRule type="expression" dxfId="2706" priority="13332">
      <formula>IF(RIGHT(TEXT(AI93,"0.#"),1)=".",TRUE,FALSE)</formula>
    </cfRule>
  </conditionalFormatting>
  <conditionalFormatting sqref="AI92">
    <cfRule type="expression" dxfId="2705" priority="13329">
      <formula>IF(RIGHT(TEXT(AI92,"0.#"),1)=".",FALSE,TRUE)</formula>
    </cfRule>
    <cfRule type="expression" dxfId="2704" priority="13330">
      <formula>IF(RIGHT(TEXT(AI92,"0.#"),1)=".",TRUE,FALSE)</formula>
    </cfRule>
  </conditionalFormatting>
  <conditionalFormatting sqref="AM92">
    <cfRule type="expression" dxfId="2703" priority="13327">
      <formula>IF(RIGHT(TEXT(AM92,"0.#"),1)=".",FALSE,TRUE)</formula>
    </cfRule>
    <cfRule type="expression" dxfId="2702" priority="13328">
      <formula>IF(RIGHT(TEXT(AM92,"0.#"),1)=".",TRUE,FALSE)</formula>
    </cfRule>
  </conditionalFormatting>
  <conditionalFormatting sqref="AM93">
    <cfRule type="expression" dxfId="2701" priority="13325">
      <formula>IF(RIGHT(TEXT(AM93,"0.#"),1)=".",FALSE,TRUE)</formula>
    </cfRule>
    <cfRule type="expression" dxfId="2700" priority="13326">
      <formula>IF(RIGHT(TEXT(AM93,"0.#"),1)=".",TRUE,FALSE)</formula>
    </cfRule>
  </conditionalFormatting>
  <conditionalFormatting sqref="AM94">
    <cfRule type="expression" dxfId="2699" priority="13323">
      <formula>IF(RIGHT(TEXT(AM94,"0.#"),1)=".",FALSE,TRUE)</formula>
    </cfRule>
    <cfRule type="expression" dxfId="2698" priority="13324">
      <formula>IF(RIGHT(TEXT(AM94,"0.#"),1)=".",TRUE,FALSE)</formula>
    </cfRule>
  </conditionalFormatting>
  <conditionalFormatting sqref="AE97">
    <cfRule type="expression" dxfId="2697" priority="13309">
      <formula>IF(RIGHT(TEXT(AE97,"0.#"),1)=".",FALSE,TRUE)</formula>
    </cfRule>
    <cfRule type="expression" dxfId="2696" priority="13310">
      <formula>IF(RIGHT(TEXT(AE97,"0.#"),1)=".",TRUE,FALSE)</formula>
    </cfRule>
  </conditionalFormatting>
  <conditionalFormatting sqref="AE98">
    <cfRule type="expression" dxfId="2695" priority="13307">
      <formula>IF(RIGHT(TEXT(AE98,"0.#"),1)=".",FALSE,TRUE)</formula>
    </cfRule>
    <cfRule type="expression" dxfId="2694" priority="13308">
      <formula>IF(RIGHT(TEXT(AE98,"0.#"),1)=".",TRUE,FALSE)</formula>
    </cfRule>
  </conditionalFormatting>
  <conditionalFormatting sqref="AE99">
    <cfRule type="expression" dxfId="2693" priority="13305">
      <formula>IF(RIGHT(TEXT(AE99,"0.#"),1)=".",FALSE,TRUE)</formula>
    </cfRule>
    <cfRule type="expression" dxfId="2692" priority="13306">
      <formula>IF(RIGHT(TEXT(AE99,"0.#"),1)=".",TRUE,FALSE)</formula>
    </cfRule>
  </conditionalFormatting>
  <conditionalFormatting sqref="AI99">
    <cfRule type="expression" dxfId="2691" priority="13303">
      <formula>IF(RIGHT(TEXT(AI99,"0.#"),1)=".",FALSE,TRUE)</formula>
    </cfRule>
    <cfRule type="expression" dxfId="2690" priority="13304">
      <formula>IF(RIGHT(TEXT(AI99,"0.#"),1)=".",TRUE,FALSE)</formula>
    </cfRule>
  </conditionalFormatting>
  <conditionalFormatting sqref="AI98">
    <cfRule type="expression" dxfId="2689" priority="13301">
      <formula>IF(RIGHT(TEXT(AI98,"0.#"),1)=".",FALSE,TRUE)</formula>
    </cfRule>
    <cfRule type="expression" dxfId="2688" priority="13302">
      <formula>IF(RIGHT(TEXT(AI98,"0.#"),1)=".",TRUE,FALSE)</formula>
    </cfRule>
  </conditionalFormatting>
  <conditionalFormatting sqref="AI97">
    <cfRule type="expression" dxfId="2687" priority="13299">
      <formula>IF(RIGHT(TEXT(AI97,"0.#"),1)=".",FALSE,TRUE)</formula>
    </cfRule>
    <cfRule type="expression" dxfId="2686" priority="13300">
      <formula>IF(RIGHT(TEXT(AI97,"0.#"),1)=".",TRUE,FALSE)</formula>
    </cfRule>
  </conditionalFormatting>
  <conditionalFormatting sqref="AM97">
    <cfRule type="expression" dxfId="2685" priority="13297">
      <formula>IF(RIGHT(TEXT(AM97,"0.#"),1)=".",FALSE,TRUE)</formula>
    </cfRule>
    <cfRule type="expression" dxfId="2684" priority="13298">
      <formula>IF(RIGHT(TEXT(AM97,"0.#"),1)=".",TRUE,FALSE)</formula>
    </cfRule>
  </conditionalFormatting>
  <conditionalFormatting sqref="AM98">
    <cfRule type="expression" dxfId="2683" priority="13295">
      <formula>IF(RIGHT(TEXT(AM98,"0.#"),1)=".",FALSE,TRUE)</formula>
    </cfRule>
    <cfRule type="expression" dxfId="2682" priority="13296">
      <formula>IF(RIGHT(TEXT(AM98,"0.#"),1)=".",TRUE,FALSE)</formula>
    </cfRule>
  </conditionalFormatting>
  <conditionalFormatting sqref="AM99">
    <cfRule type="expression" dxfId="2681" priority="13293">
      <formula>IF(RIGHT(TEXT(AM99,"0.#"),1)=".",FALSE,TRUE)</formula>
    </cfRule>
    <cfRule type="expression" dxfId="2680" priority="13294">
      <formula>IF(RIGHT(TEXT(AM99,"0.#"),1)=".",TRUE,FALSE)</formula>
    </cfRule>
  </conditionalFormatting>
  <conditionalFormatting sqref="AM101">
    <cfRule type="expression" dxfId="2679" priority="13277">
      <formula>IF(RIGHT(TEXT(AM101,"0.#"),1)=".",FALSE,TRUE)</formula>
    </cfRule>
    <cfRule type="expression" dxfId="2678" priority="13278">
      <formula>IF(RIGHT(TEXT(AM101,"0.#"),1)=".",TRUE,FALSE)</formula>
    </cfRule>
  </conditionalFormatting>
  <conditionalFormatting sqref="AM102">
    <cfRule type="expression" dxfId="2677" priority="13271">
      <formula>IF(RIGHT(TEXT(AM102,"0.#"),1)=".",FALSE,TRUE)</formula>
    </cfRule>
    <cfRule type="expression" dxfId="2676" priority="13272">
      <formula>IF(RIGHT(TEXT(AM102,"0.#"),1)=".",TRUE,FALSE)</formula>
    </cfRule>
  </conditionalFormatting>
  <conditionalFormatting sqref="AQ102">
    <cfRule type="expression" dxfId="2675" priority="13269">
      <formula>IF(RIGHT(TEXT(AQ102,"0.#"),1)=".",FALSE,TRUE)</formula>
    </cfRule>
    <cfRule type="expression" dxfId="2674" priority="13270">
      <formula>IF(RIGHT(TEXT(AQ102,"0.#"),1)=".",TRUE,FALSE)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M117">
    <cfRule type="expression" dxfId="2633" priority="13205">
      <formula>IF(RIGHT(TEXT(AM117,"0.#"),1)=".",FALSE,TRUE)</formula>
    </cfRule>
    <cfRule type="expression" dxfId="2632" priority="13206">
      <formula>IF(RIGHT(TEXT(AM117,"0.#"),1)=".",TRUE,FALSE)</formula>
    </cfRule>
  </conditionalFormatting>
  <conditionalFormatting sqref="AQ117">
    <cfRule type="expression" dxfId="2631" priority="13199">
      <formula>IF(RIGHT(TEXT(AQ117,"0.#"),1)=".",FALSE,TRUE)</formula>
    </cfRule>
    <cfRule type="expression" dxfId="2630" priority="13200">
      <formula>IF(RIGHT(TEXT(AQ117,"0.#"),1)=".",TRUE,FALSE)</formula>
    </cfRule>
  </conditionalFormatting>
  <conditionalFormatting sqref="AE119 AQ119">
    <cfRule type="expression" dxfId="2629" priority="13197">
      <formula>IF(RIGHT(TEXT(AE119,"0.#"),1)=".",FALSE,TRUE)</formula>
    </cfRule>
    <cfRule type="expression" dxfId="2628" priority="13198">
      <formula>IF(RIGHT(TEXT(AE119,"0.#"),1)=".",TRUE,FALSE)</formula>
    </cfRule>
  </conditionalFormatting>
  <conditionalFormatting sqref="AI119">
    <cfRule type="expression" dxfId="2627" priority="13195">
      <formula>IF(RIGHT(TEXT(AI119,"0.#"),1)=".",FALSE,TRUE)</formula>
    </cfRule>
    <cfRule type="expression" dxfId="2626" priority="13196">
      <formula>IF(RIGHT(TEXT(AI119,"0.#"),1)=".",TRUE,FALSE)</formula>
    </cfRule>
  </conditionalFormatting>
  <conditionalFormatting sqref="AM119">
    <cfRule type="expression" dxfId="2625" priority="13193">
      <formula>IF(RIGHT(TEXT(AM119,"0.#"),1)=".",FALSE,TRUE)</formula>
    </cfRule>
    <cfRule type="expression" dxfId="2624" priority="13194">
      <formula>IF(RIGHT(TEXT(AM119,"0.#"),1)=".",TRUE,FALSE)</formula>
    </cfRule>
  </conditionalFormatting>
  <conditionalFormatting sqref="AQ120">
    <cfRule type="expression" dxfId="2623" priority="13185">
      <formula>IF(RIGHT(TEXT(AQ120,"0.#"),1)=".",FALSE,TRUE)</formula>
    </cfRule>
    <cfRule type="expression" dxfId="2622" priority="13186">
      <formula>IF(RIGHT(TEXT(AQ120,"0.#"),1)=".",TRUE,FALSE)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134:AE135 AI134:AI135 AM134:AM135 AQ134:AQ135 AU134:AU135">
    <cfRule type="expression" dxfId="2579" priority="13111">
      <formula>IF(RIGHT(TEXT(AE134,"0.#"),1)=".",FALSE,TRUE)</formula>
    </cfRule>
    <cfRule type="expression" dxfId="2578" priority="13112">
      <formula>IF(RIGHT(TEXT(AE134,"0.#"),1)=".",TRUE,FALSE)</formula>
    </cfRule>
  </conditionalFormatting>
  <conditionalFormatting sqref="AE433">
    <cfRule type="expression" dxfId="2577" priority="13081">
      <formula>IF(RIGHT(TEXT(AE433,"0.#"),1)=".",FALSE,TRUE)</formula>
    </cfRule>
    <cfRule type="expression" dxfId="2576" priority="13082">
      <formula>IF(RIGHT(TEXT(AE433,"0.#"),1)=".",TRUE,FALSE)</formula>
    </cfRule>
  </conditionalFormatting>
  <conditionalFormatting sqref="AM435">
    <cfRule type="expression" dxfId="2575" priority="13065">
      <formula>IF(RIGHT(TEXT(AM435,"0.#"),1)=".",FALSE,TRUE)</formula>
    </cfRule>
    <cfRule type="expression" dxfId="2574" priority="13066">
      <formula>IF(RIGHT(TEXT(AM435,"0.#"),1)=".",TRUE,FALSE)</formula>
    </cfRule>
  </conditionalFormatting>
  <conditionalFormatting sqref="AE434">
    <cfRule type="expression" dxfId="2573" priority="13079">
      <formula>IF(RIGHT(TEXT(AE434,"0.#"),1)=".",FALSE,TRUE)</formula>
    </cfRule>
    <cfRule type="expression" dxfId="2572" priority="13080">
      <formula>IF(RIGHT(TEXT(AE434,"0.#"),1)=".",TRUE,FALSE)</formula>
    </cfRule>
  </conditionalFormatting>
  <conditionalFormatting sqref="AE435">
    <cfRule type="expression" dxfId="2571" priority="13077">
      <formula>IF(RIGHT(TEXT(AE435,"0.#"),1)=".",FALSE,TRUE)</formula>
    </cfRule>
    <cfRule type="expression" dxfId="2570" priority="13078">
      <formula>IF(RIGHT(TEXT(AE435,"0.#"),1)=".",TRUE,FALSE)</formula>
    </cfRule>
  </conditionalFormatting>
  <conditionalFormatting sqref="AM433">
    <cfRule type="expression" dxfId="2569" priority="13069">
      <formula>IF(RIGHT(TEXT(AM433,"0.#"),1)=".",FALSE,TRUE)</formula>
    </cfRule>
    <cfRule type="expression" dxfId="2568" priority="13070">
      <formula>IF(RIGHT(TEXT(AM433,"0.#"),1)=".",TRUE,FALSE)</formula>
    </cfRule>
  </conditionalFormatting>
  <conditionalFormatting sqref="AM434">
    <cfRule type="expression" dxfId="2567" priority="13067">
      <formula>IF(RIGHT(TEXT(AM434,"0.#"),1)=".",FALSE,TRUE)</formula>
    </cfRule>
    <cfRule type="expression" dxfId="2566" priority="13068">
      <formula>IF(RIGHT(TEXT(AM434,"0.#"),1)=".",TRUE,FALSE)</formula>
    </cfRule>
  </conditionalFormatting>
  <conditionalFormatting sqref="AU433">
    <cfRule type="expression" dxfId="2565" priority="13057">
      <formula>IF(RIGHT(TEXT(AU433,"0.#"),1)=".",FALSE,TRUE)</formula>
    </cfRule>
    <cfRule type="expression" dxfId="2564" priority="13058">
      <formula>IF(RIGHT(TEXT(AU433,"0.#"),1)=".",TRUE,FALSE)</formula>
    </cfRule>
  </conditionalFormatting>
  <conditionalFormatting sqref="AU434">
    <cfRule type="expression" dxfId="2563" priority="13055">
      <formula>IF(RIGHT(TEXT(AU434,"0.#"),1)=".",FALSE,TRUE)</formula>
    </cfRule>
    <cfRule type="expression" dxfId="2562" priority="13056">
      <formula>IF(RIGHT(TEXT(AU434,"0.#"),1)=".",TRUE,FALSE)</formula>
    </cfRule>
  </conditionalFormatting>
  <conditionalFormatting sqref="AU435">
    <cfRule type="expression" dxfId="2561" priority="13053">
      <formula>IF(RIGHT(TEXT(AU435,"0.#"),1)=".",FALSE,TRUE)</formula>
    </cfRule>
    <cfRule type="expression" dxfId="2560" priority="13054">
      <formula>IF(RIGHT(TEXT(AU435,"0.#"),1)=".",TRUE,FALSE)</formula>
    </cfRule>
  </conditionalFormatting>
  <conditionalFormatting sqref="AI435">
    <cfRule type="expression" dxfId="2559" priority="12987">
      <formula>IF(RIGHT(TEXT(AI435,"0.#"),1)=".",FALSE,TRUE)</formula>
    </cfRule>
    <cfRule type="expression" dxfId="2558" priority="12988">
      <formula>IF(RIGHT(TEXT(AI435,"0.#"),1)=".",TRUE,FALSE)</formula>
    </cfRule>
  </conditionalFormatting>
  <conditionalFormatting sqref="AI433">
    <cfRule type="expression" dxfId="2557" priority="12991">
      <formula>IF(RIGHT(TEXT(AI433,"0.#"),1)=".",FALSE,TRUE)</formula>
    </cfRule>
    <cfRule type="expression" dxfId="2556" priority="12992">
      <formula>IF(RIGHT(TEXT(AI433,"0.#"),1)=".",TRUE,FALSE)</formula>
    </cfRule>
  </conditionalFormatting>
  <conditionalFormatting sqref="AI434">
    <cfRule type="expression" dxfId="2555" priority="12989">
      <formula>IF(RIGHT(TEXT(AI434,"0.#"),1)=".",FALSE,TRUE)</formula>
    </cfRule>
    <cfRule type="expression" dxfId="2554" priority="12990">
      <formula>IF(RIGHT(TEXT(AI434,"0.#"),1)=".",TRUE,FALSE)</formula>
    </cfRule>
  </conditionalFormatting>
  <conditionalFormatting sqref="AQ434">
    <cfRule type="expression" dxfId="2553" priority="12973">
      <formula>IF(RIGHT(TEXT(AQ434,"0.#"),1)=".",FALSE,TRUE)</formula>
    </cfRule>
    <cfRule type="expression" dxfId="2552" priority="12974">
      <formula>IF(RIGHT(TEXT(AQ434,"0.#"),1)=".",TRUE,FALSE)</formula>
    </cfRule>
  </conditionalFormatting>
  <conditionalFormatting sqref="AQ435">
    <cfRule type="expression" dxfId="2551" priority="12959">
      <formula>IF(RIGHT(TEXT(AQ435,"0.#"),1)=".",FALSE,TRUE)</formula>
    </cfRule>
    <cfRule type="expression" dxfId="2550" priority="12960">
      <formula>IF(RIGHT(TEXT(AQ435,"0.#"),1)=".",TRUE,FALSE)</formula>
    </cfRule>
  </conditionalFormatting>
  <conditionalFormatting sqref="AQ433">
    <cfRule type="expression" dxfId="2549" priority="12957">
      <formula>IF(RIGHT(TEXT(AQ433,"0.#"),1)=".",FALSE,TRUE)</formula>
    </cfRule>
    <cfRule type="expression" dxfId="2548" priority="12958">
      <formula>IF(RIGHT(TEXT(AQ433,"0.#"),1)=".",TRUE,FALSE)</formula>
    </cfRule>
  </conditionalFormatting>
  <conditionalFormatting sqref="AL839:AO866">
    <cfRule type="expression" dxfId="2547" priority="6681">
      <formula>IF(AND(AL839&gt;=0, RIGHT(TEXT(AL839,"0.#"),1)&lt;&gt;"."),TRUE,FALSE)</formula>
    </cfRule>
    <cfRule type="expression" dxfId="2546" priority="6682">
      <formula>IF(AND(AL839&gt;=0, RIGHT(TEXT(AL839,"0.#"),1)="."),TRUE,FALSE)</formula>
    </cfRule>
    <cfRule type="expression" dxfId="2545" priority="6683">
      <formula>IF(AND(AL839&lt;0, RIGHT(TEXT(AL839,"0.#"),1)&lt;&gt;"."),TRUE,FALSE)</formula>
    </cfRule>
    <cfRule type="expression" dxfId="2544" priority="6684">
      <formula>IF(AND(AL839&lt;0, RIGHT(TEXT(AL839,"0.#"),1)="."),TRUE,FALSE)</formula>
    </cfRule>
  </conditionalFormatting>
  <conditionalFormatting sqref="AQ53:AQ55">
    <cfRule type="expression" dxfId="2543" priority="4703">
      <formula>IF(RIGHT(TEXT(AQ53,"0.#"),1)=".",FALSE,TRUE)</formula>
    </cfRule>
    <cfRule type="expression" dxfId="2542" priority="4704">
      <formula>IF(RIGHT(TEXT(AQ53,"0.#"),1)=".",TRUE,FALSE)</formula>
    </cfRule>
  </conditionalFormatting>
  <conditionalFormatting sqref="AU53:AU55">
    <cfRule type="expression" dxfId="2541" priority="4701">
      <formula>IF(RIGHT(TEXT(AU53,"0.#"),1)=".",FALSE,TRUE)</formula>
    </cfRule>
    <cfRule type="expression" dxfId="2540" priority="4702">
      <formula>IF(RIGHT(TEXT(AU53,"0.#"),1)=".",TRUE,FALSE)</formula>
    </cfRule>
  </conditionalFormatting>
  <conditionalFormatting sqref="AQ60:AQ62">
    <cfRule type="expression" dxfId="2539" priority="4699">
      <formula>IF(RIGHT(TEXT(AQ60,"0.#"),1)=".",FALSE,TRUE)</formula>
    </cfRule>
    <cfRule type="expression" dxfId="2538" priority="4700">
      <formula>IF(RIGHT(TEXT(AQ60,"0.#"),1)=".",TRUE,FALSE)</formula>
    </cfRule>
  </conditionalFormatting>
  <conditionalFormatting sqref="AU60:AU62">
    <cfRule type="expression" dxfId="2537" priority="4697">
      <formula>IF(RIGHT(TEXT(AU60,"0.#"),1)=".",FALSE,TRUE)</formula>
    </cfRule>
    <cfRule type="expression" dxfId="2536" priority="4698">
      <formula>IF(RIGHT(TEXT(AU60,"0.#"),1)=".",TRUE,FALSE)</formula>
    </cfRule>
  </conditionalFormatting>
  <conditionalFormatting sqref="AQ75:AQ77">
    <cfRule type="expression" dxfId="2535" priority="4695">
      <formula>IF(RIGHT(TEXT(AQ75,"0.#"),1)=".",FALSE,TRUE)</formula>
    </cfRule>
    <cfRule type="expression" dxfId="2534" priority="4696">
      <formula>IF(RIGHT(TEXT(AQ75,"0.#"),1)=".",TRUE,FALSE)</formula>
    </cfRule>
  </conditionalFormatting>
  <conditionalFormatting sqref="AU75:AU77">
    <cfRule type="expression" dxfId="2533" priority="4693">
      <formula>IF(RIGHT(TEXT(AU75,"0.#"),1)=".",FALSE,TRUE)</formula>
    </cfRule>
    <cfRule type="expression" dxfId="2532" priority="4694">
      <formula>IF(RIGHT(TEXT(AU75,"0.#"),1)=".",TRUE,FALSE)</formula>
    </cfRule>
  </conditionalFormatting>
  <conditionalFormatting sqref="AQ87:AQ89">
    <cfRule type="expression" dxfId="2531" priority="4691">
      <formula>IF(RIGHT(TEXT(AQ87,"0.#"),1)=".",FALSE,TRUE)</formula>
    </cfRule>
    <cfRule type="expression" dxfId="2530" priority="4692">
      <formula>IF(RIGHT(TEXT(AQ87,"0.#"),1)=".",TRUE,FALSE)</formula>
    </cfRule>
  </conditionalFormatting>
  <conditionalFormatting sqref="AU87:AU89">
    <cfRule type="expression" dxfId="2529" priority="4689">
      <formula>IF(RIGHT(TEXT(AU87,"0.#"),1)=".",FALSE,TRUE)</formula>
    </cfRule>
    <cfRule type="expression" dxfId="2528" priority="4690">
      <formula>IF(RIGHT(TEXT(AU87,"0.#"),1)=".",TRUE,FALSE)</formula>
    </cfRule>
  </conditionalFormatting>
  <conditionalFormatting sqref="AQ92:AQ94">
    <cfRule type="expression" dxfId="2527" priority="4687">
      <formula>IF(RIGHT(TEXT(AQ92,"0.#"),1)=".",FALSE,TRUE)</formula>
    </cfRule>
    <cfRule type="expression" dxfId="2526" priority="4688">
      <formula>IF(RIGHT(TEXT(AQ92,"0.#"),1)=".",TRUE,FALSE)</formula>
    </cfRule>
  </conditionalFormatting>
  <conditionalFormatting sqref="AU92:AU94">
    <cfRule type="expression" dxfId="2525" priority="4685">
      <formula>IF(RIGHT(TEXT(AU92,"0.#"),1)=".",FALSE,TRUE)</formula>
    </cfRule>
    <cfRule type="expression" dxfId="2524" priority="4686">
      <formula>IF(RIGHT(TEXT(AU92,"0.#"),1)=".",TRUE,FALSE)</formula>
    </cfRule>
  </conditionalFormatting>
  <conditionalFormatting sqref="AQ97:AQ99">
    <cfRule type="expression" dxfId="2523" priority="4683">
      <formula>IF(RIGHT(TEXT(AQ97,"0.#"),1)=".",FALSE,TRUE)</formula>
    </cfRule>
    <cfRule type="expression" dxfId="2522" priority="4684">
      <formula>IF(RIGHT(TEXT(AQ97,"0.#"),1)=".",TRUE,FALSE)</formula>
    </cfRule>
  </conditionalFormatting>
  <conditionalFormatting sqref="AU97:AU99">
    <cfRule type="expression" dxfId="2521" priority="4681">
      <formula>IF(RIGHT(TEXT(AU97,"0.#"),1)=".",FALSE,TRUE)</formula>
    </cfRule>
    <cfRule type="expression" dxfId="2520" priority="4682">
      <formula>IF(RIGHT(TEXT(AU97,"0.#"),1)=".",TRUE,FALSE)</formula>
    </cfRule>
  </conditionalFormatting>
  <conditionalFormatting sqref="AE458">
    <cfRule type="expression" dxfId="2519" priority="4375">
      <formula>IF(RIGHT(TEXT(AE458,"0.#"),1)=".",FALSE,TRUE)</formula>
    </cfRule>
    <cfRule type="expression" dxfId="2518" priority="4376">
      <formula>IF(RIGHT(TEXT(AE458,"0.#"),1)=".",TRUE,FALSE)</formula>
    </cfRule>
  </conditionalFormatting>
  <conditionalFormatting sqref="AM460">
    <cfRule type="expression" dxfId="2517" priority="4365">
      <formula>IF(RIGHT(TEXT(AM460,"0.#"),1)=".",FALSE,TRUE)</formula>
    </cfRule>
    <cfRule type="expression" dxfId="2516" priority="4366">
      <formula>IF(RIGHT(TEXT(AM460,"0.#"),1)=".",TRUE,FALSE)</formula>
    </cfRule>
  </conditionalFormatting>
  <conditionalFormatting sqref="AE459">
    <cfRule type="expression" dxfId="2515" priority="4373">
      <formula>IF(RIGHT(TEXT(AE459,"0.#"),1)=".",FALSE,TRUE)</formula>
    </cfRule>
    <cfRule type="expression" dxfId="2514" priority="4374">
      <formula>IF(RIGHT(TEXT(AE459,"0.#"),1)=".",TRUE,FALSE)</formula>
    </cfRule>
  </conditionalFormatting>
  <conditionalFormatting sqref="AE460">
    <cfRule type="expression" dxfId="2513" priority="4371">
      <formula>IF(RIGHT(TEXT(AE460,"0.#"),1)=".",FALSE,TRUE)</formula>
    </cfRule>
    <cfRule type="expression" dxfId="2512" priority="4372">
      <formula>IF(RIGHT(TEXT(AE460,"0.#"),1)=".",TRUE,FALSE)</formula>
    </cfRule>
  </conditionalFormatting>
  <conditionalFormatting sqref="AM458">
    <cfRule type="expression" dxfId="2511" priority="4369">
      <formula>IF(RIGHT(TEXT(AM458,"0.#"),1)=".",FALSE,TRUE)</formula>
    </cfRule>
    <cfRule type="expression" dxfId="2510" priority="4370">
      <formula>IF(RIGHT(TEXT(AM458,"0.#"),1)=".",TRUE,FALSE)</formula>
    </cfRule>
  </conditionalFormatting>
  <conditionalFormatting sqref="AM459">
    <cfRule type="expression" dxfId="2509" priority="4367">
      <formula>IF(RIGHT(TEXT(AM459,"0.#"),1)=".",FALSE,TRUE)</formula>
    </cfRule>
    <cfRule type="expression" dxfId="2508" priority="4368">
      <formula>IF(RIGHT(TEXT(AM459,"0.#"),1)=".",TRUE,FALSE)</formula>
    </cfRule>
  </conditionalFormatting>
  <conditionalFormatting sqref="AU458">
    <cfRule type="expression" dxfId="2507" priority="4363">
      <formula>IF(RIGHT(TEXT(AU458,"0.#"),1)=".",FALSE,TRUE)</formula>
    </cfRule>
    <cfRule type="expression" dxfId="2506" priority="4364">
      <formula>IF(RIGHT(TEXT(AU458,"0.#"),1)=".",TRUE,FALSE)</formula>
    </cfRule>
  </conditionalFormatting>
  <conditionalFormatting sqref="AU459">
    <cfRule type="expression" dxfId="2505" priority="4361">
      <formula>IF(RIGHT(TEXT(AU459,"0.#"),1)=".",FALSE,TRUE)</formula>
    </cfRule>
    <cfRule type="expression" dxfId="2504" priority="4362">
      <formula>IF(RIGHT(TEXT(AU459,"0.#"),1)=".",TRUE,FALSE)</formula>
    </cfRule>
  </conditionalFormatting>
  <conditionalFormatting sqref="AU460">
    <cfRule type="expression" dxfId="2503" priority="4359">
      <formula>IF(RIGHT(TEXT(AU460,"0.#"),1)=".",FALSE,TRUE)</formula>
    </cfRule>
    <cfRule type="expression" dxfId="2502" priority="4360">
      <formula>IF(RIGHT(TEXT(AU460,"0.#"),1)=".",TRUE,FALSE)</formula>
    </cfRule>
  </conditionalFormatting>
  <conditionalFormatting sqref="AI460">
    <cfRule type="expression" dxfId="2501" priority="4353">
      <formula>IF(RIGHT(TEXT(AI460,"0.#"),1)=".",FALSE,TRUE)</formula>
    </cfRule>
    <cfRule type="expression" dxfId="2500" priority="4354">
      <formula>IF(RIGHT(TEXT(AI460,"0.#"),1)=".",TRUE,FALSE)</formula>
    </cfRule>
  </conditionalFormatting>
  <conditionalFormatting sqref="AI458">
    <cfRule type="expression" dxfId="2499" priority="4357">
      <formula>IF(RIGHT(TEXT(AI458,"0.#"),1)=".",FALSE,TRUE)</formula>
    </cfRule>
    <cfRule type="expression" dxfId="2498" priority="4358">
      <formula>IF(RIGHT(TEXT(AI458,"0.#"),1)=".",TRUE,FALSE)</formula>
    </cfRule>
  </conditionalFormatting>
  <conditionalFormatting sqref="AI459">
    <cfRule type="expression" dxfId="2497" priority="4355">
      <formula>IF(RIGHT(TEXT(AI459,"0.#"),1)=".",FALSE,TRUE)</formula>
    </cfRule>
    <cfRule type="expression" dxfId="2496" priority="4356">
      <formula>IF(RIGHT(TEXT(AI459,"0.#"),1)=".",TRUE,FALSE)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8:AO838">
    <cfRule type="expression" dxfId="2429" priority="2867">
      <formula>IF(AND(AL838&gt;=0, RIGHT(TEXT(AL838,"0.#"),1)&lt;&gt;"."),TRUE,FALSE)</formula>
    </cfRule>
    <cfRule type="expression" dxfId="2428" priority="2868">
      <formula>IF(AND(AL838&gt;=0, RIGHT(TEXT(AL838,"0.#"),1)="."),TRUE,FALSE)</formula>
    </cfRule>
    <cfRule type="expression" dxfId="2427" priority="2869">
      <formula>IF(AND(AL838&lt;0, RIGHT(TEXT(AL838,"0.#"),1)&lt;&gt;"."),TRUE,FALSE)</formula>
    </cfRule>
    <cfRule type="expression" dxfId="2426" priority="2870">
      <formula>IF(AND(AL838&lt;0, RIGHT(TEXT(AL838,"0.#"),1)="."),TRUE,FALSE)</formula>
    </cfRule>
  </conditionalFormatting>
  <conditionalFormatting sqref="Y838">
    <cfRule type="expression" dxfId="2425" priority="2865">
      <formula>IF(RIGHT(TEXT(Y838,"0.#"),1)=".",FALSE,TRUE)</formula>
    </cfRule>
    <cfRule type="expression" dxfId="2424" priority="2866">
      <formula>IF(RIGHT(TEXT(Y838,"0.#"),1)=".",TRUE,FALSE)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80:Y899">
    <cfRule type="expression" dxfId="2107" priority="2125">
      <formula>IF(RIGHT(TEXT(Y880,"0.#"),1)=".",FALSE,TRUE)</formula>
    </cfRule>
    <cfRule type="expression" dxfId="2106" priority="2126">
      <formula>IF(RIGHT(TEXT(Y880,"0.#"),1)=".",TRUE,FALSE)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3:AJ13">
    <cfRule type="expression" dxfId="757" priority="57">
      <formula>IF(RIGHT(TEXT(P13,"0.#"),1)=".",FALSE,TRUE)</formula>
    </cfRule>
    <cfRule type="expression" dxfId="756" priority="58">
      <formula>IF(RIGHT(TEXT(P13,"0.#"),1)=".",TRUE,FALSE)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I34">
    <cfRule type="expression" dxfId="749" priority="39">
      <formula>IF(RIGHT(TEXT(AI34,"0.#"),1)=".",FALSE,TRUE)</formula>
    </cfRule>
    <cfRule type="expression" dxfId="748" priority="40">
      <formula>IF(RIGHT(TEXT(AI34,"0.#"),1)=".",TRUE,FALSE)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75" zoomScaleNormal="7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海洋政策</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555</v>
      </c>
      <c r="C11" s="13" t="str">
        <f t="shared" si="0"/>
        <v>子ども・若者育成支援</v>
      </c>
      <c r="D11" s="13" t="str">
        <f t="shared" si="8"/>
        <v>海洋政策、子ども・若者育成支援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海洋政策、子ども・若者育成支援</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31"/>
      <c r="AA2" s="832"/>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31"/>
      <c r="AA9" s="832"/>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31"/>
      <c r="AA16" s="832"/>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31"/>
      <c r="AA23" s="832"/>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31"/>
      <c r="AA30" s="832"/>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31"/>
      <c r="AA37" s="832"/>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31"/>
      <c r="AA44" s="832"/>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31"/>
      <c r="AA51" s="832"/>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31"/>
      <c r="AA58" s="832"/>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31"/>
      <c r="AA65" s="832"/>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52"/>
      <c r="B16" s="1053"/>
      <c r="C16" s="1053"/>
      <c r="D16" s="1053"/>
      <c r="E16" s="1053"/>
      <c r="F16" s="1054"/>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52"/>
      <c r="B29" s="1053"/>
      <c r="C29" s="1053"/>
      <c r="D29" s="1053"/>
      <c r="E29" s="1053"/>
      <c r="F29" s="1054"/>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52"/>
      <c r="B42" s="1053"/>
      <c r="C42" s="1053"/>
      <c r="D42" s="1053"/>
      <c r="E42" s="1053"/>
      <c r="F42" s="1054"/>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52"/>
      <c r="B56" s="1053"/>
      <c r="C56" s="1053"/>
      <c r="D56" s="1053"/>
      <c r="E56" s="1053"/>
      <c r="F56" s="1054"/>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52"/>
      <c r="B69" s="1053"/>
      <c r="C69" s="1053"/>
      <c r="D69" s="1053"/>
      <c r="E69" s="1053"/>
      <c r="F69" s="1054"/>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52"/>
      <c r="B82" s="1053"/>
      <c r="C82" s="1053"/>
      <c r="D82" s="1053"/>
      <c r="E82" s="1053"/>
      <c r="F82" s="1054"/>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52"/>
      <c r="B95" s="1053"/>
      <c r="C95" s="1053"/>
      <c r="D95" s="1053"/>
      <c r="E95" s="1053"/>
      <c r="F95" s="1054"/>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52"/>
      <c r="B109" s="1053"/>
      <c r="C109" s="1053"/>
      <c r="D109" s="1053"/>
      <c r="E109" s="1053"/>
      <c r="F109" s="1054"/>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52"/>
      <c r="B122" s="1053"/>
      <c r="C122" s="1053"/>
      <c r="D122" s="1053"/>
      <c r="E122" s="1053"/>
      <c r="F122" s="1054"/>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52"/>
      <c r="B135" s="1053"/>
      <c r="C135" s="1053"/>
      <c r="D135" s="1053"/>
      <c r="E135" s="1053"/>
      <c r="F135" s="1054"/>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52"/>
      <c r="B148" s="1053"/>
      <c r="C148" s="1053"/>
      <c r="D148" s="1053"/>
      <c r="E148" s="1053"/>
      <c r="F148" s="1054"/>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52"/>
      <c r="B162" s="1053"/>
      <c r="C162" s="1053"/>
      <c r="D162" s="1053"/>
      <c r="E162" s="1053"/>
      <c r="F162" s="1054"/>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52"/>
      <c r="B175" s="1053"/>
      <c r="C175" s="1053"/>
      <c r="D175" s="1053"/>
      <c r="E175" s="1053"/>
      <c r="F175" s="1054"/>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52"/>
      <c r="B188" s="1053"/>
      <c r="C188" s="1053"/>
      <c r="D188" s="1053"/>
      <c r="E188" s="1053"/>
      <c r="F188" s="1054"/>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52"/>
      <c r="B201" s="1053"/>
      <c r="C201" s="1053"/>
      <c r="D201" s="1053"/>
      <c r="E201" s="1053"/>
      <c r="F201" s="1054"/>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52"/>
      <c r="B215" s="1053"/>
      <c r="C215" s="1053"/>
      <c r="D215" s="1053"/>
      <c r="E215" s="1053"/>
      <c r="F215" s="1054"/>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52"/>
      <c r="B228" s="1053"/>
      <c r="C228" s="1053"/>
      <c r="D228" s="1053"/>
      <c r="E228" s="1053"/>
      <c r="F228" s="1054"/>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52"/>
      <c r="B241" s="1053"/>
      <c r="C241" s="1053"/>
      <c r="D241" s="1053"/>
      <c r="E241" s="1053"/>
      <c r="F241" s="1054"/>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52"/>
      <c r="B254" s="1053"/>
      <c r="C254" s="1053"/>
      <c r="D254" s="1053"/>
      <c r="E254" s="1053"/>
      <c r="F254" s="1054"/>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2018-05-23T05:30:41Z</cp:lastPrinted>
  <dcterms:created xsi:type="dcterms:W3CDTF">2012-03-13T00:50:25Z</dcterms:created>
  <dcterms:modified xsi:type="dcterms:W3CDTF">2018-07-05T11:53:13Z</dcterms:modified>
</cp:coreProperties>
</file>