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<sst xmlns="http://schemas.openxmlformats.org/spreadsheetml/2006/main" count="2862" uniqueCount="646">
  <si>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</si>
  <si>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</si>
  <si>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</si>
  <si>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</si>
  <si>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</si>
  <si>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</si>
  <si>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</si>
  <si>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</si>
  <si>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</si>
  <si>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</si>
  <si>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</si>
  <si>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</si>
  <si>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</si>
  <si>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</si>
  <si>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</si>
  <si>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</si>
  <si>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</si>
  <si>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</si>
  <si>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</si>
  <si>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</si>
  <si>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</si>
  <si>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</si>
  <si>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</si>
  <si>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</si>
  <si>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</si>
  <si>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</si>
  <si>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</si>
  <si>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</si>
  <si>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</si>
  <si>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</si>
  <si>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</si>
  <si>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</si>
  <si>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</si>
  <si>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</si>
  <si>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</si>
  <si>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</si>
  <si>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</si>
  <si>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</si>
  <si>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</si>
  <si>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</si>
  <si>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</si>
  <si>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</si>
  <si>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</si>
  <si>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</si>
  <si>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</si>
  <si>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</si>
  <si>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</si>
  <si>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</si>
  <si>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</si>
  <si>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</si>
  <si>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</si>
  <si>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</si>
  <si>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</si>
  <si>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</si>
  <si>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</si>
  <si>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</si>
  <si>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</si>
  <si>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</si>
  <si>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</si>
  <si>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</si>
  <si>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</si>
  <si>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</si>
  <si>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</si>
  <si>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</si>
  <si>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</si>
  <si>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</si>
  <si>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</si>
  <si>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</si>
  <si>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</si>
  <si>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</si>
  <si>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</si>
  <si>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</si>
  <si>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</si>
  <si>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</si>
  <si>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</si>
  <si>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</si>
  <si>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</si>
  <si>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</si>
  <si>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</si>
  <si>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</si>
  <si>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</si>
  <si>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</si>
  <si>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</si>
  <si>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</si>
  <si>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</si>
  <si>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</si>
  <si>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</si>
  <si>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</si>
  <si>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</si>
  <si>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</si>
  <si>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</si>
  <si>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</si>
  <si>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</si>
  <si>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</si>
  <si>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</si>
  <si>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</si>
  <si>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</si>
  <si>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</si>
  <si>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</si>
  <si>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</si>
  <si>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</si>
  <si>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</si>
  <si>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</si>
  <si>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</si>
  <si>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</si>
  <si>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</si>
  <si>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</si>
  <si>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</si>
  <si>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</si>
  <si>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</si>
  <si>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</si>
  <si>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</si>
  <si>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</si>
  <si>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</si>
  <si>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</si>
  <si>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</si>
  <si>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</si>
  <si>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</si>
  <si>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</si>
  <si>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</si>
  <si>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</si>
  <si>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</si>
  <si>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</si>
  <si>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</si>
  <si>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</si>
  <si>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</si>
  <si>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</si>
  <si>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</si>
  <si>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</si>
  <si>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</si>
  <si>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</si>
  <si>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</si>
  <si>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</si>
  <si>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</si>
  <si>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</si>
  <si>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</si>
  <si>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</si>
  <si>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</si>
  <si>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</si>
  <si>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</si>
  <si>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</si>
  <si>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</si>
  <si>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</si>
  <si>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</si>
  <si>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</si>
  <si>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</si>
  <si>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</si>
  <si>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</si>
  <si>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</si>
  <si>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</si>
  <si>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</si>
  <si>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</si>
  <si>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</si>
  <si>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</si>
  <si>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</si>
  <si>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</si>
  <si>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</si>
  <si>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</si>
  <si>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</si>
  <si>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</si>
  <si>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</si>
  <si>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</si>
  <si>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</si>
  <si>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</si>
  <si>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</si>
  <si>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</si>
  <si>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</si>
  <si>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</si>
  <si>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</si>
  <si>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</si>
  <si>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</si>
  <si>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</si>
  <si>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</si>
  <si>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</si>
  <si>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</si>
  <si>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</si>
  <si>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</si>
  <si>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</si>
  <si>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</si>
  <si>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</si>
  <si>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</si>
  <si>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</si>
  <si>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</si>
  <si>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</si>
  <si>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</si>
  <si>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</si>
  <si>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</si>
  <si>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</si>
  <si>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</si>
  <si>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</si>
  <si>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</si>
  <si>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</si>
  <si>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</si>
  <si>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</si>
  <si>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</si>
  <si>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</si>
  <si>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</si>
  <si>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</si>
  <si>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</si>
  <si>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</si>
  <si>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</si>
  <si>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</si>
  <si>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</si>
  <si>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</si>
  <si>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</si>
  <si>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</si>
  <si>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</si>
  <si>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</si>
  <si>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</si>
  <si>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</si>
  <si>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</si>
  <si>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</si>
  <si>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</si>
  <si>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</si>
  <si>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</si>
  <si>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</si>
  <si>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</si>
  <si>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</si>
  <si>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</si>
  <si>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</si>
  <si>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</si>
  <si>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</si>
  <si>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</si>
  <si>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</si>
  <si>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</si>
  <si>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</si>
  <si>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</si>
  <si>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</si>
  <si>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</si>
  <si>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</si>
  <si>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</si>
  <si>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</si>
  <si>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</si>
  <si>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</si>
  <si>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</si>
  <si>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</si>
  <si>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</si>
  <si>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</si>
  <si>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</si>
  <si>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</si>
  <si>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</si>
  <si>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</si>
  <si>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</si>
  <si>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</si>
  <si>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</si>
  <si>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</si>
  <si>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</si>
  <si>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</si>
  <si>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</si>
  <si>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</si>
  <si>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</si>
  <si>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</si>
  <si>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</si>
  <si>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</si>
  <si>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</si>
  <si>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</si>
  <si>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</si>
  <si>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</si>
  <si>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</si>
  <si>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</si>
  <si>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</si>
  <si>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</si>
  <si>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</si>
  <si>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</si>
  <si>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</si>
  <si>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</si>
  <si>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</si>
  <si>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</si>
  <si>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</si>
  <si>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</si>
  <si>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</si>
  <si>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</si>
  <si>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</si>
  <si>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</si>
  <si>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</si>
  <si>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</si>
  <si>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</si>
  <si>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</si>
  <si>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</si>
  <si>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</si>
  <si>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</si>
  <si>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</si>
  <si>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</si>
  <si>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</si>
  <si>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</si>
  <si>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</si>
  <si>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</si>
  <si>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</si>
  <si>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</si>
  <si>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</si>
  <si>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</si>
  <si>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</si>
  <si>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</si>
  <si>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</si>
  <si>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</si>
  <si>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</si>
  <si>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</si>
  <si>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</si>
  <si>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</si>
  <si>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</si>
  <si>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</si>
  <si>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</si>
  <si>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</si>
  <si>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</si>
  <si>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</si>
  <si>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</si>
  <si>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</si>
  <si>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</si>
  <si>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</si>
  <si>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</si>
  <si>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</si>
  <si>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</si>
  <si>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</si>
  <si>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</si>
  <si>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</si>
  <si>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</si>
  <si>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</si>
  <si>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</si>
  <si>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</si>
  <si>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</si>
  <si>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</si>
  <si>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</si>
  <si>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</si>
  <si>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</si>
  <si>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</si>
  <si>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</si>
  <si>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</si>
  <si>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</si>
  <si>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</si>
  <si>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</si>
  <si>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</si>
  <si>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</si>
  <si>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</si>
  <si>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</si>
  <si>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</si>
  <si>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</si>
  <si>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</si>
  <si>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</si>
  <si>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</si>
  <si>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</si>
  <si>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</si>
  <si>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</si>
  <si>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</si>
  <si>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</si>
  <si>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</si>
  <si>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</si>
  <si>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</si>
  <si>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</si>
  <si>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</si>
  <si>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</si>
  <si>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</si>
  <si>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</si>
  <si>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</si>
  <si>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</si>
  <si>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</si>
  <si>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</si>
  <si>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</si>
  <si>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</si>
  <si>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</si>
  <si>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</si>
  <si>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</si>
  <si>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</si>
  <si>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</si>
  <si>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</si>
  <si>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</si>
  <si>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</si>
  <si>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</si>
  <si>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</si>
  <si>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</si>
  <si>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</si>
  <si>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</si>
  <si>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</si>
  <si>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</si>
  <si>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</si>
  <si>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</si>
  <si>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</si>
  <si>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</si>
  <si>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</si>
  <si>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</si>
  <si>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</si>
  <si>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</si>
  <si>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</si>
  <si>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</si>
  <si>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</si>
  <si>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</si>
  <si>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</si>
  <si>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</si>
  <si>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</si>
  <si>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</si>
  <si>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</si>
  <si>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</si>
  <si>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</si>
  <si>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</si>
  <si>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</si>
  <si>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</si>
  <si>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</si>
  <si>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</si>
  <si>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</si>
  <si>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</si>
  <si>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</si>
  <si>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</si>
  <si>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</si>
  <si>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</si>
  <si>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</si>
  <si>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</si>
  <si>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</si>
  <si>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</si>
  <si>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</si>
  <si>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</si>
  <si>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</si>
  <si>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</si>
  <si>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</si>
  <si>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</si>
  <si>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</si>
  <si>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</si>
  <si>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</si>
  <si>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</si>
  <si>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</si>
  <si>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</si>
  <si>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</si>
  <si>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</si>
  <si>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</si>
  <si>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</si>
  <si>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</si>
  <si>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</si>
  <si>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</si>
  <si>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</si>
  <si>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</si>
  <si>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</si>
  <si>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</si>
  <si>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</si>
  <si>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</si>
  <si>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</si>
  <si>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</si>
  <si>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</si>
  <si>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</si>
  <si>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</si>
  <si>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</si>
  <si>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</si>
  <si>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</si>
  <si>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</si>
  <si>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</si>
  <si>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</si>
  <si>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</si>
  <si>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</si>
  <si>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</si>
  <si>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</si>
  <si>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</si>
  <si>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</si>
  <si>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</si>
  <si>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</si>
  <si>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</si>
  <si>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</si>
  <si>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</si>
  <si>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</si>
  <si>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</si>
  <si>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</si>
  <si>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</si>
  <si>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</si>
  <si>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</si>
  <si>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</si>
  <si>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</si>
  <si>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</si>
  <si>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</si>
  <si>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</si>
  <si>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</si>
  <si>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</si>
  <si>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</si>
  <si>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</si>
  <si>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</si>
  <si>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</si>
  <si>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</si>
  <si>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</si>
  <si>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</si>
  <si>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</si>
  <si>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</si>
  <si>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</si>
  <si>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</si>
  <si>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</si>
  <si>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</si>
  <si>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</si>
  <si>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</si>
  <si>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</si>
  <si>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</si>
  <si>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</si>
  <si>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</si>
  <si>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</si>
  <si>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</si>
  <si>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</si>
  <si>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</si>
  <si>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</si>
  <si>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</si>
  <si>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</si>
  <si>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</si>
  <si>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</si>
  <si>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</si>
  <si>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</si>
  <si>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</si>
  <si>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</si>
  <si>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</si>
  <si>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</si>
  <si>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</si>
  <si>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</si>
  <si>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</si>
  <si>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</si>
  <si>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</si>
  <si>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</si>
  <si>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</si>
  <si>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</si>
  <si>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</si>
  <si>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</si>
  <si>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</si>
  <si>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</si>
  <si>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</si>
  <si>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</si>
  <si>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</si>
  <si>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</si>
  <si>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</si>
  <si>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</si>
  <si>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</si>
  <si>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</si>
  <si>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</si>
  <si>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</si>
  <si>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</si>
  <si>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</si>
  <si>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</si>
  <si>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</si>
  <si>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</si>
  <si>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</si>
  <si>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</si>
  <si>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</si>
  <si>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</si>
  <si>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</si>
  <si>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</si>
  <si>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</si>
  <si>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</si>
  <si>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</si>
  <si>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</si>
  <si>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</si>
  <si>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</si>
  <si>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</si>
  <si>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</si>
  <si>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</si>
  <si>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</si>
  <si>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</si>
  <si>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</si>
  <si>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</si>
  <si>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</si>
  <si>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</si>
  <si>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</si>
  <si>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</si>
  <si>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港湾労働者派遣事業対策費</t>
    <rPh sb="0" eb="2">
      <t>コウワン</t>
    </rPh>
    <rPh sb="2" eb="5">
      <t>ロウドウシャ</t>
    </rPh>
    <rPh sb="5" eb="7">
      <t>ハケン</t>
    </rPh>
    <rPh sb="7" eb="9">
      <t>ジギョウ</t>
    </rPh>
    <rPh sb="9" eb="12">
      <t>タイサクヒ</t>
    </rPh>
    <phoneticPr fontId="5"/>
  </si>
  <si>
    <t>職業安定局</t>
    <rPh sb="0" eb="2">
      <t>ショクギョウ</t>
    </rPh>
    <rPh sb="2" eb="4">
      <t>アンテイ</t>
    </rPh>
    <rPh sb="4" eb="5">
      <t>キョク</t>
    </rPh>
    <phoneticPr fontId="5"/>
  </si>
  <si>
    <t>建設・港湾対策室</t>
    <rPh sb="0" eb="2">
      <t>ケンセツ</t>
    </rPh>
    <rPh sb="3" eb="5">
      <t>コウワン</t>
    </rPh>
    <rPh sb="5" eb="8">
      <t>タイサクシツ</t>
    </rPh>
    <phoneticPr fontId="5"/>
  </si>
  <si>
    <t>建設・港湾対策室長
吉野　彰一</t>
    <rPh sb="0" eb="2">
      <t>ケンセツ</t>
    </rPh>
    <rPh sb="3" eb="5">
      <t>コウワン</t>
    </rPh>
    <rPh sb="5" eb="7">
      <t>タイサク</t>
    </rPh>
    <rPh sb="7" eb="9">
      <t>シツチョウ</t>
    </rPh>
    <rPh sb="10" eb="12">
      <t>ヨシノ</t>
    </rPh>
    <rPh sb="13" eb="15">
      <t>ショウイチ</t>
    </rPh>
    <phoneticPr fontId="5"/>
  </si>
  <si>
    <t>○</t>
  </si>
  <si>
    <t>港湾労働法第30条第4号、第31条第1項及び雇用保険法第62条第1項第6号</t>
    <rPh sb="0" eb="2">
      <t>コウワン</t>
    </rPh>
    <rPh sb="2" eb="5">
      <t>ロウドウホウ</t>
    </rPh>
    <rPh sb="5" eb="6">
      <t>ダイ</t>
    </rPh>
    <rPh sb="8" eb="9">
      <t>ジョウ</t>
    </rPh>
    <rPh sb="9" eb="10">
      <t>ダイ</t>
    </rPh>
    <rPh sb="11" eb="12">
      <t>ゴウ</t>
    </rPh>
    <rPh sb="13" eb="14">
      <t>ダイ</t>
    </rPh>
    <rPh sb="16" eb="17">
      <t>ジョウ</t>
    </rPh>
    <rPh sb="17" eb="18">
      <t>ダイ</t>
    </rPh>
    <rPh sb="19" eb="20">
      <t>コウ</t>
    </rPh>
    <rPh sb="20" eb="21">
      <t>オヨ</t>
    </rPh>
    <rPh sb="22" eb="24">
      <t>コヨウ</t>
    </rPh>
    <rPh sb="24" eb="26">
      <t>ホケン</t>
    </rPh>
    <rPh sb="26" eb="27">
      <t>ホウ</t>
    </rPh>
    <rPh sb="27" eb="28">
      <t>ダイ</t>
    </rPh>
    <rPh sb="30" eb="31">
      <t>ジョウ</t>
    </rPh>
    <rPh sb="31" eb="32">
      <t>ダイ</t>
    </rPh>
    <rPh sb="33" eb="34">
      <t>コウ</t>
    </rPh>
    <rPh sb="34" eb="35">
      <t>ダイ</t>
    </rPh>
    <rPh sb="36" eb="37">
      <t>ゴウ</t>
    </rPh>
    <phoneticPr fontId="5"/>
  </si>
  <si>
    <t>港湾雇用安定等計画（平成26年3月28日厚生労働省告示第120号）</t>
    <rPh sb="0" eb="2">
      <t>コウワン</t>
    </rPh>
    <rPh sb="2" eb="4">
      <t>コヨウ</t>
    </rPh>
    <rPh sb="4" eb="6">
      <t>アンテイ</t>
    </rPh>
    <rPh sb="6" eb="7">
      <t>トウ</t>
    </rPh>
    <rPh sb="7" eb="9">
      <t>ケイカク</t>
    </rPh>
    <rPh sb="10" eb="12">
      <t>ヘイセイ</t>
    </rPh>
    <rPh sb="14" eb="15">
      <t>ネン</t>
    </rPh>
    <rPh sb="16" eb="17">
      <t>ガツ</t>
    </rPh>
    <rPh sb="19" eb="20">
      <t>ニチ</t>
    </rPh>
    <rPh sb="20" eb="22">
      <t>コウセイ</t>
    </rPh>
    <rPh sb="22" eb="25">
      <t>ロウドウショウ</t>
    </rPh>
    <rPh sb="25" eb="27">
      <t>コクジ</t>
    </rPh>
    <rPh sb="27" eb="28">
      <t>ダイ</t>
    </rPh>
    <rPh sb="31" eb="32">
      <t>ゴウ</t>
    </rPh>
    <phoneticPr fontId="5"/>
  </si>
  <si>
    <t>港湾運送に必要な労働力の需給調整システムである港湾労働者派遣事業(※備考参照)が適正に運営されることを通じ、港湾労働者の雇用の安定等を図ることを目的とする。</t>
  </si>
  <si>
    <t>①港湾労働者派遣制度に基づく派遣契約のあっせん業務等
②港湾派遣労働者の雇用の安定のための事業(雇用管理者及び派遣元責任者に対する研修、港湾派遣労働者等に対する相談援助）</t>
  </si>
  <si>
    <t>港湾労働者派遣事業等交付金</t>
    <rPh sb="0" eb="2">
      <t>コウワン</t>
    </rPh>
    <rPh sb="2" eb="5">
      <t>ロウドウシャ</t>
    </rPh>
    <rPh sb="5" eb="7">
      <t>ハケン</t>
    </rPh>
    <rPh sb="7" eb="9">
      <t>ジギョウ</t>
    </rPh>
    <rPh sb="9" eb="10">
      <t>トウ</t>
    </rPh>
    <rPh sb="10" eb="13">
      <t>コウフキン</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</si>
  <si>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</si>
  <si>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</si>
  <si>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</si>
  <si>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</si>
  <si>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</si>
  <si>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港湾労働者派遣事業に係る派遣のあっせん申込及び相談援助の件数</t>
    <rPh sb="0" eb="2">
      <t>コウワン</t>
    </rPh>
    <rPh sb="2" eb="5">
      <t>ロウドウシャ</t>
    </rPh>
    <rPh sb="5" eb="7">
      <t>ハケン</t>
    </rPh>
    <rPh sb="7" eb="9">
      <t>ジギョウ</t>
    </rPh>
    <rPh sb="10" eb="11">
      <t>カカ</t>
    </rPh>
    <rPh sb="12" eb="14">
      <t>ハケン</t>
    </rPh>
    <rPh sb="19" eb="21">
      <t>モウシコミ</t>
    </rPh>
    <rPh sb="21" eb="22">
      <t>オヨ</t>
    </rPh>
    <rPh sb="23" eb="25">
      <t>ソウダン</t>
    </rPh>
    <rPh sb="25" eb="27">
      <t>エンジョ</t>
    </rPh>
    <rPh sb="28" eb="30">
      <t>ケンスウ</t>
    </rPh>
    <phoneticPr fontId="5"/>
  </si>
  <si>
    <t>人</t>
    <rPh sb="0" eb="1">
      <t>ニン</t>
    </rPh>
    <phoneticPr fontId="5"/>
  </si>
  <si>
    <t>円/件</t>
    <rPh sb="0" eb="1">
      <t>エン</t>
    </rPh>
    <rPh sb="2" eb="3">
      <t>ケン</t>
    </rPh>
    <phoneticPr fontId="5"/>
  </si>
  <si>
    <t>雇用機会を創出するとともに雇用の安定を図ること（Ⅳ-2）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</si>
  <si>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地域、中小企業、産業の特性に応じ、雇用の創出及び雇用の安定を図ること（Ⅳ-2-1）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</si>
  <si>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港湾労働者派遣事業において、派遣可能労働者の派遣のあっせんを行うことによる派遣成立の割合</t>
  </si>
  <si>
    <t>%</t>
    <phoneticPr fontId="5"/>
  </si>
  <si>
    <t>%</t>
    <phoneticPr fontId="5"/>
  </si>
  <si>
    <t>①港湾労働者派遣制度に基づく派遣契約のあっせん業務等
②港湾派遣労働者の雇用の安定のための事業(雇用管理者及び派遣元責任者に対する研修、港湾派遣労働者等に対する相談援助）　　　　　　　　　　　　　　　　　　　　　　　　　　　　　　　　　　　　　　　　　　　　　　　　　　　　　　　　　　　　　　　　　　　　　港湾運送に必要な労働力の需給調整システムである港湾労働者派遣事業が適正に運営されることを通じ、港湾労働者の雇用の安定等を図ることを目的とする。</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</si>
  <si>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</si>
  <si>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</si>
  <si>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</si>
  <si>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</si>
  <si>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</si>
  <si>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</si>
  <si>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</si>
  <si>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</si>
  <si>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</si>
  <si>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</si>
  <si>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</si>
  <si>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</si>
  <si>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r>
      <t>港湾運送事業における</t>
    </r>
    <r>
      <rPr>
        <sz val="11"/>
        <color indexed="8"/>
        <rFont val="ＭＳ Ｐゴシック"/>
        <family val="3"/>
        <charset val="128"/>
      </rPr>
      <t>波動性及</t>
    </r>
    <r>
      <rPr>
        <sz val="11"/>
        <rFont val="ＭＳ Ｐゴシック"/>
        <family val="3"/>
        <charset val="128"/>
      </rPr>
      <t>び第三者による違法な介入等の</t>
    </r>
    <r>
      <rPr>
        <sz val="11"/>
        <color indexed="8"/>
        <rFont val="ＭＳ Ｐゴシック"/>
        <family val="3"/>
        <charset val="128"/>
      </rPr>
      <t>おそれがあることから</t>
    </r>
    <r>
      <rPr>
        <sz val="11"/>
        <rFont val="ＭＳ Ｐゴシック"/>
        <family val="3"/>
        <charset val="128"/>
      </rPr>
      <t>、国の指導監督の下、一定要件により、公正・中立かつ迅速に労働力の需給調整（港湾労働者派遣事業）を行う必要がある。</t>
    </r>
    <rPh sb="0" eb="2">
      <t>コウワン</t>
    </rPh>
    <rPh sb="2" eb="4">
      <t>ウンソウ</t>
    </rPh>
    <rPh sb="4" eb="6">
      <t>ジギョウ</t>
    </rPh>
    <rPh sb="10" eb="12">
      <t>ハドウ</t>
    </rPh>
    <rPh sb="12" eb="13">
      <t>セイ</t>
    </rPh>
    <rPh sb="13" eb="14">
      <t>オヨ</t>
    </rPh>
    <rPh sb="15" eb="16">
      <t>ダイ</t>
    </rPh>
    <rPh sb="16" eb="17">
      <t>３</t>
    </rPh>
    <rPh sb="17" eb="18">
      <t>シャ</t>
    </rPh>
    <rPh sb="21" eb="23">
      <t>イホウ</t>
    </rPh>
    <rPh sb="24" eb="26">
      <t>カイニュウ</t>
    </rPh>
    <rPh sb="26" eb="27">
      <t>トウ</t>
    </rPh>
    <rPh sb="39" eb="40">
      <t>クニ</t>
    </rPh>
    <rPh sb="41" eb="43">
      <t>シドウ</t>
    </rPh>
    <rPh sb="43" eb="45">
      <t>カントク</t>
    </rPh>
    <rPh sb="46" eb="47">
      <t>モト</t>
    </rPh>
    <rPh sb="48" eb="50">
      <t>イッテイ</t>
    </rPh>
    <rPh sb="50" eb="52">
      <t>ヨウケン</t>
    </rPh>
    <rPh sb="56" eb="58">
      <t>コウセイ</t>
    </rPh>
    <rPh sb="59" eb="61">
      <t>チュウリツ</t>
    </rPh>
    <rPh sb="63" eb="65">
      <t>ジンソク</t>
    </rPh>
    <rPh sb="66" eb="69">
      <t>ロウドウリョク</t>
    </rPh>
    <rPh sb="70" eb="72">
      <t>ジュキュウ</t>
    </rPh>
    <rPh sb="72" eb="74">
      <t>チョウセイ</t>
    </rPh>
    <rPh sb="75" eb="77">
      <t>コウワン</t>
    </rPh>
    <rPh sb="77" eb="80">
      <t>ロウドウシャ</t>
    </rPh>
    <rPh sb="80" eb="82">
      <t>ハケン</t>
    </rPh>
    <rPh sb="82" eb="84">
      <t>ジギョウ</t>
    </rPh>
    <rPh sb="86" eb="87">
      <t>オコナ</t>
    </rPh>
    <rPh sb="88" eb="90">
      <t>ヒツヨウ</t>
    </rPh>
    <phoneticPr fontId="5"/>
  </si>
  <si>
    <t>船舶積卸量等の実績を鑑み国民経済上重要性が高い、港湾労働法の適用対象となる6大港において、港湾労働者派遣事業を適正に運営することにより、雇用の安定はもとより、貨物の安定的な輸送を実現できることから、優先度の高い事業となっている。</t>
    <rPh sb="45" eb="47">
      <t>コウワン</t>
    </rPh>
    <rPh sb="47" eb="50">
      <t>ロウドウシャ</t>
    </rPh>
    <rPh sb="50" eb="52">
      <t>ハケン</t>
    </rPh>
    <rPh sb="52" eb="54">
      <t>ジギョウ</t>
    </rPh>
    <rPh sb="55" eb="57">
      <t>テキセイ</t>
    </rPh>
    <rPh sb="58" eb="60">
      <t>ウンエイ</t>
    </rPh>
    <phoneticPr fontId="5"/>
  </si>
  <si>
    <t>‐</t>
  </si>
  <si>
    <t>港湾労働法第28条に定める指定法人への交付金であり、競争性は確保されていない。</t>
  </si>
  <si>
    <t>事業目的に照らし、必要経費を精査した上で、交付決定している。</t>
  </si>
  <si>
    <t>事業目的に照らし、必要経費を精査した上で、交付決定している。</t>
    <rPh sb="0" eb="2">
      <t>ジギョウ</t>
    </rPh>
    <rPh sb="2" eb="4">
      <t>モクテキ</t>
    </rPh>
    <rPh sb="5" eb="6">
      <t>テ</t>
    </rPh>
    <rPh sb="9" eb="11">
      <t>ヒツヨウ</t>
    </rPh>
    <rPh sb="11" eb="13">
      <t>ケイヒ</t>
    </rPh>
    <rPh sb="14" eb="16">
      <t>セイサ</t>
    </rPh>
    <rPh sb="18" eb="19">
      <t>ウエ</t>
    </rPh>
    <rPh sb="21" eb="23">
      <t>コウフ</t>
    </rPh>
    <rPh sb="23" eb="25">
      <t>ケッテイ</t>
    </rPh>
    <phoneticPr fontId="5"/>
  </si>
  <si>
    <t>精査中</t>
    <rPh sb="0" eb="2">
      <t>セイサ</t>
    </rPh>
    <rPh sb="2" eb="3">
      <t>チュウ</t>
    </rPh>
    <phoneticPr fontId="5"/>
  </si>
  <si>
    <t>節約努力によるコスト削減及び効率的な業務運営により、財政支出を削減している。</t>
    <rPh sb="14" eb="17">
      <t>コウリツテキ</t>
    </rPh>
    <rPh sb="18" eb="20">
      <t>ギョウム</t>
    </rPh>
    <rPh sb="20" eb="22">
      <t>ウンエイ</t>
    </rPh>
    <phoneticPr fontId="5"/>
  </si>
  <si>
    <t>成果実績については、港湾労働者及び事業主のニーズを把握し、効率的なあっせん業務に努めたことにより目標を達成しており、成果目標に見合ったものとなっている。</t>
    <rPh sb="0" eb="2">
      <t>セイカ</t>
    </rPh>
    <rPh sb="2" eb="4">
      <t>ジッセキ</t>
    </rPh>
    <rPh sb="10" eb="12">
      <t>コウワン</t>
    </rPh>
    <rPh sb="12" eb="15">
      <t>ロウドウシャ</t>
    </rPh>
    <rPh sb="15" eb="16">
      <t>オヨ</t>
    </rPh>
    <rPh sb="17" eb="20">
      <t>ジギョウヌシ</t>
    </rPh>
    <rPh sb="25" eb="27">
      <t>ハアク</t>
    </rPh>
    <rPh sb="29" eb="31">
      <t>コウリツ</t>
    </rPh>
    <rPh sb="31" eb="32">
      <t>テキ</t>
    </rPh>
    <rPh sb="37" eb="39">
      <t>ギョウム</t>
    </rPh>
    <rPh sb="40" eb="41">
      <t>ツト</t>
    </rPh>
    <rPh sb="48" eb="50">
      <t>モクヒョウ</t>
    </rPh>
    <rPh sb="51" eb="53">
      <t>タッセイ</t>
    </rPh>
    <rPh sb="58" eb="60">
      <t>セイカ</t>
    </rPh>
    <rPh sb="60" eb="62">
      <t>モクヒョウ</t>
    </rPh>
    <rPh sb="63" eb="65">
      <t>ミア</t>
    </rPh>
    <phoneticPr fontId="5"/>
  </si>
  <si>
    <t>業界の事情に精通し、事業実施に必要なノウハウを有している港湾労働法第28条に規定する指定法人に行わせることにより、高い実効性を確保している。</t>
  </si>
  <si>
    <t>当初見込みに見合った実績となっている。</t>
    <rPh sb="0" eb="2">
      <t>トウショ</t>
    </rPh>
    <rPh sb="2" eb="4">
      <t>ミコ</t>
    </rPh>
    <rPh sb="6" eb="8">
      <t>ミア</t>
    </rPh>
    <rPh sb="10" eb="12">
      <t>ジッセキ</t>
    </rPh>
    <phoneticPr fontId="5"/>
  </si>
  <si>
    <t>整備されたシステム等の活用を通じて、派遣制度の管理を行っており、派遣あっせんによる派遣成立割合は91.6％である。</t>
    <rPh sb="0" eb="2">
      <t>セイビ</t>
    </rPh>
    <rPh sb="9" eb="10">
      <t>トウ</t>
    </rPh>
    <rPh sb="11" eb="13">
      <t>カツヨウ</t>
    </rPh>
    <rPh sb="14" eb="15">
      <t>ツウ</t>
    </rPh>
    <rPh sb="18" eb="20">
      <t>ハケン</t>
    </rPh>
    <rPh sb="20" eb="22">
      <t>セイド</t>
    </rPh>
    <rPh sb="23" eb="25">
      <t>カンリ</t>
    </rPh>
    <rPh sb="26" eb="27">
      <t>オコナ</t>
    </rPh>
    <rPh sb="32" eb="34">
      <t>ハケン</t>
    </rPh>
    <rPh sb="41" eb="43">
      <t>ハケン</t>
    </rPh>
    <rPh sb="43" eb="45">
      <t>セイリツ</t>
    </rPh>
    <rPh sb="45" eb="47">
      <t>ワリアイ</t>
    </rPh>
    <phoneticPr fontId="5"/>
  </si>
  <si>
    <t>本事業は、港湾労働者派遣制度に基づく派遣契約のあっせん業務等を行い港湾労働者派遣事業を適正に運営する事業である。
一方、港湾労働者就労確保支援事業は、港湾労働者や港湾運送事業主に対する各種講習等を行う事業であり、両事業は役割を異にしている。</t>
    <rPh sb="57" eb="59">
      <t>イッポウ</t>
    </rPh>
    <rPh sb="96" eb="97">
      <t>トウ</t>
    </rPh>
    <phoneticPr fontId="5"/>
  </si>
  <si>
    <t>港湾労働者就労確保支援事業</t>
    <rPh sb="0" eb="2">
      <t>コウワン</t>
    </rPh>
    <rPh sb="2" eb="5">
      <t>ロウドウシャ</t>
    </rPh>
    <rPh sb="5" eb="7">
      <t>シュウロウ</t>
    </rPh>
    <rPh sb="7" eb="9">
      <t>カクホ</t>
    </rPh>
    <rPh sb="9" eb="11">
      <t>シエン</t>
    </rPh>
    <rPh sb="11" eb="13">
      <t>ジギョウ</t>
    </rPh>
    <phoneticPr fontId="5"/>
  </si>
  <si>
    <t>本事業については成果実績や活動実績において事業の効果等の把握を行っており、成果目標は達成しているが、今後も港湾労働者派遣事業における派遣労働者及び事業主のニーズを的確に把握し、より一層効率的なあっせん業務に努める。また、予算については平成22年度予算において、業務を見直し、①節約努力によるコスト削減及び②優先順位の比較的低い事業の廃止により、財政支出を削減した。これ以上の削減は、港湾労働者派遣制度の適正な運用が担保されないおそれがあり、法の目的である港湾運送事業における必要な労働力の確保にも影響が生じると考える。</t>
    <rPh sb="37" eb="39">
      <t>セイカ</t>
    </rPh>
    <rPh sb="90" eb="92">
      <t>イッソウ</t>
    </rPh>
    <rPh sb="191" eb="193">
      <t>コウワン</t>
    </rPh>
    <rPh sb="193" eb="196">
      <t>ロウドウシャ</t>
    </rPh>
    <rPh sb="196" eb="198">
      <t>ハケン</t>
    </rPh>
    <rPh sb="198" eb="200">
      <t>セイド</t>
    </rPh>
    <rPh sb="201" eb="203">
      <t>テキセイ</t>
    </rPh>
    <rPh sb="204" eb="206">
      <t>ウンヨウ</t>
    </rPh>
    <rPh sb="220" eb="221">
      <t>ホウ</t>
    </rPh>
    <rPh sb="222" eb="224">
      <t>モクテキ</t>
    </rPh>
    <rPh sb="227" eb="229">
      <t>コウワン</t>
    </rPh>
    <rPh sb="229" eb="231">
      <t>ウンソウ</t>
    </rPh>
    <rPh sb="231" eb="233">
      <t>ジギョウ</t>
    </rPh>
    <rPh sb="237" eb="239">
      <t>ヒツヨウ</t>
    </rPh>
    <rPh sb="240" eb="243">
      <t>ロウドウリョク</t>
    </rPh>
    <rPh sb="244" eb="246">
      <t>カクホ</t>
    </rPh>
    <rPh sb="248" eb="250">
      <t>エイキョウ</t>
    </rPh>
    <phoneticPr fontId="5"/>
  </si>
  <si>
    <t>730</t>
    <phoneticPr fontId="5"/>
  </si>
  <si>
    <t>663</t>
    <phoneticPr fontId="5"/>
  </si>
  <si>
    <t>587</t>
    <phoneticPr fontId="5"/>
  </si>
  <si>
    <t>500</t>
    <phoneticPr fontId="5"/>
  </si>
  <si>
    <t>500</t>
    <phoneticPr fontId="5"/>
  </si>
  <si>
    <t>512</t>
    <phoneticPr fontId="5"/>
  </si>
  <si>
    <t>511</t>
    <phoneticPr fontId="5"/>
  </si>
  <si>
    <t>A.（一財）港湾労働安定協会</t>
    <rPh sb="3" eb="4">
      <t>イチ</t>
    </rPh>
    <rPh sb="4" eb="5">
      <t>ザイ</t>
    </rPh>
    <rPh sb="6" eb="8">
      <t>コウワン</t>
    </rPh>
    <rPh sb="8" eb="10">
      <t>ロウドウ</t>
    </rPh>
    <rPh sb="10" eb="12">
      <t>アンテイ</t>
    </rPh>
    <rPh sb="12" eb="14">
      <t>キョウカイ</t>
    </rPh>
    <phoneticPr fontId="5"/>
  </si>
  <si>
    <t>（一財）港湾労働安定協会</t>
    <rPh sb="1" eb="2">
      <t>イチ</t>
    </rPh>
    <rPh sb="2" eb="3">
      <t>ザイ</t>
    </rPh>
    <rPh sb="4" eb="6">
      <t>コウワン</t>
    </rPh>
    <rPh sb="6" eb="8">
      <t>ロウドウ</t>
    </rPh>
    <rPh sb="8" eb="10">
      <t>アンテイ</t>
    </rPh>
    <rPh sb="10" eb="12">
      <t>キョウカイ</t>
    </rPh>
    <phoneticPr fontId="5"/>
  </si>
  <si>
    <t>港湾労働者の雇用の安定その他港湾労働者の福祉の増進を図る。</t>
    <rPh sb="0" eb="2">
      <t>コウワン</t>
    </rPh>
    <rPh sb="2" eb="5">
      <t>ロウドウシャ</t>
    </rPh>
    <rPh sb="6" eb="8">
      <t>コヨウ</t>
    </rPh>
    <rPh sb="9" eb="11">
      <t>アンテイ</t>
    </rPh>
    <rPh sb="13" eb="14">
      <t>タ</t>
    </rPh>
    <rPh sb="14" eb="16">
      <t>コウワン</t>
    </rPh>
    <rPh sb="16" eb="19">
      <t>ロウドウシャ</t>
    </rPh>
    <rPh sb="20" eb="22">
      <t>フクシ</t>
    </rPh>
    <rPh sb="23" eb="25">
      <t>ゾウシン</t>
    </rPh>
    <rPh sb="26" eb="27">
      <t>ハカ</t>
    </rPh>
    <phoneticPr fontId="5"/>
  </si>
  <si>
    <t>-</t>
    <phoneticPr fontId="5"/>
  </si>
  <si>
    <t>-</t>
    <phoneticPr fontId="5"/>
  </si>
  <si>
    <t>-</t>
    <phoneticPr fontId="5"/>
  </si>
  <si>
    <t>-</t>
    <phoneticPr fontId="5"/>
  </si>
  <si>
    <t>-</t>
    <phoneticPr fontId="5"/>
  </si>
  <si>
    <t>-</t>
    <phoneticPr fontId="5"/>
  </si>
  <si>
    <t>-</t>
    <phoneticPr fontId="5"/>
  </si>
  <si>
    <t>-</t>
    <phoneticPr fontId="5"/>
  </si>
  <si>
    <t>X：「港湾労働者派遣事業業務経費（百万円）」
／Y：「派遣のあっせん申込数」</t>
    <rPh sb="3" eb="5">
      <t>コウワン</t>
    </rPh>
    <rPh sb="5" eb="8">
      <t>ロウドウシャ</t>
    </rPh>
    <rPh sb="8" eb="10">
      <t>ハケン</t>
    </rPh>
    <rPh sb="10" eb="12">
      <t>ジギョウ</t>
    </rPh>
    <rPh sb="12" eb="14">
      <t>ギョウム</t>
    </rPh>
    <rPh sb="14" eb="16">
      <t>ケイヒ</t>
    </rPh>
    <rPh sb="17" eb="18">
      <t>ヒャク</t>
    </rPh>
    <rPh sb="18" eb="20">
      <t>マンエン</t>
    </rPh>
    <rPh sb="27" eb="29">
      <t>ハケン</t>
    </rPh>
    <rPh sb="34" eb="36">
      <t>モウシコミ</t>
    </rPh>
    <rPh sb="36" eb="37">
      <t>スウ</t>
    </rPh>
    <phoneticPr fontId="5"/>
  </si>
  <si>
    <t>　X　/　Y</t>
    <phoneticPr fontId="5"/>
  </si>
  <si>
    <t>225百万円
/
22,040件</t>
    <rPh sb="3" eb="5">
      <t>ヒャクマン</t>
    </rPh>
    <rPh sb="5" eb="6">
      <t>エン</t>
    </rPh>
    <rPh sb="15" eb="16">
      <t>ケン</t>
    </rPh>
    <phoneticPr fontId="5"/>
  </si>
  <si>
    <t>-</t>
    <phoneticPr fontId="5"/>
  </si>
  <si>
    <t>人件費</t>
    <rPh sb="0" eb="3">
      <t>ジンケンヒ</t>
    </rPh>
    <phoneticPr fontId="5"/>
  </si>
  <si>
    <t>職員給与、福利厚生費</t>
    <rPh sb="0" eb="2">
      <t>ショクイン</t>
    </rPh>
    <rPh sb="2" eb="4">
      <t>キュウヨ</t>
    </rPh>
    <rPh sb="5" eb="7">
      <t>フクリ</t>
    </rPh>
    <rPh sb="7" eb="10">
      <t>コウセイヒ</t>
    </rPh>
    <phoneticPr fontId="5"/>
  </si>
  <si>
    <t>事業費</t>
    <rPh sb="0" eb="3">
      <t>ジギョウヒ</t>
    </rPh>
    <phoneticPr fontId="5"/>
  </si>
  <si>
    <t>諸謝金、賃借料</t>
    <rPh sb="0" eb="1">
      <t>ショ</t>
    </rPh>
    <rPh sb="1" eb="3">
      <t>シャキン</t>
    </rPh>
    <rPh sb="4" eb="7">
      <t>チンシャクリョウ</t>
    </rPh>
    <phoneticPr fontId="5"/>
  </si>
  <si>
    <t>管理費</t>
    <rPh sb="0" eb="3">
      <t>カンリヒ</t>
    </rPh>
    <phoneticPr fontId="5"/>
  </si>
  <si>
    <t>通信運搬費、光熱水量費</t>
    <rPh sb="0" eb="2">
      <t>ツウシン</t>
    </rPh>
    <rPh sb="2" eb="5">
      <t>ウンパンヒ</t>
    </rPh>
    <rPh sb="6" eb="8">
      <t>コウネツ</t>
    </rPh>
    <rPh sb="8" eb="10">
      <t>スイリョウ</t>
    </rPh>
    <rPh sb="10" eb="11">
      <t>ヒ</t>
    </rPh>
    <phoneticPr fontId="5"/>
  </si>
  <si>
    <t>旅費、印刷製本費</t>
    <rPh sb="0" eb="2">
      <t>リョヒ</t>
    </rPh>
    <rPh sb="3" eb="5">
      <t>インサツ</t>
    </rPh>
    <rPh sb="5" eb="7">
      <t>セイホン</t>
    </rPh>
    <rPh sb="7" eb="8">
      <t>ヒ</t>
    </rPh>
    <phoneticPr fontId="5"/>
  </si>
  <si>
    <t>補助金等交付</t>
  </si>
  <si>
    <t>港湾労働法に基づき、国が実施すべきもの。</t>
    <rPh sb="0" eb="2">
      <t>コウワン</t>
    </rPh>
    <rPh sb="2" eb="5">
      <t>ロウドウホウ</t>
    </rPh>
    <phoneticPr fontId="5"/>
  </si>
  <si>
    <t>港湾労働法に基づき指定法人に実施させるものとされているため、国が負担する必要がある。</t>
    <rPh sb="0" eb="2">
      <t>コウワン</t>
    </rPh>
    <rPh sb="2" eb="5">
      <t>ロウドウホウ</t>
    </rPh>
    <phoneticPr fontId="5"/>
  </si>
  <si>
    <t>港湾運送事業には貨物の取扱量が日ごとに変動するという特徴(港湾運送の波動性)があるため、個別企業の常用労働者のみにより荷役作業を処理するとには限界があるが、企業外労働力として日雇労働者に依存することは労働者の雇用の安定上も問題があるだけではなく、その就労に際し、第三者が不当介入する弊害も生ずる恐れがある。このため、港湾労働法では、六大港(東京、横浜、名古屋、大阪、神戸、関門）において、一定の要件の下に、港湾運送事業主間で常用労働者の相互活用を可能とする港湾労働者派遣制度を設けている。これにより、港湾運送については、①原則として企業常用労働者を使用し、不足する場合には②港湾労働者派遣制度の派遣労働者を使用し、それでもなお、不足する場合には、③安定所紹介による日雇労働者、④直接雇用の日雇労働者を使用するという雇用秩序が確立・維持されている。</t>
  </si>
  <si>
    <t xml:space="preserve">雇用管理者研修を受講した者から「役に立った」旨の評価を受ける割合　98％以上
</t>
    <phoneticPr fontId="5"/>
  </si>
  <si>
    <t>％</t>
    <phoneticPr fontId="5"/>
  </si>
  <si>
    <t>港湾労働者派遣事業において、派遣可能労働者の派遣あっせんを行うことによる派遣成立割合　88％以上</t>
    <phoneticPr fontId="5"/>
  </si>
  <si>
    <t>港湾労働者派遣事業において、派遣可能労働者の派遣あっせんを行うことによる派遣成立割合
派遣成立数／（派遣成立数＋派遣不調数）</t>
    <rPh sb="45" eb="47">
      <t>ハケン</t>
    </rPh>
    <rPh sb="47" eb="50">
      <t>セイリツスウ</t>
    </rPh>
    <rPh sb="52" eb="54">
      <t>ハケン</t>
    </rPh>
    <rPh sb="54" eb="57">
      <t>セイリツスウ</t>
    </rPh>
    <rPh sb="58" eb="60">
      <t>ハケン</t>
    </rPh>
    <rPh sb="60" eb="62">
      <t>フチョウ</t>
    </rPh>
    <rPh sb="62" eb="63">
      <t>スウ</t>
    </rPh>
    <phoneticPr fontId="5"/>
  </si>
  <si>
    <t>％</t>
    <phoneticPr fontId="5"/>
  </si>
  <si>
    <t>％</t>
    <phoneticPr fontId="5"/>
  </si>
  <si>
    <t>成果実績においては、毎年度目標を達成しており効果的、効率的な事業が実施できているといえる。また、港湾労働安定協会を港湾労働法における指定法人として指定することについて、「厚生労働省　独立行政法人・公益法人等整理合理化委員会」報告書（平成22年12月）の中では、検証がなされたが、港湾労使による自主団体として発足した経緯と業務運営の港湾労使による相互チェック機能が働いていること、さらに事業実施に必要なノウハウや、これまでの事業主や労働者に対する各種相談援助の実績、訓練や研修等による港湾労働者の安全性の確保等から、引き続き港湾労働安定協会を指定することが妥当である、とされている。</t>
    <rPh sb="116" eb="118">
      <t>ヘイセイ</t>
    </rPh>
    <rPh sb="120" eb="121">
      <t>ネン</t>
    </rPh>
    <rPh sb="123" eb="124">
      <t>ツキ</t>
    </rPh>
    <phoneticPr fontId="5"/>
  </si>
  <si>
    <t>雇用管理者研修を受講した者から「役に立った」旨の評価を受ける割合
「役に立った」旨評価を受けた件数／有効回答数</t>
    <rPh sb="35" eb="36">
      <t>ヤク</t>
    </rPh>
    <rPh sb="37" eb="38">
      <t>タ</t>
    </rPh>
    <rPh sb="41" eb="42">
      <t>ムネ</t>
    </rPh>
    <rPh sb="42" eb="44">
      <t>ヒョウカ</t>
    </rPh>
    <rPh sb="45" eb="46">
      <t>ウ</t>
    </rPh>
    <rPh sb="48" eb="50">
      <t>ケンスウ</t>
    </rPh>
    <rPh sb="51" eb="53">
      <t>ユウコウ</t>
    </rPh>
    <rPh sb="53" eb="56">
      <t>カイトウスウ</t>
    </rPh>
    <phoneticPr fontId="5"/>
  </si>
  <si>
    <t>212百円
/
21,988件</t>
    <rPh sb="3" eb="5">
      <t>ヒャクエン</t>
    </rPh>
    <rPh sb="14" eb="15">
      <t>ケン</t>
    </rPh>
    <phoneticPr fontId="5"/>
  </si>
  <si>
    <t>221百円
/
21,718件</t>
    <rPh sb="3" eb="5">
      <t>ヒャクエン</t>
    </rPh>
    <rPh sb="14" eb="15">
      <t>ケン</t>
    </rPh>
    <phoneticPr fontId="5"/>
  </si>
  <si>
    <t xml:space="preserve">
/
22,413件</t>
    <rPh sb="9" eb="10">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</si>
</sst>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107156</xdr:colOff>
      <xdr:row>18</xdr:row>
      <xdr:rowOff>47625</xdr:rowOff>
    </xdr:from>
    <xdr:to>
      <xdr:col>34</xdr:col>
      <xdr:colOff>13606</xdr:colOff>
      <xdr:row>18</xdr:row>
      <xdr:rowOff>265339</xdr:rowOff>
    </xdr:to>
    <xdr:sp macro="" textlink="">
      <xdr:nvSpPr>
        <xdr:cNvPr id="2" name="テキスト ボックス 1"/>
        <xdr:cNvSpPr txBox="1"/>
      </xdr:nvSpPr>
      <xdr:spPr>
        <a:xfrm>
          <a:off x="6179344" y="7608094"/>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30</xdr:col>
      <xdr:colOff>130967</xdr:colOff>
      <xdr:row>19</xdr:row>
      <xdr:rowOff>23813</xdr:rowOff>
    </xdr:from>
    <xdr:to>
      <xdr:col>34</xdr:col>
      <xdr:colOff>37417</xdr:colOff>
      <xdr:row>19</xdr:row>
      <xdr:rowOff>241527</xdr:rowOff>
    </xdr:to>
    <xdr:sp macro="" textlink="">
      <xdr:nvSpPr>
        <xdr:cNvPr id="3" name="テキスト ボックス 2"/>
        <xdr:cNvSpPr txBox="1"/>
      </xdr:nvSpPr>
      <xdr:spPr>
        <a:xfrm>
          <a:off x="6203155" y="7893844"/>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21</xdr:col>
      <xdr:colOff>27214</xdr:colOff>
      <xdr:row>742</xdr:row>
      <xdr:rowOff>95251</xdr:rowOff>
    </xdr:from>
    <xdr:to>
      <xdr:col>35</xdr:col>
      <xdr:colOff>82114</xdr:colOff>
      <xdr:row>745</xdr:row>
      <xdr:rowOff>264940</xdr:rowOff>
    </xdr:to>
    <xdr:sp macro="" textlink="">
      <xdr:nvSpPr>
        <xdr:cNvPr id="4" name="正方形/長方形 3"/>
        <xdr:cNvSpPr/>
      </xdr:nvSpPr>
      <xdr:spPr>
        <a:xfrm>
          <a:off x="4277745" y="43969782"/>
          <a:ext cx="2888588" cy="124125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p>
        <a:p>
          <a:pPr algn="ctr"/>
          <a:r>
            <a:rPr kumimoji="1" lang="ja-JP" altLang="en-US" sz="1600"/>
            <a:t>●百万円</a:t>
          </a:r>
        </a:p>
        <a:p>
          <a:pPr algn="ctr"/>
          <a:r>
            <a:rPr kumimoji="1" lang="ja-JP" altLang="en-US" sz="1600"/>
            <a:t>制度設計等</a:t>
          </a:r>
        </a:p>
      </xdr:txBody>
    </xdr:sp>
    <xdr:clientData/>
  </xdr:twoCellAnchor>
  <xdr:twoCellAnchor>
    <xdr:from>
      <xdr:col>20</xdr:col>
      <xdr:colOff>40821</xdr:colOff>
      <xdr:row>750</xdr:row>
      <xdr:rowOff>312965</xdr:rowOff>
    </xdr:from>
    <xdr:to>
      <xdr:col>26</xdr:col>
      <xdr:colOff>160885</xdr:colOff>
      <xdr:row>751</xdr:row>
      <xdr:rowOff>340180</xdr:rowOff>
    </xdr:to>
    <xdr:sp macro="" textlink="">
      <xdr:nvSpPr>
        <xdr:cNvPr id="5" name="正方形/長方形 4"/>
        <xdr:cNvSpPr/>
      </xdr:nvSpPr>
      <xdr:spPr>
        <a:xfrm>
          <a:off x="4041321" y="47909390"/>
          <a:ext cx="1320214" cy="37964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t>
          </a:r>
          <a:r>
            <a:rPr kumimoji="1" lang="ja-JP" altLang="en-US" sz="1400"/>
            <a:t>交付金</a:t>
          </a:r>
          <a:r>
            <a:rPr kumimoji="1" lang="en-US" altLang="ja-JP" sz="1400"/>
            <a:t>】</a:t>
          </a:r>
          <a:endParaRPr kumimoji="1" lang="ja-JP" altLang="en-US" sz="1400"/>
        </a:p>
      </xdr:txBody>
    </xdr:sp>
    <xdr:clientData/>
  </xdr:twoCellAnchor>
  <xdr:twoCellAnchor>
    <xdr:from>
      <xdr:col>21</xdr:col>
      <xdr:colOff>0</xdr:colOff>
      <xdr:row>752</xdr:row>
      <xdr:rowOff>0</xdr:rowOff>
    </xdr:from>
    <xdr:to>
      <xdr:col>36</xdr:col>
      <xdr:colOff>11906</xdr:colOff>
      <xdr:row>754</xdr:row>
      <xdr:rowOff>273844</xdr:rowOff>
    </xdr:to>
    <xdr:sp macro="" textlink="">
      <xdr:nvSpPr>
        <xdr:cNvPr id="6" name="正方形/長方形 5"/>
        <xdr:cNvSpPr/>
      </xdr:nvSpPr>
      <xdr:spPr>
        <a:xfrm>
          <a:off x="4250531" y="47446406"/>
          <a:ext cx="3048000" cy="98821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Ａ：（一財）港湾労働安定協会</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t>●百万円</a:t>
          </a:r>
        </a:p>
      </xdr:txBody>
    </xdr:sp>
    <xdr:clientData/>
  </xdr:twoCellAnchor>
  <xdr:twoCellAnchor>
    <xdr:from>
      <xdr:col>27</xdr:col>
      <xdr:colOff>190500</xdr:colOff>
      <xdr:row>745</xdr:row>
      <xdr:rowOff>285750</xdr:rowOff>
    </xdr:from>
    <xdr:to>
      <xdr:col>28</xdr:col>
      <xdr:colOff>13607</xdr:colOff>
      <xdr:row>752</xdr:row>
      <xdr:rowOff>27214</xdr:rowOff>
    </xdr:to>
    <xdr:cxnSp macro="">
      <xdr:nvCxnSpPr>
        <xdr:cNvPr id="7" name="直線矢印コネクタ 6"/>
        <xdr:cNvCxnSpPr/>
      </xdr:nvCxnSpPr>
      <xdr:spPr>
        <a:xfrm>
          <a:off x="5591175" y="46120050"/>
          <a:ext cx="23132" cy="22084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166687</xdr:colOff>
      <xdr:row>754</xdr:row>
      <xdr:rowOff>285750</xdr:rowOff>
    </xdr:from>
    <xdr:to>
      <xdr:col>35</xdr:col>
      <xdr:colOff>33717</xdr:colOff>
      <xdr:row>758</xdr:row>
      <xdr:rowOff>9805</xdr:rowOff>
    </xdr:to>
    <xdr:sp macro="" textlink="">
      <xdr:nvSpPr>
        <xdr:cNvPr id="9" name="大かっこ 8"/>
        <xdr:cNvSpPr/>
      </xdr:nvSpPr>
      <xdr:spPr>
        <a:xfrm>
          <a:off x="4214812" y="48446531"/>
          <a:ext cx="2903124" cy="89086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港湾労働法に基づく港湾労働者派遣事業の派遣労働者の雇用の安定に関する調査研究等の事業の執行に充当</a:t>
          </a:r>
        </a:p>
      </xdr:txBody>
    </xdr:sp>
    <xdr:clientData/>
  </xdr:twoCellAnchor>
  <xdr:twoCellAnchor>
    <xdr:from>
      <xdr:col>24</xdr:col>
      <xdr:colOff>47625</xdr:colOff>
      <xdr:row>780</xdr:row>
      <xdr:rowOff>35718</xdr:rowOff>
    </xdr:from>
    <xdr:to>
      <xdr:col>27</xdr:col>
      <xdr:colOff>156481</xdr:colOff>
      <xdr:row>780</xdr:row>
      <xdr:rowOff>253432</xdr:rowOff>
    </xdr:to>
    <xdr:sp macro="" textlink="">
      <xdr:nvSpPr>
        <xdr:cNvPr id="12" name="テキスト ボックス 11"/>
        <xdr:cNvSpPr txBox="1"/>
      </xdr:nvSpPr>
      <xdr:spPr>
        <a:xfrm>
          <a:off x="4905375" y="55530749"/>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71437</xdr:colOff>
      <xdr:row>781</xdr:row>
      <xdr:rowOff>47625</xdr:rowOff>
    </xdr:from>
    <xdr:to>
      <xdr:col>27</xdr:col>
      <xdr:colOff>180293</xdr:colOff>
      <xdr:row>781</xdr:row>
      <xdr:rowOff>265339</xdr:rowOff>
    </xdr:to>
    <xdr:sp macro="" textlink="">
      <xdr:nvSpPr>
        <xdr:cNvPr id="13" name="テキスト ボックス 12"/>
        <xdr:cNvSpPr txBox="1"/>
      </xdr:nvSpPr>
      <xdr:spPr>
        <a:xfrm>
          <a:off x="4929187" y="55852219"/>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47625</xdr:colOff>
      <xdr:row>782</xdr:row>
      <xdr:rowOff>71438</xdr:rowOff>
    </xdr:from>
    <xdr:to>
      <xdr:col>27</xdr:col>
      <xdr:colOff>156481</xdr:colOff>
      <xdr:row>782</xdr:row>
      <xdr:rowOff>289152</xdr:rowOff>
    </xdr:to>
    <xdr:sp macro="" textlink="">
      <xdr:nvSpPr>
        <xdr:cNvPr id="14" name="テキスト ボックス 13"/>
        <xdr:cNvSpPr txBox="1"/>
      </xdr:nvSpPr>
      <xdr:spPr>
        <a:xfrm>
          <a:off x="4905375" y="56185594"/>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59531</xdr:colOff>
      <xdr:row>783</xdr:row>
      <xdr:rowOff>83343</xdr:rowOff>
    </xdr:from>
    <xdr:to>
      <xdr:col>27</xdr:col>
      <xdr:colOff>168387</xdr:colOff>
      <xdr:row>783</xdr:row>
      <xdr:rowOff>301057</xdr:rowOff>
    </xdr:to>
    <xdr:sp macro="" textlink="">
      <xdr:nvSpPr>
        <xdr:cNvPr id="15" name="テキスト ボックス 14"/>
        <xdr:cNvSpPr txBox="1"/>
      </xdr:nvSpPr>
      <xdr:spPr>
        <a:xfrm>
          <a:off x="4917281" y="56507062"/>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47625</xdr:colOff>
      <xdr:row>790</xdr:row>
      <xdr:rowOff>11907</xdr:rowOff>
    </xdr:from>
    <xdr:to>
      <xdr:col>27</xdr:col>
      <xdr:colOff>156481</xdr:colOff>
      <xdr:row>790</xdr:row>
      <xdr:rowOff>229621</xdr:rowOff>
    </xdr:to>
    <xdr:sp macro="" textlink="">
      <xdr:nvSpPr>
        <xdr:cNvPr id="17" name="テキスト ボックス 16"/>
        <xdr:cNvSpPr txBox="1"/>
      </xdr:nvSpPr>
      <xdr:spPr>
        <a:xfrm>
          <a:off x="4905375" y="58602563"/>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24</xdr:col>
      <xdr:colOff>83344</xdr:colOff>
      <xdr:row>836</xdr:row>
      <xdr:rowOff>130969</xdr:rowOff>
    </xdr:from>
    <xdr:to>
      <xdr:col>27</xdr:col>
      <xdr:colOff>192200</xdr:colOff>
      <xdr:row>836</xdr:row>
      <xdr:rowOff>348683</xdr:rowOff>
    </xdr:to>
    <xdr:sp macro="" textlink="">
      <xdr:nvSpPr>
        <xdr:cNvPr id="18" name="テキスト ボックス 17"/>
        <xdr:cNvSpPr txBox="1"/>
      </xdr:nvSpPr>
      <xdr:spPr>
        <a:xfrm>
          <a:off x="4941094" y="61329094"/>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59531</xdr:colOff>
      <xdr:row>116</xdr:row>
      <xdr:rowOff>11907</xdr:rowOff>
    </xdr:from>
    <xdr:to>
      <xdr:col>41</xdr:col>
      <xdr:colOff>168388</xdr:colOff>
      <xdr:row>116</xdr:row>
      <xdr:rowOff>229621</xdr:rowOff>
    </xdr:to>
    <xdr:sp macro="" textlink="">
      <xdr:nvSpPr>
        <xdr:cNvPr id="16" name="テキスト ボックス 15"/>
        <xdr:cNvSpPr txBox="1"/>
      </xdr:nvSpPr>
      <xdr:spPr>
        <a:xfrm>
          <a:off x="7750969" y="17454563"/>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35719</xdr:colOff>
      <xdr:row>115</xdr:row>
      <xdr:rowOff>47625</xdr:rowOff>
    </xdr:from>
    <xdr:to>
      <xdr:col>41</xdr:col>
      <xdr:colOff>144576</xdr:colOff>
      <xdr:row>115</xdr:row>
      <xdr:rowOff>265339</xdr:rowOff>
    </xdr:to>
    <xdr:sp macro="" textlink="">
      <xdr:nvSpPr>
        <xdr:cNvPr id="19" name="テキスト ボックス 18"/>
        <xdr:cNvSpPr txBox="1"/>
      </xdr:nvSpPr>
      <xdr:spPr>
        <a:xfrm>
          <a:off x="7727157" y="17192625"/>
          <a:ext cx="716075"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116" sqref="BH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527</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175</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238</v>
      </c>
      <c r="Q13" s="658"/>
      <c r="R13" s="658"/>
      <c r="S13" s="658"/>
      <c r="T13" s="658"/>
      <c r="U13" s="658"/>
      <c r="V13" s="659"/>
      <c r="W13" s="657">
        <v>238</v>
      </c>
      <c r="X13" s="658"/>
      <c r="Y13" s="658"/>
      <c r="Z13" s="658"/>
      <c r="AA13" s="658"/>
      <c r="AB13" s="658"/>
      <c r="AC13" s="659"/>
      <c r="AD13" s="657">
        <v>238</v>
      </c>
      <c r="AE13" s="658"/>
      <c r="AF13" s="658"/>
      <c r="AG13" s="658"/>
      <c r="AH13" s="658"/>
      <c r="AI13" s="658"/>
      <c r="AJ13" s="659"/>
      <c r="AK13" s="657">
        <v>238</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c r="Q14" s="658"/>
      <c r="R14" s="658"/>
      <c r="S14" s="658"/>
      <c r="T14" s="658"/>
      <c r="U14" s="658"/>
      <c r="V14" s="659"/>
      <c r="W14" s="657"/>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238</v>
      </c>
      <c r="Q18" s="879"/>
      <c r="R18" s="879"/>
      <c r="S18" s="879"/>
      <c r="T18" s="879"/>
      <c r="U18" s="879"/>
      <c r="V18" s="880"/>
      <c r="W18" s="878">
        <f>SUM(W13:AC17)</f>
        <v>238</v>
      </c>
      <c r="X18" s="879"/>
      <c r="Y18" s="879"/>
      <c r="Z18" s="879"/>
      <c r="AA18" s="879"/>
      <c r="AB18" s="879"/>
      <c r="AC18" s="880"/>
      <c r="AD18" s="878">
        <f>SUM(AD13:AJ17)</f>
        <v>238</v>
      </c>
      <c r="AE18" s="879"/>
      <c r="AF18" s="879"/>
      <c r="AG18" s="879"/>
      <c r="AH18" s="879"/>
      <c r="AI18" s="879"/>
      <c r="AJ18" s="880"/>
      <c r="AK18" s="878">
        <f>SUM(AK13:AQ17)</f>
        <v>238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216</v>
      </c>
      <c r="Q19" s="658"/>
      <c r="R19" s="658"/>
      <c r="S19" s="658"/>
      <c r="T19" s="658"/>
      <c r="U19" s="658"/>
      <c r="V19" s="659"/>
      <c r="W19" s="657">
        <v>224</v>
      </c>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0.90756302521008403</v>
      </c>
      <c r="Q20" s="311"/>
      <c r="R20" s="311"/>
      <c r="S20" s="311"/>
      <c r="T20" s="311"/>
      <c r="U20" s="311"/>
      <c r="V20" s="311"/>
      <c r="W20" s="311">
        <f t="shared" ref="W20" si="0">IF(W18=0, "-", SUM(W19)/W18)</f>
        <v>0.94117647058823528</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0.90756302521008403</v>
      </c>
      <c r="Q21" s="311"/>
      <c r="R21" s="311"/>
      <c r="S21" s="311"/>
      <c r="T21" s="311"/>
      <c r="U21" s="311"/>
      <c r="V21" s="311"/>
      <c r="W21" s="311">
        <f t="shared" ref="W21" si="2">IF(W19=0, "-", SUM(W19)/SUM(W13,W14))</f>
        <v>0.94117647058823528</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560</v>
      </c>
      <c r="H23" s="952"/>
      <c r="I23" s="952"/>
      <c r="J23" s="952"/>
      <c r="K23" s="952"/>
      <c r="L23" s="952"/>
      <c r="M23" s="952"/>
      <c r="N23" s="952"/>
      <c r="O23" s="953"/>
      <c r="P23" s="918">
        <v>228</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561</v>
      </c>
      <c r="H24" s="955"/>
      <c r="I24" s="955"/>
      <c r="J24" s="955"/>
      <c r="K24" s="955"/>
      <c r="L24" s="955"/>
      <c r="M24" s="955"/>
      <c r="N24" s="955"/>
      <c r="O24" s="956"/>
      <c r="P24" s="657">
        <v>5</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562</v>
      </c>
      <c r="H25" s="955"/>
      <c r="I25" s="955"/>
      <c r="J25" s="955"/>
      <c r="K25" s="955"/>
      <c r="L25" s="955"/>
      <c r="M25" s="955"/>
      <c r="N25" s="955"/>
      <c r="O25" s="956"/>
      <c r="P25" s="657">
        <v>2</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563</v>
      </c>
      <c r="H26" s="955"/>
      <c r="I26" s="955"/>
      <c r="J26" s="955"/>
      <c r="K26" s="955"/>
      <c r="L26" s="955"/>
      <c r="M26" s="955"/>
      <c r="N26" s="955"/>
      <c r="O26" s="956"/>
      <c r="P26" s="657">
        <v>2</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564</v>
      </c>
      <c r="H27" s="955"/>
      <c r="I27" s="955"/>
      <c r="J27" s="955"/>
      <c r="K27" s="955"/>
      <c r="L27" s="955"/>
      <c r="M27" s="955"/>
      <c r="N27" s="955"/>
      <c r="O27" s="956"/>
      <c r="P27" s="657">
        <v>1</v>
      </c>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238</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41.25" customHeight="1" x14ac:dyDescent="0.15">
      <c r="A32" s="399"/>
      <c r="B32" s="397"/>
      <c r="C32" s="397"/>
      <c r="D32" s="397"/>
      <c r="E32" s="397"/>
      <c r="F32" s="398"/>
      <c r="G32" s="560" t="s">
        <v>635</v>
      </c>
      <c r="H32" s="561"/>
      <c r="I32" s="561"/>
      <c r="J32" s="561"/>
      <c r="K32" s="561"/>
      <c r="L32" s="561"/>
      <c r="M32" s="561"/>
      <c r="N32" s="561"/>
      <c r="O32" s="562"/>
      <c r="P32" s="98" t="s">
        <v>642</v>
      </c>
      <c r="Q32" s="98"/>
      <c r="R32" s="98"/>
      <c r="S32" s="98"/>
      <c r="T32" s="98"/>
      <c r="U32" s="98"/>
      <c r="V32" s="98"/>
      <c r="W32" s="98"/>
      <c r="X32" s="99"/>
      <c r="Y32" s="467" t="s">
        <v>12</v>
      </c>
      <c r="Z32" s="527"/>
      <c r="AA32" s="528"/>
      <c r="AB32" s="457" t="s">
        <v>636</v>
      </c>
      <c r="AC32" s="457"/>
      <c r="AD32" s="457"/>
      <c r="AE32" s="211">
        <v>98.3</v>
      </c>
      <c r="AF32" s="212"/>
      <c r="AG32" s="212"/>
      <c r="AH32" s="212"/>
      <c r="AI32" s="211">
        <v>99.4</v>
      </c>
      <c r="AJ32" s="212"/>
      <c r="AK32" s="212"/>
      <c r="AL32" s="212"/>
      <c r="AM32" s="211">
        <v>97.5</v>
      </c>
      <c r="AN32" s="212"/>
      <c r="AO32" s="212"/>
      <c r="AP32" s="212"/>
      <c r="AQ32" s="333" t="s">
        <v>612</v>
      </c>
      <c r="AR32" s="200"/>
      <c r="AS32" s="200"/>
      <c r="AT32" s="334"/>
      <c r="AU32" s="212" t="s">
        <v>613</v>
      </c>
      <c r="AV32" s="212"/>
      <c r="AW32" s="212"/>
      <c r="AX32" s="214"/>
    </row>
    <row r="33" spans="1:50" ht="41.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636</v>
      </c>
      <c r="AC33" s="519"/>
      <c r="AD33" s="519"/>
      <c r="AE33" s="211">
        <v>92</v>
      </c>
      <c r="AF33" s="212"/>
      <c r="AG33" s="212"/>
      <c r="AH33" s="212"/>
      <c r="AI33" s="211">
        <v>93</v>
      </c>
      <c r="AJ33" s="212"/>
      <c r="AK33" s="212"/>
      <c r="AL33" s="212"/>
      <c r="AM33" s="211">
        <v>93</v>
      </c>
      <c r="AN33" s="212"/>
      <c r="AO33" s="212"/>
      <c r="AP33" s="212"/>
      <c r="AQ33" s="333" t="s">
        <v>614</v>
      </c>
      <c r="AR33" s="200"/>
      <c r="AS33" s="200"/>
      <c r="AT33" s="334"/>
      <c r="AU33" s="212">
        <v>98</v>
      </c>
      <c r="AV33" s="212"/>
      <c r="AW33" s="212"/>
      <c r="AX33" s="214"/>
    </row>
    <row r="34" spans="1:50" ht="41.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106.8</v>
      </c>
      <c r="AF34" s="212"/>
      <c r="AG34" s="212"/>
      <c r="AH34" s="212"/>
      <c r="AI34" s="211">
        <v>106.9</v>
      </c>
      <c r="AJ34" s="212"/>
      <c r="AK34" s="212"/>
      <c r="AL34" s="212"/>
      <c r="AM34" s="211">
        <v>104.8</v>
      </c>
      <c r="AN34" s="212"/>
      <c r="AO34" s="212"/>
      <c r="AP34" s="212"/>
      <c r="AQ34" s="333" t="s">
        <v>615</v>
      </c>
      <c r="AR34" s="200"/>
      <c r="AS34" s="200"/>
      <c r="AT34" s="334"/>
      <c r="AU34" s="212" t="s">
        <v>615</v>
      </c>
      <c r="AV34" s="212"/>
      <c r="AW34" s="212"/>
      <c r="AX34" s="214"/>
    </row>
    <row r="35" spans="1:50" ht="23.25" customHeight="1" x14ac:dyDescent="0.15">
      <c r="A35" s="219" t="s">
        <v>528</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30</v>
      </c>
      <c r="AV38" s="192"/>
      <c r="AW38" s="394" t="s">
        <v>300</v>
      </c>
      <c r="AX38" s="395"/>
    </row>
    <row r="39" spans="1:50" ht="38.25" customHeight="1" x14ac:dyDescent="0.15">
      <c r="A39" s="399"/>
      <c r="B39" s="397"/>
      <c r="C39" s="397"/>
      <c r="D39" s="397"/>
      <c r="E39" s="397"/>
      <c r="F39" s="398"/>
      <c r="G39" s="560" t="s">
        <v>637</v>
      </c>
      <c r="H39" s="561"/>
      <c r="I39" s="561"/>
      <c r="J39" s="561"/>
      <c r="K39" s="561"/>
      <c r="L39" s="561"/>
      <c r="M39" s="561"/>
      <c r="N39" s="561"/>
      <c r="O39" s="562"/>
      <c r="P39" s="98" t="s">
        <v>638</v>
      </c>
      <c r="Q39" s="98"/>
      <c r="R39" s="98"/>
      <c r="S39" s="98"/>
      <c r="T39" s="98"/>
      <c r="U39" s="98"/>
      <c r="V39" s="98"/>
      <c r="W39" s="98"/>
      <c r="X39" s="99"/>
      <c r="Y39" s="467" t="s">
        <v>12</v>
      </c>
      <c r="Z39" s="527"/>
      <c r="AA39" s="528"/>
      <c r="AB39" s="457" t="s">
        <v>639</v>
      </c>
      <c r="AC39" s="457"/>
      <c r="AD39" s="457"/>
      <c r="AE39" s="211">
        <v>86.4</v>
      </c>
      <c r="AF39" s="212"/>
      <c r="AG39" s="212"/>
      <c r="AH39" s="212"/>
      <c r="AI39" s="211">
        <v>87.3</v>
      </c>
      <c r="AJ39" s="212"/>
      <c r="AK39" s="212"/>
      <c r="AL39" s="212"/>
      <c r="AM39" s="211">
        <v>91.6</v>
      </c>
      <c r="AN39" s="212"/>
      <c r="AO39" s="212"/>
      <c r="AP39" s="212"/>
      <c r="AQ39" s="333" t="s">
        <v>614</v>
      </c>
      <c r="AR39" s="200"/>
      <c r="AS39" s="200"/>
      <c r="AT39" s="334"/>
      <c r="AU39" s="212" t="s">
        <v>616</v>
      </c>
      <c r="AV39" s="212"/>
      <c r="AW39" s="212"/>
      <c r="AX39" s="214"/>
    </row>
    <row r="40" spans="1:50" ht="38.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640</v>
      </c>
      <c r="AC40" s="519"/>
      <c r="AD40" s="519"/>
      <c r="AE40" s="211">
        <v>83</v>
      </c>
      <c r="AF40" s="212"/>
      <c r="AG40" s="212"/>
      <c r="AH40" s="212"/>
      <c r="AI40" s="211">
        <v>83</v>
      </c>
      <c r="AJ40" s="212"/>
      <c r="AK40" s="212"/>
      <c r="AL40" s="212"/>
      <c r="AM40" s="211">
        <v>83</v>
      </c>
      <c r="AN40" s="212"/>
      <c r="AO40" s="212"/>
      <c r="AP40" s="212"/>
      <c r="AQ40" s="333" t="s">
        <v>617</v>
      </c>
      <c r="AR40" s="200"/>
      <c r="AS40" s="200"/>
      <c r="AT40" s="334"/>
      <c r="AU40" s="212">
        <v>88</v>
      </c>
      <c r="AV40" s="212"/>
      <c r="AW40" s="212"/>
      <c r="AX40" s="214"/>
    </row>
    <row r="41" spans="1:50" ht="38.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104.1</v>
      </c>
      <c r="AF41" s="212"/>
      <c r="AG41" s="212"/>
      <c r="AH41" s="212"/>
      <c r="AI41" s="211">
        <v>105.2</v>
      </c>
      <c r="AJ41" s="212"/>
      <c r="AK41" s="212"/>
      <c r="AL41" s="212"/>
      <c r="AM41" s="211">
        <v>110.4</v>
      </c>
      <c r="AN41" s="212"/>
      <c r="AO41" s="212"/>
      <c r="AP41" s="212"/>
      <c r="AQ41" s="333" t="s">
        <v>616</v>
      </c>
      <c r="AR41" s="200"/>
      <c r="AS41" s="200"/>
      <c r="AT41" s="334"/>
      <c r="AU41" s="212" t="s">
        <v>618</v>
      </c>
      <c r="AV41" s="212"/>
      <c r="AW41" s="212"/>
      <c r="AX41" s="214"/>
    </row>
    <row r="42" spans="1:50" ht="23.25" customHeight="1" x14ac:dyDescent="0.15">
      <c r="A42" s="219" t="s">
        <v>528</v>
      </c>
      <c r="B42" s="220"/>
      <c r="C42" s="220"/>
      <c r="D42" s="220"/>
      <c r="E42" s="220"/>
      <c r="F42" s="221"/>
      <c r="G42" s="225" t="s">
        <v>565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29007</v>
      </c>
      <c r="AF101" s="212"/>
      <c r="AG101" s="212"/>
      <c r="AH101" s="213"/>
      <c r="AI101" s="211">
        <v>28268</v>
      </c>
      <c r="AJ101" s="212"/>
      <c r="AK101" s="212"/>
      <c r="AL101" s="213"/>
      <c r="AM101" s="211">
        <v>29087</v>
      </c>
      <c r="AN101" s="212"/>
      <c r="AO101" s="212"/>
      <c r="AP101" s="213"/>
      <c r="AQ101" s="211" t="s">
        <v>619</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27757</v>
      </c>
      <c r="AF102" s="414"/>
      <c r="AG102" s="414"/>
      <c r="AH102" s="414"/>
      <c r="AI102" s="414">
        <v>28424</v>
      </c>
      <c r="AJ102" s="414"/>
      <c r="AK102" s="414"/>
      <c r="AL102" s="414"/>
      <c r="AM102" s="414">
        <v>28452</v>
      </c>
      <c r="AN102" s="414"/>
      <c r="AO102" s="414"/>
      <c r="AP102" s="414"/>
      <c r="AQ102" s="266">
        <v>28787</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620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9643</v>
      </c>
      <c r="AF116" s="414"/>
      <c r="AG116" s="414"/>
      <c r="AH116" s="414"/>
      <c r="AI116" s="414">
        <v>10175</v>
      </c>
      <c r="AJ116" s="414"/>
      <c r="AK116" s="414"/>
      <c r="AL116" s="414"/>
      <c r="AM116" s="414"/>
      <c r="AN116" s="414"/>
      <c r="AO116" s="414"/>
      <c r="AP116" s="414"/>
      <c r="AQ116" s="211">
        <v>10220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621</v>
      </c>
      <c r="AC117" s="469"/>
      <c r="AD117" s="470"/>
      <c r="AE117" s="590" t="s">
        <v>643</v>
      </c>
      <c r="AF117" s="547"/>
      <c r="AG117" s="547"/>
      <c r="AH117" s="547"/>
      <c r="AI117" s="590" t="s">
        <v>644</v>
      </c>
      <c r="AJ117" s="547"/>
      <c r="AK117" s="547"/>
      <c r="AL117" s="547"/>
      <c r="AM117" s="590" t="s">
        <v>645</v>
      </c>
      <c r="AN117" s="547"/>
      <c r="AO117" s="547"/>
      <c r="AP117" s="547"/>
      <c r="AQ117" s="590" t="s">
        <v>622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86.4</v>
      </c>
      <c r="AF134" s="200"/>
      <c r="AG134" s="200"/>
      <c r="AH134" s="200"/>
      <c r="AI134" s="199">
        <v>87.3</v>
      </c>
      <c r="AJ134" s="200"/>
      <c r="AK134" s="200"/>
      <c r="AL134" s="200"/>
      <c r="AM134" s="199">
        <v>91.6</v>
      </c>
      <c r="AN134" s="200"/>
      <c r="AO134" s="200"/>
      <c r="AP134" s="200"/>
      <c r="AQ134" s="199" t="s">
        <v>623</v>
      </c>
      <c r="AR134" s="200"/>
      <c r="AS134" s="200"/>
      <c r="AT134" s="200"/>
      <c r="AU134" s="199" t="s">
        <v>623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v>83</v>
      </c>
      <c r="AF135" s="200"/>
      <c r="AG135" s="200"/>
      <c r="AH135" s="200"/>
      <c r="AI135" s="199">
        <v>83</v>
      </c>
      <c r="AJ135" s="200"/>
      <c r="AK135" s="200"/>
      <c r="AL135" s="200"/>
      <c r="AM135" s="199">
        <v>83</v>
      </c>
      <c r="AN135" s="200"/>
      <c r="AO135" s="200"/>
      <c r="AP135" s="200"/>
      <c r="AQ135" s="199" t="s">
        <v>623</v>
      </c>
      <c r="AR135" s="200"/>
      <c r="AS135" s="200"/>
      <c r="AT135" s="200"/>
      <c r="AU135" s="199">
        <v>88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35.1" customHeight="1" x14ac:dyDescent="0.15">
      <c r="A248" s="182"/>
      <c r="B248" s="179"/>
      <c r="C248" s="173"/>
      <c r="D248" s="179"/>
      <c r="E248" s="118" t="s">
        <v>574</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575</v>
      </c>
      <c r="K430" s="900"/>
      <c r="L430" s="900"/>
      <c r="M430" s="900"/>
      <c r="N430" s="900"/>
      <c r="O430" s="900"/>
      <c r="P430" s="900"/>
      <c r="Q430" s="900"/>
      <c r="R430" s="900"/>
      <c r="S430" s="900"/>
      <c r="T430" s="901"/>
      <c r="U430" s="587" t="s">
        <v>576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3" t="s">
        <v>578</v>
      </c>
      <c r="AF433" s="200"/>
      <c r="AG433" s="200"/>
      <c r="AH433" s="200"/>
      <c r="AI433" s="333" t="s">
        <v>576</v>
      </c>
      <c r="AJ433" s="200"/>
      <c r="AK433" s="200"/>
      <c r="AL433" s="200"/>
      <c r="AM433" s="333" t="s">
        <v>579</v>
      </c>
      <c r="AN433" s="200"/>
      <c r="AO433" s="200"/>
      <c r="AP433" s="334"/>
      <c r="AQ433" s="333" t="s">
        <v>576</v>
      </c>
      <c r="AR433" s="200"/>
      <c r="AS433" s="200"/>
      <c r="AT433" s="334"/>
      <c r="AU433" s="200" t="s">
        <v>576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580</v>
      </c>
      <c r="AC434" s="198"/>
      <c r="AD434" s="198"/>
      <c r="AE434" s="333" t="s">
        <v>581</v>
      </c>
      <c r="AF434" s="200"/>
      <c r="AG434" s="200"/>
      <c r="AH434" s="334"/>
      <c r="AI434" s="333" t="s">
        <v>582</v>
      </c>
      <c r="AJ434" s="200"/>
      <c r="AK434" s="200"/>
      <c r="AL434" s="200"/>
      <c r="AM434" s="333" t="s">
        <v>581</v>
      </c>
      <c r="AN434" s="200"/>
      <c r="AO434" s="200"/>
      <c r="AP434" s="334"/>
      <c r="AQ434" s="333" t="s">
        <v>581</v>
      </c>
      <c r="AR434" s="200"/>
      <c r="AS434" s="200"/>
      <c r="AT434" s="334"/>
      <c r="AU434" s="200" t="s">
        <v>581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583</v>
      </c>
      <c r="AF435" s="200"/>
      <c r="AG435" s="200"/>
      <c r="AH435" s="334"/>
      <c r="AI435" s="333" t="s">
        <v>583</v>
      </c>
      <c r="AJ435" s="200"/>
      <c r="AK435" s="200"/>
      <c r="AL435" s="200"/>
      <c r="AM435" s="333" t="s">
        <v>579</v>
      </c>
      <c r="AN435" s="200"/>
      <c r="AO435" s="200"/>
      <c r="AP435" s="334"/>
      <c r="AQ435" s="333" t="s">
        <v>583</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576</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579</v>
      </c>
      <c r="AF458" s="200"/>
      <c r="AG458" s="200"/>
      <c r="AH458" s="200"/>
      <c r="AI458" s="333" t="s">
        <v>576</v>
      </c>
      <c r="AJ458" s="200"/>
      <c r="AK458" s="200"/>
      <c r="AL458" s="200"/>
      <c r="AM458" s="333" t="s">
        <v>580</v>
      </c>
      <c r="AN458" s="200"/>
      <c r="AO458" s="200"/>
      <c r="AP458" s="334"/>
      <c r="AQ458" s="333" t="s">
        <v>584</v>
      </c>
      <c r="AR458" s="200"/>
      <c r="AS458" s="200"/>
      <c r="AT458" s="334"/>
      <c r="AU458" s="200" t="s">
        <v>583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583</v>
      </c>
      <c r="AC459" s="198"/>
      <c r="AD459" s="198"/>
      <c r="AE459" s="333" t="s">
        <v>579</v>
      </c>
      <c r="AF459" s="200"/>
      <c r="AG459" s="200"/>
      <c r="AH459" s="334"/>
      <c r="AI459" s="333" t="s">
        <v>585</v>
      </c>
      <c r="AJ459" s="200"/>
      <c r="AK459" s="200"/>
      <c r="AL459" s="200"/>
      <c r="AM459" s="333" t="s">
        <v>585</v>
      </c>
      <c r="AN459" s="200"/>
      <c r="AO459" s="200"/>
      <c r="AP459" s="334"/>
      <c r="AQ459" s="333" t="s">
        <v>585</v>
      </c>
      <c r="AR459" s="200"/>
      <c r="AS459" s="200"/>
      <c r="AT459" s="334"/>
      <c r="AU459" s="200" t="s">
        <v>581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586</v>
      </c>
      <c r="AF460" s="200"/>
      <c r="AG460" s="200"/>
      <c r="AH460" s="334"/>
      <c r="AI460" s="333" t="s">
        <v>586</v>
      </c>
      <c r="AJ460" s="200"/>
      <c r="AK460" s="200"/>
      <c r="AL460" s="200"/>
      <c r="AM460" s="333" t="s">
        <v>580</v>
      </c>
      <c r="AN460" s="200"/>
      <c r="AO460" s="200"/>
      <c r="AP460" s="334"/>
      <c r="AQ460" s="333" t="s">
        <v>586</v>
      </c>
      <c r="AR460" s="200"/>
      <c r="AS460" s="200"/>
      <c r="AT460" s="334"/>
      <c r="AU460" s="200" t="s">
        <v>579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555</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555</v>
      </c>
      <c r="AE703" s="322"/>
      <c r="AF703" s="322"/>
      <c r="AG703" s="94" t="s">
        <v>632</v>
      </c>
      <c r="AH703" s="95"/>
      <c r="AI703" s="95"/>
      <c r="AJ703" s="95"/>
      <c r="AK703" s="95"/>
      <c r="AL703" s="95"/>
      <c r="AM703" s="95"/>
      <c r="AN703" s="95"/>
      <c r="AO703" s="95"/>
      <c r="AP703" s="95"/>
      <c r="AQ703" s="95"/>
      <c r="AR703" s="95"/>
      <c r="AS703" s="95"/>
      <c r="AT703" s="95"/>
      <c r="AU703" s="95"/>
      <c r="AV703" s="95"/>
      <c r="AW703" s="95"/>
      <c r="AX703" s="96"/>
    </row>
    <row r="704" spans="1:50" ht="65.09999999999999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555</v>
      </c>
      <c r="AE704" s="783"/>
      <c r="AF704" s="783"/>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589</v>
      </c>
      <c r="AE705" s="715"/>
      <c r="AF705" s="715"/>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555</v>
      </c>
      <c r="AE708" s="605"/>
      <c r="AF708" s="605"/>
      <c r="AG708" s="742" t="s">
        <v>633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589</v>
      </c>
      <c r="AE712" s="783"/>
      <c r="AF712" s="783"/>
      <c r="AG712" s="810" t="s">
        <v>593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589</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555</v>
      </c>
      <c r="AE714" s="808"/>
      <c r="AF714" s="809"/>
      <c r="AG714" s="736" t="s">
        <v>594</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595</v>
      </c>
      <c r="AH715" s="743"/>
      <c r="AI715" s="743"/>
      <c r="AJ715" s="743"/>
      <c r="AK715" s="743"/>
      <c r="AL715" s="743"/>
      <c r="AM715" s="743"/>
      <c r="AN715" s="743"/>
      <c r="AO715" s="743"/>
      <c r="AP715" s="743"/>
      <c r="AQ715" s="743"/>
      <c r="AR715" s="743"/>
      <c r="AS715" s="743"/>
      <c r="AT715" s="743"/>
      <c r="AU715" s="743"/>
      <c r="AV715" s="743"/>
      <c r="AW715" s="743"/>
      <c r="AX715" s="744"/>
    </row>
    <row r="716" spans="1:50" ht="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555</v>
      </c>
      <c r="AE716" s="627"/>
      <c r="AF716" s="627"/>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39.950000000000003"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555</v>
      </c>
      <c r="AE719" s="605"/>
      <c r="AF719" s="605"/>
      <c r="AG719" s="118" t="s">
        <v>599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550</v>
      </c>
      <c r="D721" s="290"/>
      <c r="E721" s="290"/>
      <c r="F721" s="291"/>
      <c r="G721" s="280"/>
      <c r="H721" s="281"/>
      <c r="I721" s="83" t="str">
        <f>IF(OR(G721="　", G721=""), "", "-")</f>
        <v/>
      </c>
      <c r="J721" s="284">
        <v>503</v>
      </c>
      <c r="K721" s="284"/>
      <c r="L721" s="83" t="str">
        <f>IF(M721="","","-")</f>
        <v/>
      </c>
      <c r="M721" s="84"/>
      <c r="N721" s="297" t="s">
        <v>600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641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80.099999999999994" customHeight="1" thickBot="1" x14ac:dyDescent="0.2">
      <c r="A735" s="790" t="s">
        <v>634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602</v>
      </c>
      <c r="F737" s="987"/>
      <c r="G737" s="987"/>
      <c r="H737" s="987"/>
      <c r="I737" s="987"/>
      <c r="J737" s="987"/>
      <c r="K737" s="987"/>
      <c r="L737" s="987"/>
      <c r="M737" s="987"/>
      <c r="N737" s="358" t="s">
        <v>358</v>
      </c>
      <c r="O737" s="358"/>
      <c r="P737" s="358"/>
      <c r="Q737" s="358"/>
      <c r="R737" s="987" t="s">
        <v>603</v>
      </c>
      <c r="S737" s="987"/>
      <c r="T737" s="987"/>
      <c r="U737" s="987"/>
      <c r="V737" s="987"/>
      <c r="W737" s="987"/>
      <c r="X737" s="987"/>
      <c r="Y737" s="987"/>
      <c r="Z737" s="987"/>
      <c r="AA737" s="358" t="s">
        <v>359</v>
      </c>
      <c r="AB737" s="358"/>
      <c r="AC737" s="358"/>
      <c r="AD737" s="358"/>
      <c r="AE737" s="987" t="s">
        <v>604</v>
      </c>
      <c r="AF737" s="987"/>
      <c r="AG737" s="987"/>
      <c r="AH737" s="987"/>
      <c r="AI737" s="987"/>
      <c r="AJ737" s="987"/>
      <c r="AK737" s="987"/>
      <c r="AL737" s="987"/>
      <c r="AM737" s="987"/>
      <c r="AN737" s="358" t="s">
        <v>360</v>
      </c>
      <c r="AO737" s="358"/>
      <c r="AP737" s="358"/>
      <c r="AQ737" s="358"/>
      <c r="AR737" s="988" t="s">
        <v>605</v>
      </c>
      <c r="AS737" s="989"/>
      <c r="AT737" s="989"/>
      <c r="AU737" s="989"/>
      <c r="AV737" s="989"/>
      <c r="AW737" s="989"/>
      <c r="AX737" s="990"/>
      <c r="AY737" s="89"/>
      <c r="AZ737" s="89"/>
    </row>
    <row r="738" spans="1:52" ht="24.75" customHeight="1" x14ac:dyDescent="0.15">
      <c r="A738" s="991" t="s">
        <v>361</v>
      </c>
      <c r="B738" s="203"/>
      <c r="C738" s="203"/>
      <c r="D738" s="204"/>
      <c r="E738" s="987" t="s">
        <v>606</v>
      </c>
      <c r="F738" s="987"/>
      <c r="G738" s="987"/>
      <c r="H738" s="987"/>
      <c r="I738" s="987"/>
      <c r="J738" s="987"/>
      <c r="K738" s="987"/>
      <c r="L738" s="987"/>
      <c r="M738" s="987"/>
      <c r="N738" s="358" t="s">
        <v>362</v>
      </c>
      <c r="O738" s="358"/>
      <c r="P738" s="358"/>
      <c r="Q738" s="358"/>
      <c r="R738" s="987" t="s">
        <v>607</v>
      </c>
      <c r="S738" s="987"/>
      <c r="T738" s="987"/>
      <c r="U738" s="987"/>
      <c r="V738" s="987"/>
      <c r="W738" s="987"/>
      <c r="X738" s="987"/>
      <c r="Y738" s="987"/>
      <c r="Z738" s="987"/>
      <c r="AA738" s="358" t="s">
        <v>482</v>
      </c>
      <c r="AB738" s="358"/>
      <c r="AC738" s="358"/>
      <c r="AD738" s="358"/>
      <c r="AE738" s="987" t="s">
        <v>608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508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60000000000000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60000000000000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8.60000000000000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8.60000000000000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60000000000000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60000000000000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8.60000000000000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8.60000000000000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60000000000000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60000000000000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60000000000000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60000000000000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60000000000000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60000000000000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60000000000000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60000000000000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60000000000000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60000000000000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60000000000000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609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624</v>
      </c>
      <c r="H781" s="671"/>
      <c r="I781" s="671"/>
      <c r="J781" s="671"/>
      <c r="K781" s="672"/>
      <c r="L781" s="664" t="s">
        <v>625</v>
      </c>
      <c r="M781" s="665"/>
      <c r="N781" s="665"/>
      <c r="O781" s="665"/>
      <c r="P781" s="665"/>
      <c r="Q781" s="665"/>
      <c r="R781" s="665"/>
      <c r="S781" s="665"/>
      <c r="T781" s="665"/>
      <c r="U781" s="665"/>
      <c r="V781" s="665"/>
      <c r="W781" s="665"/>
      <c r="X781" s="666"/>
      <c r="Y781" s="384">
        <v>159</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626</v>
      </c>
      <c r="H782" s="607"/>
      <c r="I782" s="607"/>
      <c r="J782" s="607"/>
      <c r="K782" s="608"/>
      <c r="L782" s="598" t="s">
        <v>627</v>
      </c>
      <c r="M782" s="599"/>
      <c r="N782" s="599"/>
      <c r="O782" s="599"/>
      <c r="P782" s="599"/>
      <c r="Q782" s="599"/>
      <c r="R782" s="599"/>
      <c r="S782" s="599"/>
      <c r="T782" s="599"/>
      <c r="U782" s="599"/>
      <c r="V782" s="599"/>
      <c r="W782" s="599"/>
      <c r="X782" s="600"/>
      <c r="Y782" s="601">
        <v>47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628</v>
      </c>
      <c r="H783" s="607"/>
      <c r="I783" s="607"/>
      <c r="J783" s="607"/>
      <c r="K783" s="608"/>
      <c r="L783" s="598" t="s">
        <v>629</v>
      </c>
      <c r="M783" s="599"/>
      <c r="N783" s="599"/>
      <c r="O783" s="599"/>
      <c r="P783" s="599"/>
      <c r="Q783" s="599"/>
      <c r="R783" s="599"/>
      <c r="S783" s="599"/>
      <c r="T783" s="599"/>
      <c r="U783" s="599"/>
      <c r="V783" s="599"/>
      <c r="W783" s="599"/>
      <c r="X783" s="600"/>
      <c r="Y783" s="601">
        <v>22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196</v>
      </c>
      <c r="H784" s="607"/>
      <c r="I784" s="607"/>
      <c r="J784" s="607"/>
      <c r="K784" s="608"/>
      <c r="L784" s="598" t="s">
        <v>630</v>
      </c>
      <c r="M784" s="599"/>
      <c r="N784" s="599"/>
      <c r="O784" s="599"/>
      <c r="P784" s="599"/>
      <c r="Q784" s="599"/>
      <c r="R784" s="599"/>
      <c r="S784" s="599"/>
      <c r="T784" s="599"/>
      <c r="U784" s="599"/>
      <c r="V784" s="599"/>
      <c r="W784" s="599"/>
      <c r="X784" s="600"/>
      <c r="Y784" s="601">
        <v>10</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238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40" t="s">
        <v>610</v>
      </c>
      <c r="D837" s="340"/>
      <c r="E837" s="340"/>
      <c r="F837" s="340"/>
      <c r="G837" s="340"/>
      <c r="H837" s="340"/>
      <c r="I837" s="340"/>
      <c r="J837" s="341">
        <v>2010405010401</v>
      </c>
      <c r="K837" s="342"/>
      <c r="L837" s="342"/>
      <c r="M837" s="342"/>
      <c r="N837" s="342"/>
      <c r="O837" s="342"/>
      <c r="P837" s="343" t="s">
        <v>611</v>
      </c>
      <c r="Q837" s="343"/>
      <c r="R837" s="343"/>
      <c r="S837" s="343"/>
      <c r="T837" s="343"/>
      <c r="U837" s="343"/>
      <c r="V837" s="343"/>
      <c r="W837" s="343"/>
      <c r="X837" s="343"/>
      <c r="Y837" s="344">
        <v>238</v>
      </c>
      <c r="Z837" s="345"/>
      <c r="AA837" s="345"/>
      <c r="AB837" s="346"/>
      <c r="AC837" s="356" t="s">
        <v>631</v>
      </c>
      <c r="AD837" s="364"/>
      <c r="AE837" s="364"/>
      <c r="AF837" s="364"/>
      <c r="AG837" s="364"/>
      <c r="AH837" s="365" t="s">
        <v>618</v>
      </c>
      <c r="AI837" s="366"/>
      <c r="AJ837" s="366"/>
      <c r="AK837" s="366"/>
      <c r="AL837" s="350">
        <v>100</v>
      </c>
      <c r="AM837" s="351"/>
      <c r="AN837" s="351"/>
      <c r="AO837" s="352"/>
      <c r="AP837" s="353" t="s">
        <v>614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1">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1">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1"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555</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2018-06-05T06:44:28Z</cp:lastPrinted>
  <dcterms:created xsi:type="dcterms:W3CDTF">2012-03-13T00:50:25Z</dcterms:created>
  <dcterms:modified xsi:type="dcterms:W3CDTF">2018-07-05T11:52:28Z</dcterms:modified>
</cp:coreProperties>
</file>