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<sst xmlns="http://schemas.openxmlformats.org/spreadsheetml/2006/main" count="2885" uniqueCount="635">
  <si>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</si>
  <si>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</si>
  <si>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</si>
  <si>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</si>
  <si>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</si>
  <si>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</si>
  <si>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</si>
  <si>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</si>
  <si>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</si>
  <si>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</si>
  <si>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</si>
  <si>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</si>
  <si>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</si>
  <si>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</si>
  <si>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</si>
  <si>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</si>
  <si>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</si>
  <si>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</si>
  <si>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</si>
  <si>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</si>
  <si>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</si>
  <si>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</si>
  <si>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</si>
  <si>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</si>
  <si>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</si>
  <si>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</si>
  <si>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</si>
  <si>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</si>
  <si>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</si>
  <si>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</si>
  <si>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</si>
  <si>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</si>
  <si>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</si>
  <si>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</si>
  <si>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</si>
  <si>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</si>
  <si>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</si>
  <si>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</si>
  <si>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</si>
  <si>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</si>
  <si>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</si>
  <si>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</si>
  <si>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</si>
  <si>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</si>
  <si>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</si>
  <si>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</si>
  <si>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</si>
  <si>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</si>
  <si>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</si>
  <si>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</si>
  <si>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</si>
  <si>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</si>
  <si>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</si>
  <si>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</si>
  <si>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</si>
  <si>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</si>
  <si>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</si>
  <si>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</si>
  <si>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</si>
  <si>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</si>
  <si>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</si>
  <si>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</si>
  <si>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</si>
  <si>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</si>
  <si>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</si>
  <si>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</si>
  <si>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</si>
  <si>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</si>
  <si>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</si>
  <si>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</si>
  <si>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</si>
  <si>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</si>
  <si>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</si>
  <si>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</si>
  <si>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</si>
  <si>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</si>
  <si>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</si>
  <si>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</si>
  <si>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</si>
  <si>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</si>
  <si>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</si>
  <si>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</si>
  <si>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</si>
  <si>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</si>
  <si>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</si>
  <si>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</si>
  <si>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</si>
  <si>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</si>
  <si>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</si>
  <si>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</si>
  <si>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</si>
  <si>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</si>
  <si>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</si>
  <si>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</si>
  <si>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</si>
  <si>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</si>
  <si>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</si>
  <si>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</si>
  <si>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</si>
  <si>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</si>
  <si>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</si>
  <si>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</si>
  <si>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</si>
  <si>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</si>
  <si>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</si>
  <si>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</si>
  <si>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</si>
  <si>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</si>
  <si>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</si>
  <si>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</si>
  <si>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</si>
  <si>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</si>
  <si>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</si>
  <si>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</si>
  <si>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</si>
  <si>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</si>
  <si>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</si>
  <si>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</si>
  <si>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</si>
  <si>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</si>
  <si>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</si>
  <si>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</si>
  <si>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</si>
  <si>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</si>
  <si>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</si>
  <si>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</si>
  <si>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</si>
  <si>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</si>
  <si>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</si>
  <si>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</si>
  <si>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</si>
  <si>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</si>
  <si>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</si>
  <si>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</si>
  <si>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</si>
  <si>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</si>
  <si>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</si>
  <si>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</si>
  <si>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</si>
  <si>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</si>
  <si>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</si>
  <si>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</si>
  <si>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</si>
  <si>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</si>
  <si>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</si>
  <si>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</si>
  <si>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</si>
  <si>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</si>
  <si>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</si>
  <si>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</si>
  <si>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</si>
  <si>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</si>
  <si>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</si>
  <si>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</si>
  <si>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</si>
  <si>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</si>
  <si>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</si>
  <si>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</si>
  <si>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</si>
  <si>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</si>
  <si>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</si>
  <si>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</si>
  <si>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</si>
  <si>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</si>
  <si>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</si>
  <si>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</si>
  <si>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</si>
  <si>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</si>
  <si>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</si>
  <si>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</si>
  <si>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</si>
  <si>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</si>
  <si>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</si>
  <si>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</si>
  <si>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</si>
  <si>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</si>
  <si>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</si>
  <si>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</si>
  <si>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</si>
  <si>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</si>
  <si>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</si>
  <si>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</si>
  <si>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</si>
  <si>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</si>
  <si>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</si>
  <si>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</si>
  <si>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</si>
  <si>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</si>
  <si>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</si>
  <si>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</si>
  <si>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</si>
  <si>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</si>
  <si>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</si>
  <si>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</si>
  <si>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</si>
  <si>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</si>
  <si>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</si>
  <si>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</si>
  <si>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</si>
  <si>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</si>
  <si>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</si>
  <si>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</si>
  <si>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</si>
  <si>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</si>
  <si>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</si>
  <si>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</si>
  <si>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</si>
  <si>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</si>
  <si>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</si>
  <si>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</si>
  <si>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</si>
  <si>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</si>
  <si>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</si>
  <si>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</si>
  <si>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</si>
  <si>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</si>
  <si>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</si>
  <si>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</si>
  <si>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</si>
  <si>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</si>
  <si>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</si>
  <si>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</si>
  <si>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</si>
  <si>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</si>
  <si>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</si>
  <si>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</si>
  <si>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</si>
  <si>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</si>
  <si>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</si>
  <si>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</si>
  <si>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</si>
  <si>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</si>
  <si>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</si>
  <si>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</si>
  <si>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</si>
  <si>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</si>
  <si>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</si>
  <si>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</si>
  <si>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</si>
  <si>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</si>
  <si>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</si>
  <si>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</si>
  <si>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</si>
  <si>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</si>
  <si>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</si>
  <si>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</si>
  <si>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</si>
  <si>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</si>
  <si>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</si>
  <si>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</si>
  <si>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</si>
  <si>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</si>
  <si>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</si>
  <si>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</si>
  <si>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</si>
  <si>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</si>
  <si>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</si>
  <si>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</si>
  <si>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</si>
  <si>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</si>
  <si>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</si>
  <si>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</si>
  <si>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</si>
  <si>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</si>
  <si>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</si>
  <si>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</si>
  <si>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</si>
  <si>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</si>
  <si>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</si>
  <si>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</si>
  <si>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</si>
  <si>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</si>
  <si>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</si>
  <si>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</si>
  <si>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</si>
  <si>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</si>
  <si>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</si>
  <si>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</si>
  <si>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</si>
  <si>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</si>
  <si>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</si>
  <si>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</si>
  <si>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</si>
  <si>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</si>
  <si>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</si>
  <si>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</si>
  <si>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</si>
  <si>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</si>
  <si>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</si>
  <si>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</si>
  <si>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</si>
  <si>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</si>
  <si>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</si>
  <si>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</si>
  <si>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</si>
  <si>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</si>
  <si>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</si>
  <si>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</si>
  <si>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</si>
  <si>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</si>
  <si>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</si>
  <si>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</si>
  <si>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</si>
  <si>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</si>
  <si>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</si>
  <si>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</si>
  <si>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</si>
  <si>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</si>
  <si>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</si>
  <si>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</si>
  <si>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</si>
  <si>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</si>
  <si>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</si>
  <si>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</si>
  <si>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</si>
  <si>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</si>
  <si>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</si>
  <si>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</si>
  <si>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</si>
  <si>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</si>
  <si>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</si>
  <si>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</si>
  <si>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</si>
  <si>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</si>
  <si>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</si>
  <si>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</si>
  <si>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</si>
  <si>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</si>
  <si>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</si>
  <si>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</si>
  <si>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</si>
  <si>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</si>
  <si>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</si>
  <si>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</si>
  <si>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</si>
  <si>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</si>
  <si>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</si>
  <si>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</si>
  <si>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</si>
  <si>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</si>
  <si>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</si>
  <si>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</si>
  <si>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</si>
  <si>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</si>
  <si>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</si>
  <si>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</si>
  <si>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</si>
  <si>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</si>
  <si>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</si>
  <si>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</si>
  <si>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</si>
  <si>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</si>
  <si>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</si>
  <si>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</si>
  <si>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</si>
  <si>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</si>
  <si>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</si>
  <si>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</si>
  <si>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</si>
  <si>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</si>
  <si>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</si>
  <si>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</si>
  <si>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</si>
  <si>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</si>
  <si>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</si>
  <si>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</si>
  <si>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</si>
  <si>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</si>
  <si>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</si>
  <si>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</si>
  <si>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</si>
  <si>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</si>
  <si>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</si>
  <si>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</si>
  <si>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</si>
  <si>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</si>
  <si>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</si>
  <si>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</si>
  <si>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</si>
  <si>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</si>
  <si>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</si>
  <si>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</si>
  <si>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</si>
  <si>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</si>
  <si>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</si>
  <si>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</si>
  <si>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</si>
  <si>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</si>
  <si>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</si>
  <si>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</si>
  <si>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</si>
  <si>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</si>
  <si>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</si>
  <si>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</si>
  <si>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</si>
  <si>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</si>
  <si>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</si>
  <si>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</si>
  <si>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</si>
  <si>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</si>
  <si>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</si>
  <si>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</si>
  <si>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</si>
  <si>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</si>
  <si>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</si>
  <si>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</si>
  <si>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</si>
  <si>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</si>
  <si>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</si>
  <si>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</si>
  <si>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</si>
  <si>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</si>
  <si>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</si>
  <si>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</si>
  <si>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</si>
  <si>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</si>
  <si>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</si>
  <si>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</si>
  <si>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</si>
  <si>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</si>
  <si>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</si>
  <si>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</si>
  <si>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</si>
  <si>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</si>
  <si>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</si>
  <si>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</si>
  <si>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</si>
  <si>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</si>
  <si>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</si>
  <si>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</si>
  <si>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</si>
  <si>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</si>
  <si>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</si>
  <si>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</si>
  <si>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</si>
  <si>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</si>
  <si>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</si>
  <si>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</si>
  <si>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</si>
  <si>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</si>
  <si>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</si>
  <si>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</si>
  <si>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</si>
  <si>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</si>
  <si>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</si>
  <si>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</si>
  <si>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</si>
  <si>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</si>
  <si>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</si>
  <si>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</si>
  <si>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</si>
  <si>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</si>
  <si>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</si>
  <si>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</si>
  <si>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</si>
  <si>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</si>
  <si>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</si>
  <si>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</si>
  <si>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</si>
  <si>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</si>
  <si>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</si>
  <si>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</si>
  <si>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</si>
  <si>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</si>
  <si>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</si>
  <si>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</si>
  <si>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</si>
  <si>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</si>
  <si>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</si>
  <si>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</si>
  <si>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</si>
  <si>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</si>
  <si>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</si>
  <si>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</si>
  <si>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</si>
  <si>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</si>
  <si>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</si>
  <si>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</si>
  <si>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</si>
  <si>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</si>
  <si>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</si>
  <si>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</si>
  <si>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</si>
  <si>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</si>
  <si>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</si>
  <si>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</si>
  <si>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</si>
  <si>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</si>
  <si>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</si>
  <si>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</si>
  <si>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</si>
  <si>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</si>
  <si>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</si>
  <si>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</si>
  <si>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</si>
  <si>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</si>
  <si>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</si>
  <si>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</si>
  <si>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</si>
  <si>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</si>
  <si>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</si>
  <si>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</si>
  <si>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</si>
  <si>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</si>
  <si>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</si>
  <si>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</si>
  <si>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</si>
  <si>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</si>
  <si>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</si>
  <si>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</si>
  <si>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</si>
  <si>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</si>
  <si>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</si>
  <si>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</si>
  <si>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</si>
  <si>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</si>
  <si>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</si>
  <si>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</si>
  <si>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</si>
  <si>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</si>
  <si>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</si>
  <si>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</si>
  <si>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</si>
  <si>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</si>
  <si>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</si>
  <si>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</si>
  <si>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</si>
  <si>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</si>
  <si>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</si>
  <si>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</si>
  <si>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</si>
  <si>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</si>
  <si>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</si>
  <si>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</si>
  <si>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</si>
  <si>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</si>
  <si>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</si>
  <si>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</si>
  <si>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</si>
  <si>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</si>
  <si>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</si>
  <si>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</si>
  <si>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</si>
  <si>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</si>
  <si>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</si>
  <si>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</si>
  <si>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</si>
  <si>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</si>
  <si>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</si>
  <si>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</si>
  <si>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</si>
  <si>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港湾労働者就労確保支援事業費</t>
    <rPh sb="0" eb="2">
      <t>コウワン</t>
    </rPh>
    <rPh sb="2" eb="5">
      <t>ロウドウシャ</t>
    </rPh>
    <rPh sb="5" eb="7">
      <t>シュウロウ</t>
    </rPh>
    <rPh sb="7" eb="9">
      <t>カクホ</t>
    </rPh>
    <rPh sb="9" eb="11">
      <t>シエン</t>
    </rPh>
    <rPh sb="11" eb="14">
      <t>ジギョウヒ</t>
    </rPh>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</si>
  <si>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</si>
  <si>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</si>
  <si>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吉野　彰一</t>
    <rPh sb="0" eb="2">
      <t>ケンセツ</t>
    </rPh>
    <rPh sb="3" eb="5">
      <t>コウワン</t>
    </rPh>
    <rPh sb="5" eb="8">
      <t>タイサクシツ</t>
    </rPh>
    <rPh sb="8" eb="9">
      <t>チョウ</t>
    </rPh>
    <rPh sb="10" eb="12">
      <t>ヨシノ</t>
    </rPh>
    <rPh sb="13" eb="15">
      <t>ショウイチ</t>
    </rPh>
    <phoneticPr fontId="5"/>
  </si>
  <si>
    <t>○</t>
  </si>
  <si>
    <t>港湾雇用安定等計画（平成26年厚生労働省告示第120号）</t>
    <rPh sb="0" eb="2">
      <t>コウワン</t>
    </rPh>
    <rPh sb="2" eb="4">
      <t>コヨウ</t>
    </rPh>
    <rPh sb="4" eb="6">
      <t>アンテイ</t>
    </rPh>
    <rPh sb="6" eb="7">
      <t>トウ</t>
    </rPh>
    <rPh sb="7" eb="9">
      <t>ケイカク</t>
    </rPh>
    <rPh sb="10" eb="12">
      <t>ヘイセイ</t>
    </rPh>
    <rPh sb="14" eb="15">
      <t>ネン</t>
    </rPh>
    <rPh sb="15" eb="17">
      <t>コウセイ</t>
    </rPh>
    <rPh sb="17" eb="20">
      <t>ロウドウショウ</t>
    </rPh>
    <rPh sb="20" eb="22">
      <t>コクジ</t>
    </rPh>
    <rPh sb="22" eb="23">
      <t>ダイ</t>
    </rPh>
    <rPh sb="26" eb="27">
      <t>ゴウ</t>
    </rPh>
    <phoneticPr fontId="5"/>
  </si>
  <si>
    <t>我が国の港湾運送事業における規制改革の実施等により、これまで以上に質の高い労働力の確保・養成及び雇用管理の改善が急務となっている中で、港湾労働者や港湾運送事業主に対する相談援助及び各種講習等の事業等を実施することにより、港湾労働者の雇用の安定と福祉の増進を図ることを目的とする。</t>
    <rPh sb="0" eb="1">
      <t>ワ</t>
    </rPh>
    <rPh sb="2" eb="3">
      <t>クニ</t>
    </rPh>
    <rPh sb="4" eb="6">
      <t>コウワン</t>
    </rPh>
    <rPh sb="6" eb="8">
      <t>ウンソウ</t>
    </rPh>
    <rPh sb="8" eb="10">
      <t>ジギョウ</t>
    </rPh>
    <rPh sb="14" eb="16">
      <t>キセイ</t>
    </rPh>
    <rPh sb="16" eb="18">
      <t>カイカク</t>
    </rPh>
    <rPh sb="19" eb="21">
      <t>ジッシ</t>
    </rPh>
    <rPh sb="21" eb="22">
      <t>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rPh sb="133" eb="135">
      <t>モクテキ</t>
    </rPh>
    <phoneticPr fontId="5"/>
  </si>
  <si>
    <t>①港湾労働者に対する各種講習
②港湾運送事業主及び港湾労働者に対する相談援助</t>
    <rPh sb="1" eb="3">
      <t>コウワン</t>
    </rPh>
    <rPh sb="3" eb="6">
      <t>ロウドウシャ</t>
    </rPh>
    <rPh sb="7" eb="8">
      <t>タイ</t>
    </rPh>
    <rPh sb="10" eb="12">
      <t>カクシュ</t>
    </rPh>
    <rPh sb="12" eb="14">
      <t>コウシュウ</t>
    </rPh>
    <rPh sb="16" eb="18">
      <t>コウワン</t>
    </rPh>
    <rPh sb="18" eb="20">
      <t>ウンソウ</t>
    </rPh>
    <rPh sb="20" eb="23">
      <t>ジギョウヌシ</t>
    </rPh>
    <rPh sb="23" eb="24">
      <t>オヨ</t>
    </rPh>
    <rPh sb="25" eb="27">
      <t>コウワン</t>
    </rPh>
    <rPh sb="27" eb="30">
      <t>ロウドウシャ</t>
    </rPh>
    <rPh sb="31" eb="32">
      <t>タイ</t>
    </rPh>
    <rPh sb="34" eb="36">
      <t>ソウダン</t>
    </rPh>
    <rPh sb="36" eb="38">
      <t>エンジョ</t>
    </rPh>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</si>
  <si>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</si>
  <si>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相談援助、講習、雇用管理者研修または派遣元責任者講習を利用した実績のある事業所にかかる当該年度の離職率が、雇用動向調査による前年の全産業の離職率未満
※例年8月頃公表の雇用動向調査に基づく目標のため、現時点では30年度目標を設定しない。</t>
    <rPh sb="43" eb="45">
      <t>トウガイ</t>
    </rPh>
    <rPh sb="45" eb="47">
      <t>ネンド</t>
    </rPh>
    <rPh sb="62" eb="63">
      <t>ゼン</t>
    </rPh>
    <rPh sb="76" eb="78">
      <t>レイネン</t>
    </rPh>
    <rPh sb="79" eb="80">
      <t>ガツ</t>
    </rPh>
    <rPh sb="80" eb="81">
      <t>コロ</t>
    </rPh>
    <rPh sb="81" eb="83">
      <t>コウヒョウ</t>
    </rPh>
    <rPh sb="84" eb="86">
      <t>コヨウ</t>
    </rPh>
    <rPh sb="86" eb="88">
      <t>ドウコウ</t>
    </rPh>
    <rPh sb="88" eb="90">
      <t>チョウサ</t>
    </rPh>
    <rPh sb="91" eb="92">
      <t>モト</t>
    </rPh>
    <rPh sb="94" eb="96">
      <t>モクヒョウ</t>
    </rPh>
    <rPh sb="100" eb="103">
      <t>ゲンジテン</t>
    </rPh>
    <rPh sb="107" eb="109">
      <t>ネンド</t>
    </rPh>
    <rPh sb="109" eb="111">
      <t>モクヒョウ</t>
    </rPh>
    <rPh sb="112" eb="114">
      <t>セッテイ</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</si>
  <si>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</si>
  <si>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港湾労働者に対する各種講習に参加した者の数</t>
  </si>
  <si>
    <t>人</t>
    <rPh sb="0" eb="1">
      <t>ニン</t>
    </rPh>
    <phoneticPr fontId="5"/>
  </si>
  <si>
    <t>地域、中小企業、産業の特性に応じ、雇用の創出及び雇用の安定を図ること(Ⅳ-2-1)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</si>
  <si>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</si>
  <si>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</si>
  <si>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</si>
  <si>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</si>
  <si>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</si>
  <si>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</si>
  <si>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</si>
  <si>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</si>
  <si>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</si>
  <si>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</si>
  <si>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船舶積卸量等の実績を鑑みれば、港湾労働法の適用対象となる6大港については、国民経済上の重要性が高いことから、貨物の安定的な輸送のため、国費を投入し、港湾における荷役機械の高度化に対応可能な知識及び技能を身に付けた労働者の養成が必要不可欠である。</t>
  </si>
  <si>
    <t>港湾労働法に基づき、国が実施すべきもの。</t>
    <rPh sb="0" eb="2">
      <t>コウワン</t>
    </rPh>
    <rPh sb="2" eb="5">
      <t>ロウドウホウ</t>
    </rPh>
    <phoneticPr fontId="5"/>
  </si>
  <si>
    <t>船舶積卸量等の実績を鑑み国民経済上の重要性が高い、港湾労働法の適用対象となる6大港において、荷役機械の高度化に対応可能な労働者の養成を通じ、雇用の安定はもとより、貨物の安定的な輸送を実現できることから、優先度の高い事業となっている。</t>
  </si>
  <si>
    <t>無</t>
  </si>
  <si>
    <t>支出先は、ガントリークレーンをはじめとする港湾荷役特有の設備を備えている唯一の団体であるため、随意契約により実施しているところである。</t>
  </si>
  <si>
    <t>港湾労働法に基づき指定法人に実施させるものとされているため、国が負担する必要がある。</t>
    <rPh sb="0" eb="2">
      <t>コウワン</t>
    </rPh>
    <rPh sb="2" eb="5">
      <t>ロウドウホウ</t>
    </rPh>
    <phoneticPr fontId="5"/>
  </si>
  <si>
    <t>事業目的に照らし、必要経費を精査した上で、契約締結している。</t>
  </si>
  <si>
    <t>‐</t>
  </si>
  <si>
    <t>節約努力によるコスト削減及びメニューの見直しにより、財政支出を削減している。</t>
    <rPh sb="19" eb="21">
      <t>ミナオ</t>
    </rPh>
    <phoneticPr fontId="5"/>
  </si>
  <si>
    <t>成果実績については、各種講習に対するニーズを把握し、講習に反映することにより目標を達成しており、成果目標に見合ったものとなっている。</t>
  </si>
  <si>
    <t>業界の事情に精通し、事業実施に必要なノウハウを有している港湾労働法第28条に規定する指定法人に行わせることにより、高い実効性を確保している。</t>
  </si>
  <si>
    <t>当初見込みに見合った実績となっている。</t>
  </si>
  <si>
    <t>港湾労働者派遣事業対策費</t>
    <rPh sb="0" eb="2">
      <t>コウワン</t>
    </rPh>
    <rPh sb="2" eb="5">
      <t>ロウドウシャ</t>
    </rPh>
    <rPh sb="5" eb="7">
      <t>ハケン</t>
    </rPh>
    <rPh sb="7" eb="9">
      <t>ジギョウ</t>
    </rPh>
    <rPh sb="9" eb="12">
      <t>タイサクヒ</t>
    </rPh>
    <phoneticPr fontId="5"/>
  </si>
  <si>
    <t>本事業は、港湾労働者や港湾運送事業主に対する相談援助及び各種講習を行う事業である。
一方、港湾労働者派遣事業対策費は、港湾労働者派遣制度に基づく派遣契約のあっせん業務等を行い港湾労働者派遣事業を適正に運営する事業であり、両事業は役割を異にしている。</t>
    <rPh sb="42" eb="44">
      <t>イッポウ</t>
    </rPh>
    <phoneticPr fontId="5"/>
  </si>
  <si>
    <t>本事業については成果実績や活動実績において事業の効果等の把握を行っており、目標は達成しているが、今後も港湾運送事業を取り巻く環境の変化に対応できるよう、各種講習に対するニーズを的確に把握し、講習のメニューの見直しに努める。また、予算については平成22年度予算において、業務を見直し、①節約努力によるコスト削減及び②優先順位の比較的低い事業の廃止により、財政支出を削減した。これ以上の削減は、港湾労働者の技能訓練等に支障を来たすことにより労働災害の多発を招き、港湾労働者の安全確保が担保されないおそれが生じると考える。</t>
    <rPh sb="103" eb="105">
      <t>ミナオ</t>
    </rPh>
    <phoneticPr fontId="5"/>
  </si>
  <si>
    <t>729</t>
    <phoneticPr fontId="5"/>
  </si>
  <si>
    <t>662</t>
    <phoneticPr fontId="5"/>
  </si>
  <si>
    <t>586</t>
    <phoneticPr fontId="5"/>
  </si>
  <si>
    <t>499</t>
    <phoneticPr fontId="5"/>
  </si>
  <si>
    <t>499</t>
    <phoneticPr fontId="5"/>
  </si>
  <si>
    <t>511</t>
    <phoneticPr fontId="5"/>
  </si>
  <si>
    <t>510</t>
    <phoneticPr fontId="5"/>
  </si>
  <si>
    <t>A.（一財）港湾労働安定協会</t>
  </si>
  <si>
    <t>（一財）港湾労働安定協会</t>
    <rPh sb="1" eb="2">
      <t>イチ</t>
    </rPh>
    <rPh sb="2" eb="3">
      <t>ザイ</t>
    </rPh>
    <rPh sb="4" eb="6">
      <t>コウワン</t>
    </rPh>
    <rPh sb="6" eb="8">
      <t>ロウドウ</t>
    </rPh>
    <rPh sb="8" eb="10">
      <t>アンテイ</t>
    </rPh>
    <rPh sb="10" eb="12">
      <t>キョウカイ</t>
    </rPh>
    <phoneticPr fontId="5"/>
  </si>
  <si>
    <t>-</t>
    <phoneticPr fontId="5"/>
  </si>
  <si>
    <t>-</t>
    <phoneticPr fontId="5"/>
  </si>
  <si>
    <t>-</t>
    <phoneticPr fontId="5"/>
  </si>
  <si>
    <t>-</t>
    <phoneticPr fontId="5"/>
  </si>
  <si>
    <t>-</t>
    <phoneticPr fontId="5"/>
  </si>
  <si>
    <t>業務費</t>
    <rPh sb="0" eb="3">
      <t>ギョウムヒ</t>
    </rPh>
    <phoneticPr fontId="5"/>
  </si>
  <si>
    <t>諸謝金、賃借料</t>
    <rPh sb="0" eb="1">
      <t>ショ</t>
    </rPh>
    <rPh sb="1" eb="3">
      <t>シャキン</t>
    </rPh>
    <rPh sb="4" eb="7">
      <t>チンシャクリョウ</t>
    </rPh>
    <phoneticPr fontId="5"/>
  </si>
  <si>
    <t>管理費</t>
    <rPh sb="0" eb="3">
      <t>カンリヒ</t>
    </rPh>
    <phoneticPr fontId="5"/>
  </si>
  <si>
    <t>通信運搬費、光熱水量費、雑役務費</t>
    <rPh sb="0" eb="2">
      <t>ツウシン</t>
    </rPh>
    <rPh sb="2" eb="5">
      <t>ウンパンヒ</t>
    </rPh>
    <rPh sb="6" eb="8">
      <t>コウネツ</t>
    </rPh>
    <rPh sb="8" eb="10">
      <t>スイリョウ</t>
    </rPh>
    <rPh sb="10" eb="11">
      <t>ヒ</t>
    </rPh>
    <rPh sb="12" eb="13">
      <t>ザツ</t>
    </rPh>
    <rPh sb="13" eb="15">
      <t>エキム</t>
    </rPh>
    <rPh sb="15" eb="16">
      <t>ヒ</t>
    </rPh>
    <phoneticPr fontId="5"/>
  </si>
  <si>
    <t>人件費</t>
    <rPh sb="0" eb="3">
      <t>ジンケンヒ</t>
    </rPh>
    <phoneticPr fontId="5"/>
  </si>
  <si>
    <t>職員給与、社会保険料等</t>
    <rPh sb="0" eb="2">
      <t>ショクイン</t>
    </rPh>
    <rPh sb="2" eb="4">
      <t>キュウヨ</t>
    </rPh>
    <rPh sb="5" eb="7">
      <t>シャカイ</t>
    </rPh>
    <rPh sb="7" eb="10">
      <t>ホケンリョウ</t>
    </rPh>
    <rPh sb="10" eb="11">
      <t>トウ</t>
    </rPh>
    <phoneticPr fontId="5"/>
  </si>
  <si>
    <t>　　X/Y</t>
  </si>
  <si>
    <t>円/件</t>
    <rPh sb="0" eb="1">
      <t>エン</t>
    </rPh>
    <rPh sb="2" eb="3">
      <t>ケン</t>
    </rPh>
    <phoneticPr fontId="5"/>
  </si>
  <si>
    <t>本事業執行額　／　各種講習受講者数　
X：「本事業執行額」
Y：「各種講習受講者数」　　　　　　　　　　　　　</t>
    <rPh sb="0" eb="1">
      <t>ホン</t>
    </rPh>
    <rPh sb="1" eb="3">
      <t>ジギョウ</t>
    </rPh>
    <rPh sb="3" eb="5">
      <t>シッコウ</t>
    </rPh>
    <rPh sb="5" eb="6">
      <t>ガク</t>
    </rPh>
    <rPh sb="9" eb="11">
      <t>カクシュ</t>
    </rPh>
    <rPh sb="11" eb="13">
      <t>コウシュウ</t>
    </rPh>
    <rPh sb="13" eb="16">
      <t>ジュコウシャ</t>
    </rPh>
    <rPh sb="16" eb="17">
      <t>スウ</t>
    </rPh>
    <rPh sb="23" eb="24">
      <t>ホン</t>
    </rPh>
    <rPh sb="24" eb="26">
      <t>ジギョウ</t>
    </rPh>
    <rPh sb="26" eb="28">
      <t>シッコウ</t>
    </rPh>
    <rPh sb="28" eb="29">
      <t>ガク</t>
    </rPh>
    <rPh sb="34" eb="36">
      <t>カクシュ</t>
    </rPh>
    <rPh sb="36" eb="38">
      <t>コウシュウ</t>
    </rPh>
    <rPh sb="38" eb="41">
      <t>ジュコウシャ</t>
    </rPh>
    <rPh sb="41" eb="42">
      <t>スウ</t>
    </rPh>
    <phoneticPr fontId="5"/>
  </si>
  <si>
    <t>99百万円
/
1，000人</t>
    <rPh sb="2" eb="4">
      <t>ヒャクマン</t>
    </rPh>
    <rPh sb="4" eb="5">
      <t>エン</t>
    </rPh>
    <rPh sb="13" eb="14">
      <t>ニン</t>
    </rPh>
    <phoneticPr fontId="5"/>
  </si>
  <si>
    <t>93百万円
/
1,088人</t>
    <rPh sb="2" eb="4">
      <t>ヒャクマン</t>
    </rPh>
    <rPh sb="4" eb="5">
      <t>エン</t>
    </rPh>
    <rPh sb="13" eb="14">
      <t>ニン</t>
    </rPh>
    <phoneticPr fontId="5"/>
  </si>
  <si>
    <t>精査中</t>
    <rPh sb="0" eb="2">
      <t>セイサ</t>
    </rPh>
    <rPh sb="2" eb="3">
      <t>チュウ</t>
    </rPh>
    <phoneticPr fontId="5"/>
  </si>
  <si>
    <t xml:space="preserve">雇用機会を創出するとともに雇用の安定を図ること(Ⅳ-2) </t>
    <rPh sb="0" eb="2">
      <t>コヨウ</t>
    </rPh>
    <rPh sb="2" eb="4">
      <t>キカイ</t>
    </rPh>
    <rPh sb="5" eb="7">
      <t>ソウシュツ</t>
    </rPh>
    <rPh sb="13" eb="15">
      <t>コヨウ</t>
    </rPh>
    <rPh sb="16" eb="18">
      <t>アンテイ</t>
    </rPh>
    <rPh sb="19" eb="20">
      <t>ハカ</t>
    </rPh>
    <phoneticPr fontId="5"/>
  </si>
  <si>
    <t>港湾労働法第30条及び同法第31条並びに雇用保険法第62条第1項第6号</t>
    <rPh sb="0" eb="2">
      <t>コウワン</t>
    </rPh>
    <rPh sb="2" eb="5">
      <t>ロウドウホウ</t>
    </rPh>
    <rPh sb="5" eb="6">
      <t>ダイ</t>
    </rPh>
    <rPh sb="8" eb="9">
      <t>ジョウ</t>
    </rPh>
    <rPh sb="9" eb="10">
      <t>オヨ</t>
    </rPh>
    <rPh sb="11" eb="13">
      <t>ドウホウ</t>
    </rPh>
    <rPh sb="13" eb="14">
      <t>ダイ</t>
    </rPh>
    <rPh sb="16" eb="17">
      <t>ジョウ</t>
    </rPh>
    <rPh sb="17" eb="18">
      <t>ナラ</t>
    </rPh>
    <rPh sb="20" eb="22">
      <t>コヨウ</t>
    </rPh>
    <rPh sb="22" eb="25">
      <t>ホケンホウ</t>
    </rPh>
    <rPh sb="25" eb="26">
      <t>ダイ</t>
    </rPh>
    <rPh sb="28" eb="29">
      <t>ジョウ</t>
    </rPh>
    <rPh sb="29" eb="30">
      <t>ダイ</t>
    </rPh>
    <rPh sb="31" eb="32">
      <t>コウ</t>
    </rPh>
    <rPh sb="32" eb="33">
      <t>ダイ</t>
    </rPh>
    <rPh sb="34" eb="35">
      <t>ゴウ</t>
    </rPh>
    <phoneticPr fontId="5"/>
  </si>
  <si>
    <t>厚生労働省職業安定局調べ、雇用動向調査</t>
    <rPh sb="0" eb="2">
      <t>コウセイ</t>
    </rPh>
    <rPh sb="2" eb="5">
      <t>ロウドウショウ</t>
    </rPh>
    <rPh sb="5" eb="7">
      <t>ショクギョウ</t>
    </rPh>
    <rPh sb="7" eb="9">
      <t>アンテイ</t>
    </rPh>
    <rPh sb="9" eb="10">
      <t>キョク</t>
    </rPh>
    <rPh sb="10" eb="11">
      <t>シラ</t>
    </rPh>
    <rPh sb="13" eb="15">
      <t>コヨウ</t>
    </rPh>
    <rPh sb="15" eb="17">
      <t>ドウコウ</t>
    </rPh>
    <rPh sb="17" eb="19">
      <t>チョウサ</t>
    </rPh>
    <phoneticPr fontId="5"/>
  </si>
  <si>
    <t>％</t>
    <phoneticPr fontId="5"/>
  </si>
  <si>
    <t>％</t>
    <phoneticPr fontId="5"/>
  </si>
  <si>
    <t>相談援助等を利用した者から「役に立った」旨の評価を受ける割合　99％以上</t>
    <phoneticPr fontId="5"/>
  </si>
  <si>
    <t>相談援助等を利用した者から「役に立った」旨の評価を受ける割合
「役に立った」旨の評価を受けた件数／有効回答数</t>
    <rPh sb="33" eb="34">
      <t>ヤク</t>
    </rPh>
    <rPh sb="35" eb="36">
      <t>タ</t>
    </rPh>
    <rPh sb="39" eb="40">
      <t>ムネ</t>
    </rPh>
    <rPh sb="41" eb="43">
      <t>ヒョウカ</t>
    </rPh>
    <rPh sb="44" eb="45">
      <t>ウ</t>
    </rPh>
    <rPh sb="47" eb="49">
      <t>ケンスウ</t>
    </rPh>
    <rPh sb="50" eb="52">
      <t>ユウコウ</t>
    </rPh>
    <rPh sb="52" eb="55">
      <t>カイトウスウ</t>
    </rPh>
    <phoneticPr fontId="5"/>
  </si>
  <si>
    <t>我が国の港湾運送事業における規制改革の実施等により、これまで以上に質の高い労働力の確保・養成及び雇用管理の改善が急務になっている中で、港湾労働者や港湾運送事業主に対する相談援助及び各種講習等の事業等を実施することにより、港湾労働者の雇用の安定と福祉の増進を図る。</t>
    <phoneticPr fontId="5"/>
  </si>
  <si>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平成22年12月）の中で、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rPh sb="116" eb="118">
      <t>ヘイセイ</t>
    </rPh>
    <rPh sb="120" eb="121">
      <t>ネン</t>
    </rPh>
    <rPh sb="123" eb="124">
      <t>ツキ</t>
    </rPh>
    <phoneticPr fontId="5"/>
  </si>
  <si>
    <t>相談援助、講習、雇用管理者研修または派遣元責任者講習を利用した実績のある事業所の離職率
｛（前年12月末現在港湾労働者数+当年港湾労働者証新規交付件数）-当年12月末現在港湾労働者数｝／前年12月末現在港湾労働者数</t>
    <rPh sb="47" eb="49">
      <t>ゼンネン</t>
    </rPh>
    <rPh sb="51" eb="52">
      <t>ツキ</t>
    </rPh>
    <rPh sb="52" eb="53">
      <t>マツ</t>
    </rPh>
    <rPh sb="53" eb="55">
      <t>ゲンザイ</t>
    </rPh>
    <rPh sb="55" eb="57">
      <t>コウワン</t>
    </rPh>
    <rPh sb="57" eb="60">
      <t>ロウドウシャ</t>
    </rPh>
    <rPh sb="60" eb="61">
      <t>スウ</t>
    </rPh>
    <rPh sb="62" eb="64">
      <t>トウネン</t>
    </rPh>
    <rPh sb="64" eb="66">
      <t>コウワン</t>
    </rPh>
    <rPh sb="66" eb="69">
      <t>ロウドウシャ</t>
    </rPh>
    <rPh sb="69" eb="70">
      <t>ショウ</t>
    </rPh>
    <rPh sb="70" eb="72">
      <t>シンキ</t>
    </rPh>
    <rPh sb="72" eb="74">
      <t>コウフ</t>
    </rPh>
    <rPh sb="74" eb="76">
      <t>ケンスウ</t>
    </rPh>
    <rPh sb="78" eb="80">
      <t>トウネン</t>
    </rPh>
    <rPh sb="82" eb="83">
      <t>ツキ</t>
    </rPh>
    <rPh sb="83" eb="84">
      <t>マツ</t>
    </rPh>
    <rPh sb="84" eb="86">
      <t>ゲンザイ</t>
    </rPh>
    <rPh sb="86" eb="88">
      <t>コウワン</t>
    </rPh>
    <rPh sb="88" eb="91">
      <t>ロウドウシャ</t>
    </rPh>
    <rPh sb="91" eb="92">
      <t>スウ</t>
    </rPh>
    <rPh sb="94" eb="96">
      <t>ゼンネン</t>
    </rPh>
    <rPh sb="98" eb="99">
      <t>ツキ</t>
    </rPh>
    <rPh sb="99" eb="100">
      <t>マツ</t>
    </rPh>
    <rPh sb="100" eb="102">
      <t>ゲンザイ</t>
    </rPh>
    <rPh sb="102" eb="104">
      <t>コウワン</t>
    </rPh>
    <rPh sb="104" eb="107">
      <t>ロウドウシャ</t>
    </rPh>
    <rPh sb="107" eb="108">
      <t>スウ</t>
    </rPh>
    <phoneticPr fontId="5"/>
  </si>
  <si>
    <t>％</t>
    <phoneticPr fontId="5"/>
  </si>
  <si>
    <t>％</t>
    <phoneticPr fontId="5"/>
  </si>
  <si>
    <t xml:space="preserve">
/
1,270人</t>
    <rPh sb="8" eb="9">
      <t>ニン</t>
    </rPh>
    <phoneticPr fontId="5"/>
  </si>
  <si>
    <t>91百万円
/
1,223人</t>
    <rPh sb="2" eb="4">
      <t>ヒャクマン</t>
    </rPh>
    <rPh sb="4" eb="5">
      <t>エン</t>
    </rPh>
    <rPh sb="13" eb="14">
      <t>ニン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</si>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</sst>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166687</xdr:colOff>
      <xdr:row>18</xdr:row>
      <xdr:rowOff>59532</xdr:rowOff>
    </xdr:from>
    <xdr:to>
      <xdr:col>34</xdr:col>
      <xdr:colOff>73137</xdr:colOff>
      <xdr:row>18</xdr:row>
      <xdr:rowOff>277246</xdr:rowOff>
    </xdr:to>
    <xdr:sp macro="" textlink="">
      <xdr:nvSpPr>
        <xdr:cNvPr id="2" name="テキスト ボックス 1"/>
        <xdr:cNvSpPr txBox="1"/>
      </xdr:nvSpPr>
      <xdr:spPr>
        <a:xfrm>
          <a:off x="6238875" y="7620001"/>
          <a:ext cx="716075"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178593</xdr:colOff>
      <xdr:row>19</xdr:row>
      <xdr:rowOff>35719</xdr:rowOff>
    </xdr:from>
    <xdr:to>
      <xdr:col>34</xdr:col>
      <xdr:colOff>85043</xdr:colOff>
      <xdr:row>19</xdr:row>
      <xdr:rowOff>253433</xdr:rowOff>
    </xdr:to>
    <xdr:sp macro="" textlink="">
      <xdr:nvSpPr>
        <xdr:cNvPr id="4" name="テキスト ボックス 3"/>
        <xdr:cNvSpPr txBox="1"/>
      </xdr:nvSpPr>
      <xdr:spPr>
        <a:xfrm>
          <a:off x="6250781" y="7905750"/>
          <a:ext cx="716075"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21</xdr:col>
      <xdr:colOff>0</xdr:colOff>
      <xdr:row>744</xdr:row>
      <xdr:rowOff>0</xdr:rowOff>
    </xdr:from>
    <xdr:to>
      <xdr:col>35</xdr:col>
      <xdr:colOff>192106</xdr:colOff>
      <xdr:row>746</xdr:row>
      <xdr:rowOff>286951</xdr:rowOff>
    </xdr:to>
    <xdr:sp macro="" textlink="">
      <xdr:nvSpPr>
        <xdr:cNvPr id="5" name="正方形/長方形 4"/>
        <xdr:cNvSpPr/>
      </xdr:nvSpPr>
      <xdr:spPr>
        <a:xfrm>
          <a:off x="4200525" y="47196375"/>
          <a:ext cx="2992456" cy="99180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●百万円</a:t>
          </a:r>
        </a:p>
        <a:p>
          <a:pPr algn="ctr"/>
          <a:r>
            <a:rPr kumimoji="1" lang="ja-JP" altLang="en-US" sz="1600"/>
            <a:t>制度設計等</a:t>
          </a:r>
        </a:p>
      </xdr:txBody>
    </xdr:sp>
    <xdr:clientData/>
  </xdr:twoCellAnchor>
  <xdr:twoCellAnchor>
    <xdr:from>
      <xdr:col>28</xdr:col>
      <xdr:colOff>40822</xdr:colOff>
      <xdr:row>746</xdr:row>
      <xdr:rowOff>272142</xdr:rowOff>
    </xdr:from>
    <xdr:to>
      <xdr:col>28</xdr:col>
      <xdr:colOff>41625</xdr:colOff>
      <xdr:row>749</xdr:row>
      <xdr:rowOff>341180</xdr:rowOff>
    </xdr:to>
    <xdr:cxnSp macro="">
      <xdr:nvCxnSpPr>
        <xdr:cNvPr id="6" name="直線矢印コネクタ 5"/>
        <xdr:cNvCxnSpPr/>
      </xdr:nvCxnSpPr>
      <xdr:spPr>
        <a:xfrm flipH="1">
          <a:off x="5641522" y="48173367"/>
          <a:ext cx="803" cy="1126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13607</xdr:colOff>
      <xdr:row>749</xdr:row>
      <xdr:rowOff>326571</xdr:rowOff>
    </xdr:from>
    <xdr:to>
      <xdr:col>35</xdr:col>
      <xdr:colOff>203407</xdr:colOff>
      <xdr:row>754</xdr:row>
      <xdr:rowOff>336575</xdr:rowOff>
    </xdr:to>
    <xdr:sp macro="" textlink="">
      <xdr:nvSpPr>
        <xdr:cNvPr id="7" name="正方形/長方形 6"/>
        <xdr:cNvSpPr/>
      </xdr:nvSpPr>
      <xdr:spPr>
        <a:xfrm>
          <a:off x="4214132" y="49285071"/>
          <a:ext cx="2990150" cy="17721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algn="ctr"/>
          <a:r>
            <a:rPr kumimoji="1" lang="ja-JP" altLang="en-US" sz="1600"/>
            <a:t>●百万円</a:t>
          </a:r>
        </a:p>
        <a:p>
          <a:pPr algn="l"/>
          <a:r>
            <a:rPr kumimoji="1" lang="ja-JP" altLang="en-US" sz="1600"/>
            <a:t>港湾運送事業主及び港湾労働者に対する相談援助、港湾労働者に対する各種講習等の委託事業執行に充当</a:t>
          </a:r>
        </a:p>
      </xdr:txBody>
    </xdr:sp>
    <xdr:clientData/>
  </xdr:twoCellAnchor>
  <xdr:twoCellAnchor>
    <xdr:from>
      <xdr:col>15</xdr:col>
      <xdr:colOff>149677</xdr:colOff>
      <xdr:row>748</xdr:row>
      <xdr:rowOff>27215</xdr:rowOff>
    </xdr:from>
    <xdr:to>
      <xdr:col>26</xdr:col>
      <xdr:colOff>190499</xdr:colOff>
      <xdr:row>749</xdr:row>
      <xdr:rowOff>64234</xdr:rowOff>
    </xdr:to>
    <xdr:sp macro="" textlink="">
      <xdr:nvSpPr>
        <xdr:cNvPr id="8" name="正方形/長方形 7"/>
        <xdr:cNvSpPr/>
      </xdr:nvSpPr>
      <xdr:spPr>
        <a:xfrm>
          <a:off x="3150052" y="48633290"/>
          <a:ext cx="2241097" cy="38944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71438</xdr:colOff>
      <xdr:row>836</xdr:row>
      <xdr:rowOff>250031</xdr:rowOff>
    </xdr:from>
    <xdr:to>
      <xdr:col>27</xdr:col>
      <xdr:colOff>180294</xdr:colOff>
      <xdr:row>836</xdr:row>
      <xdr:rowOff>467745</xdr:rowOff>
    </xdr:to>
    <xdr:sp macro="" textlink="">
      <xdr:nvSpPr>
        <xdr:cNvPr id="11" name="テキスト ボックス 10"/>
        <xdr:cNvSpPr txBox="1"/>
      </xdr:nvSpPr>
      <xdr:spPr>
        <a:xfrm>
          <a:off x="4929188" y="65341500"/>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59532</xdr:colOff>
      <xdr:row>780</xdr:row>
      <xdr:rowOff>35719</xdr:rowOff>
    </xdr:from>
    <xdr:to>
      <xdr:col>27</xdr:col>
      <xdr:colOff>168388</xdr:colOff>
      <xdr:row>780</xdr:row>
      <xdr:rowOff>253433</xdr:rowOff>
    </xdr:to>
    <xdr:sp macro="" textlink="">
      <xdr:nvSpPr>
        <xdr:cNvPr id="12" name="テキスト ボックス 11"/>
        <xdr:cNvSpPr txBox="1"/>
      </xdr:nvSpPr>
      <xdr:spPr>
        <a:xfrm>
          <a:off x="4917282" y="56745188"/>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47625</xdr:colOff>
      <xdr:row>781</xdr:row>
      <xdr:rowOff>71438</xdr:rowOff>
    </xdr:from>
    <xdr:to>
      <xdr:col>27</xdr:col>
      <xdr:colOff>156481</xdr:colOff>
      <xdr:row>781</xdr:row>
      <xdr:rowOff>289152</xdr:rowOff>
    </xdr:to>
    <xdr:sp macro="" textlink="">
      <xdr:nvSpPr>
        <xdr:cNvPr id="13" name="テキスト ボックス 12"/>
        <xdr:cNvSpPr txBox="1"/>
      </xdr:nvSpPr>
      <xdr:spPr>
        <a:xfrm>
          <a:off x="4905375" y="57090469"/>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71438</xdr:colOff>
      <xdr:row>782</xdr:row>
      <xdr:rowOff>47624</xdr:rowOff>
    </xdr:from>
    <xdr:to>
      <xdr:col>27</xdr:col>
      <xdr:colOff>180294</xdr:colOff>
      <xdr:row>782</xdr:row>
      <xdr:rowOff>265338</xdr:rowOff>
    </xdr:to>
    <xdr:sp macro="" textlink="">
      <xdr:nvSpPr>
        <xdr:cNvPr id="14" name="テキスト ボックス 13"/>
        <xdr:cNvSpPr txBox="1"/>
      </xdr:nvSpPr>
      <xdr:spPr>
        <a:xfrm>
          <a:off x="4929188" y="57376218"/>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59531</xdr:colOff>
      <xdr:row>790</xdr:row>
      <xdr:rowOff>59531</xdr:rowOff>
    </xdr:from>
    <xdr:to>
      <xdr:col>27</xdr:col>
      <xdr:colOff>168387</xdr:colOff>
      <xdr:row>790</xdr:row>
      <xdr:rowOff>277245</xdr:rowOff>
    </xdr:to>
    <xdr:sp macro="" textlink="">
      <xdr:nvSpPr>
        <xdr:cNvPr id="15" name="テキスト ボックス 14"/>
        <xdr:cNvSpPr txBox="1"/>
      </xdr:nvSpPr>
      <xdr:spPr>
        <a:xfrm>
          <a:off x="4917281" y="59864625"/>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190500</xdr:colOff>
      <xdr:row>32</xdr:row>
      <xdr:rowOff>178594</xdr:rowOff>
    </xdr:from>
    <xdr:to>
      <xdr:col>49</xdr:col>
      <xdr:colOff>299357</xdr:colOff>
      <xdr:row>32</xdr:row>
      <xdr:rowOff>396308</xdr:rowOff>
    </xdr:to>
    <xdr:sp macro="" textlink="">
      <xdr:nvSpPr>
        <xdr:cNvPr id="16" name="テキスト ボックス 15"/>
        <xdr:cNvSpPr txBox="1"/>
      </xdr:nvSpPr>
      <xdr:spPr>
        <a:xfrm>
          <a:off x="9501188" y="11620500"/>
          <a:ext cx="716075"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107156</xdr:colOff>
      <xdr:row>115</xdr:row>
      <xdr:rowOff>273845</xdr:rowOff>
    </xdr:from>
    <xdr:to>
      <xdr:col>42</xdr:col>
      <xdr:colOff>13606</xdr:colOff>
      <xdr:row>116</xdr:row>
      <xdr:rowOff>193903</xdr:rowOff>
    </xdr:to>
    <xdr:sp macro="" textlink="">
      <xdr:nvSpPr>
        <xdr:cNvPr id="18" name="テキスト ボックス 17"/>
        <xdr:cNvSpPr txBox="1"/>
      </xdr:nvSpPr>
      <xdr:spPr>
        <a:xfrm>
          <a:off x="7798594" y="17597439"/>
          <a:ext cx="716075"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59531</xdr:colOff>
      <xdr:row>115</xdr:row>
      <xdr:rowOff>23812</xdr:rowOff>
    </xdr:from>
    <xdr:to>
      <xdr:col>41</xdr:col>
      <xdr:colOff>168388</xdr:colOff>
      <xdr:row>115</xdr:row>
      <xdr:rowOff>241526</xdr:rowOff>
    </xdr:to>
    <xdr:sp macro="" textlink="">
      <xdr:nvSpPr>
        <xdr:cNvPr id="19" name="テキスト ボックス 18"/>
        <xdr:cNvSpPr txBox="1"/>
      </xdr:nvSpPr>
      <xdr:spPr>
        <a:xfrm>
          <a:off x="7750969" y="17347406"/>
          <a:ext cx="716075" cy="2177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40" sqref="A740:F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526</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617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94</v>
      </c>
      <c r="Q13" s="98"/>
      <c r="R13" s="98"/>
      <c r="S13" s="98"/>
      <c r="T13" s="98"/>
      <c r="U13" s="98"/>
      <c r="V13" s="99"/>
      <c r="W13" s="97">
        <v>95</v>
      </c>
      <c r="X13" s="98"/>
      <c r="Y13" s="98"/>
      <c r="Z13" s="98"/>
      <c r="AA13" s="98"/>
      <c r="AB13" s="98"/>
      <c r="AC13" s="99"/>
      <c r="AD13" s="97">
        <v>95</v>
      </c>
      <c r="AE13" s="98"/>
      <c r="AF13" s="98"/>
      <c r="AG13" s="98"/>
      <c r="AH13" s="98"/>
      <c r="AI13" s="98"/>
      <c r="AJ13" s="99"/>
      <c r="AK13" s="97">
        <v>99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630</v>
      </c>
      <c r="Q14" s="98"/>
      <c r="R14" s="98"/>
      <c r="S14" s="98"/>
      <c r="T14" s="98"/>
      <c r="U14" s="98"/>
      <c r="V14" s="99"/>
      <c r="W14" s="97" t="s">
        <v>630</v>
      </c>
      <c r="X14" s="98"/>
      <c r="Y14" s="98"/>
      <c r="Z14" s="98"/>
      <c r="AA14" s="98"/>
      <c r="AB14" s="98"/>
      <c r="AC14" s="99"/>
      <c r="AD14" s="97" t="s">
        <v>630</v>
      </c>
      <c r="AE14" s="98"/>
      <c r="AF14" s="98"/>
      <c r="AG14" s="98"/>
      <c r="AH14" s="98"/>
      <c r="AI14" s="98"/>
      <c r="AJ14" s="99"/>
      <c r="AK14" s="97" t="s">
        <v>630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630</v>
      </c>
      <c r="Q15" s="98"/>
      <c r="R15" s="98"/>
      <c r="S15" s="98"/>
      <c r="T15" s="98"/>
      <c r="U15" s="98"/>
      <c r="V15" s="99"/>
      <c r="W15" s="97" t="s">
        <v>630</v>
      </c>
      <c r="X15" s="98"/>
      <c r="Y15" s="98"/>
      <c r="Z15" s="98"/>
      <c r="AA15" s="98"/>
      <c r="AB15" s="98"/>
      <c r="AC15" s="99"/>
      <c r="AD15" s="97" t="s">
        <v>630</v>
      </c>
      <c r="AE15" s="98"/>
      <c r="AF15" s="98"/>
      <c r="AG15" s="98"/>
      <c r="AH15" s="98"/>
      <c r="AI15" s="98"/>
      <c r="AJ15" s="99"/>
      <c r="AK15" s="97" t="s">
        <v>630</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631</v>
      </c>
      <c r="Q16" s="98"/>
      <c r="R16" s="98"/>
      <c r="S16" s="98"/>
      <c r="T16" s="98"/>
      <c r="U16" s="98"/>
      <c r="V16" s="99"/>
      <c r="W16" s="97" t="s">
        <v>631</v>
      </c>
      <c r="X16" s="98"/>
      <c r="Y16" s="98"/>
      <c r="Z16" s="98"/>
      <c r="AA16" s="98"/>
      <c r="AB16" s="98"/>
      <c r="AC16" s="99"/>
      <c r="AD16" s="97" t="s">
        <v>631</v>
      </c>
      <c r="AE16" s="98"/>
      <c r="AF16" s="98"/>
      <c r="AG16" s="98"/>
      <c r="AH16" s="98"/>
      <c r="AI16" s="98"/>
      <c r="AJ16" s="99"/>
      <c r="AK16" s="97" t="s">
        <v>631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632</v>
      </c>
      <c r="Q17" s="98"/>
      <c r="R17" s="98"/>
      <c r="S17" s="98"/>
      <c r="T17" s="98"/>
      <c r="U17" s="98"/>
      <c r="V17" s="99"/>
      <c r="W17" s="97" t="s">
        <v>632</v>
      </c>
      <c r="X17" s="98"/>
      <c r="Y17" s="98"/>
      <c r="Z17" s="98"/>
      <c r="AA17" s="98"/>
      <c r="AB17" s="98"/>
      <c r="AC17" s="99"/>
      <c r="AD17" s="97" t="s">
        <v>632</v>
      </c>
      <c r="AE17" s="98"/>
      <c r="AF17" s="98"/>
      <c r="AG17" s="98"/>
      <c r="AH17" s="98"/>
      <c r="AI17" s="98"/>
      <c r="AJ17" s="99"/>
      <c r="AK17" s="97" t="s">
        <v>632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94</v>
      </c>
      <c r="Q18" s="104"/>
      <c r="R18" s="104"/>
      <c r="S18" s="104"/>
      <c r="T18" s="104"/>
      <c r="U18" s="104"/>
      <c r="V18" s="105"/>
      <c r="W18" s="103">
        <f>SUM(W13:AC17)</f>
        <v>95</v>
      </c>
      <c r="X18" s="104"/>
      <c r="Y18" s="104"/>
      <c r="Z18" s="104"/>
      <c r="AA18" s="104"/>
      <c r="AB18" s="104"/>
      <c r="AC18" s="105"/>
      <c r="AD18" s="103">
        <f>SUM(AD13:AJ17)</f>
        <v>95</v>
      </c>
      <c r="AE18" s="104"/>
      <c r="AF18" s="104"/>
      <c r="AG18" s="104"/>
      <c r="AH18" s="104"/>
      <c r="AI18" s="104"/>
      <c r="AJ18" s="105"/>
      <c r="AK18" s="103">
        <f>SUM(AK13:AQ17)</f>
        <v>99</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93</v>
      </c>
      <c r="Q19" s="98"/>
      <c r="R19" s="98"/>
      <c r="S19" s="98"/>
      <c r="T19" s="98"/>
      <c r="U19" s="98"/>
      <c r="V19" s="99"/>
      <c r="W19" s="97">
        <v>91</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0.98936170212765961</v>
      </c>
      <c r="Q20" s="540"/>
      <c r="R20" s="540"/>
      <c r="S20" s="540"/>
      <c r="T20" s="540"/>
      <c r="U20" s="540"/>
      <c r="V20" s="540"/>
      <c r="W20" s="540">
        <f t="shared" ref="W20" si="0">IF(W18=0, "-", SUM(W19)/W18)</f>
        <v>0.95789473684210524</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0.98936170212765961</v>
      </c>
      <c r="Q21" s="540"/>
      <c r="R21" s="540"/>
      <c r="S21" s="540"/>
      <c r="T21" s="540"/>
      <c r="U21" s="540"/>
      <c r="V21" s="540"/>
      <c r="W21" s="540">
        <f t="shared" ref="W21" si="2">IF(W19=0, "-", SUM(W19)/SUM(W13,W14))</f>
        <v>0.95789473684210524</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99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633</v>
      </c>
      <c r="AR31" s="133"/>
      <c r="AS31" s="134" t="s">
        <v>356</v>
      </c>
      <c r="AT31" s="169"/>
      <c r="AU31" s="269">
        <v>30</v>
      </c>
      <c r="AV31" s="269"/>
      <c r="AW31" s="377" t="s">
        <v>300</v>
      </c>
      <c r="AX31" s="378"/>
    </row>
    <row r="32" spans="1:50" ht="54.95" customHeight="1" x14ac:dyDescent="0.15">
      <c r="A32" s="516"/>
      <c r="B32" s="514"/>
      <c r="C32" s="514"/>
      <c r="D32" s="514"/>
      <c r="E32" s="514"/>
      <c r="F32" s="515"/>
      <c r="G32" s="541" t="s">
        <v>560</v>
      </c>
      <c r="H32" s="542"/>
      <c r="I32" s="542"/>
      <c r="J32" s="542"/>
      <c r="K32" s="542"/>
      <c r="L32" s="542"/>
      <c r="M32" s="542"/>
      <c r="N32" s="542"/>
      <c r="O32" s="543"/>
      <c r="P32" s="158" t="s">
        <v>625</v>
      </c>
      <c r="Q32" s="158"/>
      <c r="R32" s="158"/>
      <c r="S32" s="158"/>
      <c r="T32" s="158"/>
      <c r="U32" s="158"/>
      <c r="V32" s="158"/>
      <c r="W32" s="158"/>
      <c r="X32" s="229"/>
      <c r="Y32" s="336" t="s">
        <v>12</v>
      </c>
      <c r="Z32" s="550"/>
      <c r="AA32" s="551"/>
      <c r="AB32" s="552" t="s">
        <v>620</v>
      </c>
      <c r="AC32" s="552"/>
      <c r="AD32" s="552"/>
      <c r="AE32" s="362">
        <v>9</v>
      </c>
      <c r="AF32" s="363"/>
      <c r="AG32" s="363"/>
      <c r="AH32" s="363"/>
      <c r="AI32" s="362">
        <v>7.7</v>
      </c>
      <c r="AJ32" s="363"/>
      <c r="AK32" s="363"/>
      <c r="AL32" s="363"/>
      <c r="AM32" s="362">
        <v>8.4</v>
      </c>
      <c r="AN32" s="363"/>
      <c r="AO32" s="363"/>
      <c r="AP32" s="363"/>
      <c r="AQ32" s="100" t="s">
        <v>599</v>
      </c>
      <c r="AR32" s="101"/>
      <c r="AS32" s="101"/>
      <c r="AT32" s="102"/>
      <c r="AU32" s="363" t="s">
        <v>600</v>
      </c>
      <c r="AV32" s="363"/>
      <c r="AW32" s="363"/>
      <c r="AX32" s="365"/>
    </row>
    <row r="33" spans="1:50" ht="54.9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619</v>
      </c>
      <c r="AC33" s="523"/>
      <c r="AD33" s="523"/>
      <c r="AE33" s="362">
        <v>15.5</v>
      </c>
      <c r="AF33" s="363"/>
      <c r="AG33" s="363"/>
      <c r="AH33" s="363"/>
      <c r="AI33" s="362">
        <v>15</v>
      </c>
      <c r="AJ33" s="363"/>
      <c r="AK33" s="363"/>
      <c r="AL33" s="363"/>
      <c r="AM33" s="362">
        <v>15</v>
      </c>
      <c r="AN33" s="363"/>
      <c r="AO33" s="363"/>
      <c r="AP33" s="363"/>
      <c r="AQ33" s="100" t="s">
        <v>600</v>
      </c>
      <c r="AR33" s="101"/>
      <c r="AS33" s="101"/>
      <c r="AT33" s="102"/>
      <c r="AU33" s="363" t="s">
        <v>600</v>
      </c>
      <c r="AV33" s="363"/>
      <c r="AW33" s="363"/>
      <c r="AX33" s="365"/>
    </row>
    <row r="34" spans="1:50" ht="54.9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172.2</v>
      </c>
      <c r="AF34" s="363"/>
      <c r="AG34" s="363"/>
      <c r="AH34" s="363"/>
      <c r="AI34" s="362">
        <v>194.8</v>
      </c>
      <c r="AJ34" s="363"/>
      <c r="AK34" s="363"/>
      <c r="AL34" s="363"/>
      <c r="AM34" s="362">
        <v>178.6</v>
      </c>
      <c r="AN34" s="363"/>
      <c r="AO34" s="363"/>
      <c r="AP34" s="363"/>
      <c r="AQ34" s="100" t="s">
        <v>600</v>
      </c>
      <c r="AR34" s="101"/>
      <c r="AS34" s="101"/>
      <c r="AT34" s="102"/>
      <c r="AU34" s="363" t="s">
        <v>601</v>
      </c>
      <c r="AV34" s="363"/>
      <c r="AW34" s="363"/>
      <c r="AX34" s="365"/>
    </row>
    <row r="35" spans="1:50" ht="23.25" customHeight="1" x14ac:dyDescent="0.15">
      <c r="A35" s="901" t="s">
        <v>528</v>
      </c>
      <c r="B35" s="902"/>
      <c r="C35" s="902"/>
      <c r="D35" s="902"/>
      <c r="E35" s="902"/>
      <c r="F35" s="903"/>
      <c r="G35" s="907" t="s">
        <v>618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634</v>
      </c>
      <c r="AR38" s="133"/>
      <c r="AS38" s="134" t="s">
        <v>356</v>
      </c>
      <c r="AT38" s="169"/>
      <c r="AU38" s="269">
        <v>30</v>
      </c>
      <c r="AV38" s="269"/>
      <c r="AW38" s="377" t="s">
        <v>300</v>
      </c>
      <c r="AX38" s="378"/>
    </row>
    <row r="39" spans="1:50" ht="30" customHeight="1" x14ac:dyDescent="0.15">
      <c r="A39" s="516"/>
      <c r="B39" s="514"/>
      <c r="C39" s="514"/>
      <c r="D39" s="514"/>
      <c r="E39" s="514"/>
      <c r="F39" s="515"/>
      <c r="G39" s="541" t="s">
        <v>621</v>
      </c>
      <c r="H39" s="542"/>
      <c r="I39" s="542"/>
      <c r="J39" s="542"/>
      <c r="K39" s="542"/>
      <c r="L39" s="542"/>
      <c r="M39" s="542"/>
      <c r="N39" s="542"/>
      <c r="O39" s="543"/>
      <c r="P39" s="158" t="s">
        <v>622</v>
      </c>
      <c r="Q39" s="158"/>
      <c r="R39" s="158"/>
      <c r="S39" s="158"/>
      <c r="T39" s="158"/>
      <c r="U39" s="158"/>
      <c r="V39" s="158"/>
      <c r="W39" s="158"/>
      <c r="X39" s="229"/>
      <c r="Y39" s="336" t="s">
        <v>12</v>
      </c>
      <c r="Z39" s="550"/>
      <c r="AA39" s="551"/>
      <c r="AB39" s="552" t="s">
        <v>626</v>
      </c>
      <c r="AC39" s="552"/>
      <c r="AD39" s="552"/>
      <c r="AE39" s="362">
        <v>99.3</v>
      </c>
      <c r="AF39" s="363"/>
      <c r="AG39" s="363"/>
      <c r="AH39" s="363"/>
      <c r="AI39" s="362">
        <v>99</v>
      </c>
      <c r="AJ39" s="363"/>
      <c r="AK39" s="363"/>
      <c r="AL39" s="363"/>
      <c r="AM39" s="362">
        <v>99.4</v>
      </c>
      <c r="AN39" s="363"/>
      <c r="AO39" s="363"/>
      <c r="AP39" s="363"/>
      <c r="AQ39" s="100" t="s">
        <v>600</v>
      </c>
      <c r="AR39" s="101"/>
      <c r="AS39" s="101"/>
      <c r="AT39" s="102"/>
      <c r="AU39" s="363" t="s">
        <v>600</v>
      </c>
      <c r="AV39" s="363"/>
      <c r="AW39" s="363"/>
      <c r="AX39" s="365"/>
    </row>
    <row r="40" spans="1:50" ht="30"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627</v>
      </c>
      <c r="AC40" s="523"/>
      <c r="AD40" s="523"/>
      <c r="AE40" s="362">
        <v>92</v>
      </c>
      <c r="AF40" s="363"/>
      <c r="AG40" s="363"/>
      <c r="AH40" s="363"/>
      <c r="AI40" s="362">
        <v>93</v>
      </c>
      <c r="AJ40" s="363"/>
      <c r="AK40" s="363"/>
      <c r="AL40" s="363"/>
      <c r="AM40" s="362">
        <v>93</v>
      </c>
      <c r="AN40" s="363"/>
      <c r="AO40" s="363"/>
      <c r="AP40" s="363"/>
      <c r="AQ40" s="100" t="s">
        <v>600</v>
      </c>
      <c r="AR40" s="101"/>
      <c r="AS40" s="101"/>
      <c r="AT40" s="102"/>
      <c r="AU40" s="363">
        <v>99</v>
      </c>
      <c r="AV40" s="363"/>
      <c r="AW40" s="363"/>
      <c r="AX40" s="365"/>
    </row>
    <row r="41" spans="1:50" ht="30"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107.9</v>
      </c>
      <c r="AF41" s="363"/>
      <c r="AG41" s="363"/>
      <c r="AH41" s="363"/>
      <c r="AI41" s="362">
        <v>106.5</v>
      </c>
      <c r="AJ41" s="363"/>
      <c r="AK41" s="363"/>
      <c r="AL41" s="363"/>
      <c r="AM41" s="362">
        <v>106.9</v>
      </c>
      <c r="AN41" s="363"/>
      <c r="AO41" s="363"/>
      <c r="AP41" s="363"/>
      <c r="AQ41" s="100" t="s">
        <v>600</v>
      </c>
      <c r="AR41" s="101"/>
      <c r="AS41" s="101"/>
      <c r="AT41" s="102"/>
      <c r="AU41" s="363" t="s">
        <v>600</v>
      </c>
      <c r="AV41" s="363"/>
      <c r="AW41" s="363"/>
      <c r="AX41" s="365"/>
    </row>
    <row r="42" spans="1:50" ht="23.25" customHeight="1" x14ac:dyDescent="0.15">
      <c r="A42" s="901" t="s">
        <v>528</v>
      </c>
      <c r="B42" s="902"/>
      <c r="C42" s="902"/>
      <c r="D42" s="902"/>
      <c r="E42" s="902"/>
      <c r="F42" s="903"/>
      <c r="G42" s="907" t="s">
        <v>561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562</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563</v>
      </c>
      <c r="AC101" s="552"/>
      <c r="AD101" s="552"/>
      <c r="AE101" s="362">
        <v>1088</v>
      </c>
      <c r="AF101" s="363"/>
      <c r="AG101" s="363"/>
      <c r="AH101" s="364"/>
      <c r="AI101" s="362">
        <v>1223</v>
      </c>
      <c r="AJ101" s="363"/>
      <c r="AK101" s="363"/>
      <c r="AL101" s="364"/>
      <c r="AM101" s="362">
        <v>1270</v>
      </c>
      <c r="AN101" s="363"/>
      <c r="AO101" s="363"/>
      <c r="AP101" s="364"/>
      <c r="AQ101" s="362" t="s">
        <v>602</v>
      </c>
      <c r="AR101" s="363"/>
      <c r="AS101" s="363"/>
      <c r="AT101" s="364"/>
      <c r="AU101" s="362" t="s">
        <v>632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563</v>
      </c>
      <c r="AC102" s="552"/>
      <c r="AD102" s="552"/>
      <c r="AE102" s="356">
        <v>1000</v>
      </c>
      <c r="AF102" s="356"/>
      <c r="AG102" s="356"/>
      <c r="AH102" s="356"/>
      <c r="AI102" s="356">
        <v>1000</v>
      </c>
      <c r="AJ102" s="356"/>
      <c r="AK102" s="356"/>
      <c r="AL102" s="356"/>
      <c r="AM102" s="356">
        <v>1000</v>
      </c>
      <c r="AN102" s="356"/>
      <c r="AO102" s="356"/>
      <c r="AP102" s="356"/>
      <c r="AQ102" s="818">
        <v>1147</v>
      </c>
      <c r="AR102" s="819"/>
      <c r="AS102" s="819"/>
      <c r="AT102" s="820"/>
      <c r="AU102" s="818" t="s">
        <v>634</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611</v>
      </c>
      <c r="AC116" s="299"/>
      <c r="AD116" s="300"/>
      <c r="AE116" s="356">
        <v>85268</v>
      </c>
      <c r="AF116" s="356"/>
      <c r="AG116" s="356"/>
      <c r="AH116" s="356"/>
      <c r="AI116" s="356">
        <v>74422</v>
      </c>
      <c r="AJ116" s="356"/>
      <c r="AK116" s="356"/>
      <c r="AL116" s="356"/>
      <c r="AM116" s="356"/>
      <c r="AN116" s="356"/>
      <c r="AO116" s="356"/>
      <c r="AP116" s="356"/>
      <c r="AQ116" s="362">
        <v>99101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610</v>
      </c>
      <c r="AC117" s="340"/>
      <c r="AD117" s="341"/>
      <c r="AE117" s="458" t="s">
        <v>614</v>
      </c>
      <c r="AF117" s="304"/>
      <c r="AG117" s="304"/>
      <c r="AH117" s="304"/>
      <c r="AI117" s="458" t="s">
        <v>629</v>
      </c>
      <c r="AJ117" s="304"/>
      <c r="AK117" s="304"/>
      <c r="AL117" s="304"/>
      <c r="AM117" s="458" t="s">
        <v>628</v>
      </c>
      <c r="AN117" s="304"/>
      <c r="AO117" s="304"/>
      <c r="AP117" s="304"/>
      <c r="AQ117" s="458"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616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t="s">
        <v>567</v>
      </c>
      <c r="AF134" s="101"/>
      <c r="AG134" s="101"/>
      <c r="AH134" s="101"/>
      <c r="AI134" s="264" t="s">
        <v>566</v>
      </c>
      <c r="AJ134" s="101"/>
      <c r="AK134" s="101"/>
      <c r="AL134" s="101"/>
      <c r="AM134" s="264" t="s">
        <v>568</v>
      </c>
      <c r="AN134" s="101"/>
      <c r="AO134" s="101"/>
      <c r="AP134" s="101"/>
      <c r="AQ134" s="264" t="s">
        <v>567</v>
      </c>
      <c r="AR134" s="101"/>
      <c r="AS134" s="101"/>
      <c r="AT134" s="101"/>
      <c r="AU134" s="264" t="s">
        <v>567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569</v>
      </c>
      <c r="AF135" s="101"/>
      <c r="AG135" s="101"/>
      <c r="AH135" s="101"/>
      <c r="AI135" s="264" t="s">
        <v>570</v>
      </c>
      <c r="AJ135" s="101"/>
      <c r="AK135" s="101"/>
      <c r="AL135" s="101"/>
      <c r="AM135" s="264" t="s">
        <v>569</v>
      </c>
      <c r="AN135" s="101"/>
      <c r="AO135" s="101"/>
      <c r="AP135" s="101"/>
      <c r="AQ135" s="264" t="s">
        <v>569</v>
      </c>
      <c r="AR135" s="101"/>
      <c r="AS135" s="101"/>
      <c r="AT135" s="101"/>
      <c r="AU135" s="264" t="s">
        <v>571</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7.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565</v>
      </c>
      <c r="K430" s="240"/>
      <c r="L430" s="240"/>
      <c r="M430" s="240"/>
      <c r="N430" s="240"/>
      <c r="O430" s="240"/>
      <c r="P430" s="240"/>
      <c r="Q430" s="240"/>
      <c r="R430" s="240"/>
      <c r="S430" s="240"/>
      <c r="T430" s="241"/>
      <c r="U430" s="242" t="s">
        <v>568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568</v>
      </c>
      <c r="AF433" s="101"/>
      <c r="AG433" s="101"/>
      <c r="AH433" s="101"/>
      <c r="AI433" s="100" t="s">
        <v>570</v>
      </c>
      <c r="AJ433" s="101"/>
      <c r="AK433" s="101"/>
      <c r="AL433" s="101"/>
      <c r="AM433" s="100" t="s">
        <v>568</v>
      </c>
      <c r="AN433" s="101"/>
      <c r="AO433" s="101"/>
      <c r="AP433" s="102"/>
      <c r="AQ433" s="100" t="s">
        <v>570</v>
      </c>
      <c r="AR433" s="101"/>
      <c r="AS433" s="101"/>
      <c r="AT433" s="102"/>
      <c r="AU433" s="101" t="s">
        <v>570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570</v>
      </c>
      <c r="AF434" s="101"/>
      <c r="AG434" s="101"/>
      <c r="AH434" s="102"/>
      <c r="AI434" s="100" t="s">
        <v>568</v>
      </c>
      <c r="AJ434" s="101"/>
      <c r="AK434" s="101"/>
      <c r="AL434" s="101"/>
      <c r="AM434" s="100" t="s">
        <v>570</v>
      </c>
      <c r="AN434" s="101"/>
      <c r="AO434" s="101"/>
      <c r="AP434" s="102"/>
      <c r="AQ434" s="100" t="s">
        <v>570</v>
      </c>
      <c r="AR434" s="101"/>
      <c r="AS434" s="101"/>
      <c r="AT434" s="102"/>
      <c r="AU434" s="101" t="s">
        <v>569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570</v>
      </c>
      <c r="AJ435" s="101"/>
      <c r="AK435" s="101"/>
      <c r="AL435" s="101"/>
      <c r="AM435" s="100" t="s">
        <v>569</v>
      </c>
      <c r="AN435" s="101"/>
      <c r="AO435" s="101"/>
      <c r="AP435" s="102"/>
      <c r="AQ435" s="100" t="s">
        <v>570</v>
      </c>
      <c r="AR435" s="101"/>
      <c r="AS435" s="101"/>
      <c r="AT435" s="102"/>
      <c r="AU435" s="101" t="s">
        <v>572</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572</v>
      </c>
      <c r="AF458" s="101"/>
      <c r="AG458" s="101"/>
      <c r="AH458" s="101"/>
      <c r="AI458" s="100" t="s">
        <v>569</v>
      </c>
      <c r="AJ458" s="101"/>
      <c r="AK458" s="101"/>
      <c r="AL458" s="101"/>
      <c r="AM458" s="100" t="s">
        <v>567</v>
      </c>
      <c r="AN458" s="101"/>
      <c r="AO458" s="101"/>
      <c r="AP458" s="102"/>
      <c r="AQ458" s="100" t="s">
        <v>567</v>
      </c>
      <c r="AR458" s="101"/>
      <c r="AS458" s="101"/>
      <c r="AT458" s="102"/>
      <c r="AU458" s="101" t="s">
        <v>572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567</v>
      </c>
      <c r="AC459" s="219"/>
      <c r="AD459" s="219"/>
      <c r="AE459" s="100" t="s">
        <v>567</v>
      </c>
      <c r="AF459" s="101"/>
      <c r="AG459" s="101"/>
      <c r="AH459" s="102"/>
      <c r="AI459" s="100" t="s">
        <v>567</v>
      </c>
      <c r="AJ459" s="101"/>
      <c r="AK459" s="101"/>
      <c r="AL459" s="101"/>
      <c r="AM459" s="100" t="s">
        <v>567</v>
      </c>
      <c r="AN459" s="101"/>
      <c r="AO459" s="101"/>
      <c r="AP459" s="102"/>
      <c r="AQ459" s="100" t="s">
        <v>567</v>
      </c>
      <c r="AR459" s="101"/>
      <c r="AS459" s="101"/>
      <c r="AT459" s="102"/>
      <c r="AU459" s="101" t="s">
        <v>567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573</v>
      </c>
      <c r="AJ460" s="101"/>
      <c r="AK460" s="101"/>
      <c r="AL460" s="101"/>
      <c r="AM460" s="100" t="s">
        <v>567</v>
      </c>
      <c r="AN460" s="101"/>
      <c r="AO460" s="101"/>
      <c r="AP460" s="102"/>
      <c r="AQ460" s="100" t="s">
        <v>569</v>
      </c>
      <c r="AR460" s="101"/>
      <c r="AS460" s="101"/>
      <c r="AT460" s="102"/>
      <c r="AU460" s="101" t="s">
        <v>567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0.099999999999994"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575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69.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555</v>
      </c>
      <c r="AE705" s="734"/>
      <c r="AF705" s="734"/>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578</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35.1"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580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582</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615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35.1"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583</v>
      </c>
      <c r="AH714" s="691"/>
      <c r="AI714" s="691"/>
      <c r="AJ714" s="691"/>
      <c r="AK714" s="691"/>
      <c r="AL714" s="691"/>
      <c r="AM714" s="691"/>
      <c r="AN714" s="691"/>
      <c r="AO714" s="691"/>
      <c r="AP714" s="691"/>
      <c r="AQ714" s="691"/>
      <c r="AR714" s="691"/>
      <c r="AS714" s="691"/>
      <c r="AT714" s="691"/>
      <c r="AU714" s="691"/>
      <c r="AV714" s="691"/>
      <c r="AW714" s="691"/>
      <c r="AX714" s="692"/>
    </row>
    <row r="715" spans="1:50" ht="4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584</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585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586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555</v>
      </c>
      <c r="AE719" s="669"/>
      <c r="AF719" s="669"/>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504</v>
      </c>
      <c r="K721" s="920"/>
      <c r="L721" s="83" t="str">
        <f>IF(M721="","","-")</f>
        <v/>
      </c>
      <c r="M721" s="84"/>
      <c r="N721" s="917" t="s">
        <v>587</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624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6.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0.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0.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0.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600000000000001"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600000000000001"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600000000000001"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600000000000001"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600000000000001"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600000000000001"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600000000000001"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600000000000001"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600000000000001"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600000000000001"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600000000000001"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600000000000001"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600000000000001"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600000000000001"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600000000000001"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600000000000001"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604</v>
      </c>
      <c r="H781" s="450"/>
      <c r="I781" s="450"/>
      <c r="J781" s="450"/>
      <c r="K781" s="451"/>
      <c r="L781" s="452" t="s">
        <v>605</v>
      </c>
      <c r="M781" s="453"/>
      <c r="N781" s="453"/>
      <c r="O781" s="453"/>
      <c r="P781" s="453"/>
      <c r="Q781" s="453"/>
      <c r="R781" s="453"/>
      <c r="S781" s="453"/>
      <c r="T781" s="453"/>
      <c r="U781" s="453"/>
      <c r="V781" s="453"/>
      <c r="W781" s="453"/>
      <c r="X781" s="454"/>
      <c r="Y781" s="455">
        <v>36</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606</v>
      </c>
      <c r="H782" s="347"/>
      <c r="I782" s="347"/>
      <c r="J782" s="347"/>
      <c r="K782" s="348"/>
      <c r="L782" s="399" t="s">
        <v>607</v>
      </c>
      <c r="M782" s="400"/>
      <c r="N782" s="400"/>
      <c r="O782" s="400"/>
      <c r="P782" s="400"/>
      <c r="Q782" s="400"/>
      <c r="R782" s="400"/>
      <c r="S782" s="400"/>
      <c r="T782" s="400"/>
      <c r="U782" s="400"/>
      <c r="V782" s="400"/>
      <c r="W782" s="400"/>
      <c r="X782" s="401"/>
      <c r="Y782" s="396">
        <v>31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608</v>
      </c>
      <c r="H783" s="347"/>
      <c r="I783" s="347"/>
      <c r="J783" s="347"/>
      <c r="K783" s="348"/>
      <c r="L783" s="399" t="s">
        <v>609</v>
      </c>
      <c r="M783" s="400"/>
      <c r="N783" s="400"/>
      <c r="O783" s="400"/>
      <c r="P783" s="400"/>
      <c r="Q783" s="400"/>
      <c r="R783" s="400"/>
      <c r="S783" s="400"/>
      <c r="T783" s="400"/>
      <c r="U783" s="400"/>
      <c r="V783" s="400"/>
      <c r="W783" s="400"/>
      <c r="X783" s="401"/>
      <c r="Y783" s="396">
        <v>28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95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5.099999999999994" customHeight="1" x14ac:dyDescent="0.15">
      <c r="A837" s="402">
        <v>1</v>
      </c>
      <c r="B837" s="402">
        <v>1</v>
      </c>
      <c r="C837" s="416" t="s">
        <v>598</v>
      </c>
      <c r="D837" s="416"/>
      <c r="E837" s="416"/>
      <c r="F837" s="416"/>
      <c r="G837" s="416"/>
      <c r="H837" s="416"/>
      <c r="I837" s="416"/>
      <c r="J837" s="417">
        <v>2010405010401</v>
      </c>
      <c r="K837" s="418"/>
      <c r="L837" s="418"/>
      <c r="M837" s="418"/>
      <c r="N837" s="418"/>
      <c r="O837" s="418"/>
      <c r="P837" s="315" t="s">
        <v>558</v>
      </c>
      <c r="Q837" s="315"/>
      <c r="R837" s="315"/>
      <c r="S837" s="315"/>
      <c r="T837" s="315"/>
      <c r="U837" s="315"/>
      <c r="V837" s="315"/>
      <c r="W837" s="315"/>
      <c r="X837" s="315"/>
      <c r="Y837" s="316">
        <v>95</v>
      </c>
      <c r="Z837" s="317"/>
      <c r="AA837" s="317"/>
      <c r="AB837" s="318"/>
      <c r="AC837" s="326" t="s">
        <v>527</v>
      </c>
      <c r="AD837" s="424"/>
      <c r="AE837" s="424"/>
      <c r="AF837" s="424"/>
      <c r="AG837" s="424"/>
      <c r="AH837" s="419" t="s">
        <v>603</v>
      </c>
      <c r="AI837" s="420"/>
      <c r="AJ837" s="420"/>
      <c r="AK837" s="420"/>
      <c r="AL837" s="323">
        <v>100</v>
      </c>
      <c r="AM837" s="324"/>
      <c r="AN837" s="324"/>
      <c r="AO837" s="325"/>
      <c r="AP837" s="319" t="s">
        <v>603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466</v>
      </c>
      <c r="F1102" s="896"/>
      <c r="G1102" s="896"/>
      <c r="H1102" s="896"/>
      <c r="I1102" s="896"/>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5:V17 P13:AX13 AR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1">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1">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2018-06-28T10:57:11Z</cp:lastPrinted>
  <dcterms:created xsi:type="dcterms:W3CDTF">2012-03-13T00:50:25Z</dcterms:created>
  <dcterms:modified xsi:type="dcterms:W3CDTF">2018-07-05T11:51:10Z</dcterms:modified>
</cp:coreProperties>
</file>