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065" yWindow="-60" windowWidth="13815"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<sst xmlns="http://schemas.openxmlformats.org/spreadsheetml/2006/main" count="3103" uniqueCount="667">
  <si>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</si>
  <si>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</si>
  <si>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</si>
  <si>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</si>
  <si>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</si>
  <si>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</si>
  <si>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</si>
  <si>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</si>
  <si>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</si>
  <si>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</si>
  <si>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</si>
  <si>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</si>
  <si>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</si>
  <si>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</si>
  <si>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</si>
  <si>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</si>
  <si>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</si>
  <si>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</si>
  <si>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</si>
  <si>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</si>
  <si>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</si>
  <si>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</si>
  <si>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</si>
  <si>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</si>
  <si>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</si>
  <si>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</si>
  <si>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</si>
  <si>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</si>
  <si>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</si>
  <si>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</si>
  <si>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</si>
  <si>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</si>
  <si>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</si>
  <si>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</si>
  <si>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</si>
  <si>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</si>
  <si>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</si>
  <si>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</si>
  <si>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</si>
  <si>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</si>
  <si>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</si>
  <si>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</si>
  <si>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</si>
  <si>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</si>
  <si>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</si>
  <si>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</si>
  <si>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</si>
  <si>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</si>
  <si>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</si>
  <si>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</si>
  <si>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</si>
  <si>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</si>
  <si>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</si>
  <si>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</si>
  <si>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</si>
  <si>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</si>
  <si>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</si>
  <si>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</si>
  <si>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</si>
  <si>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</si>
  <si>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</si>
  <si>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</si>
  <si>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</si>
  <si>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</si>
  <si>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</si>
  <si>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</si>
  <si>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</si>
  <si>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</si>
  <si>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</si>
  <si>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</si>
  <si>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</si>
  <si>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</si>
  <si>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</si>
  <si>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</si>
  <si>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</si>
  <si>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</si>
  <si>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</si>
  <si>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</si>
  <si>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</si>
  <si>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</si>
  <si>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</si>
  <si>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</si>
  <si>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</si>
  <si>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</si>
  <si>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</si>
  <si>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</si>
  <si>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</si>
  <si>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</si>
  <si>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</si>
  <si>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</si>
  <si>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</si>
  <si>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</si>
  <si>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</si>
  <si>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</si>
  <si>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</si>
  <si>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</si>
  <si>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</si>
  <si>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</si>
  <si>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</si>
  <si>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</si>
  <si>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</si>
  <si>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</si>
  <si>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</si>
  <si>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</si>
  <si>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</si>
  <si>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</si>
  <si>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</si>
  <si>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</si>
  <si>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</si>
  <si>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</si>
  <si>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</si>
  <si>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</si>
  <si>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</si>
  <si>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</si>
  <si>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</si>
  <si>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</si>
  <si>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</si>
  <si>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</si>
  <si>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</si>
  <si>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</si>
  <si>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</si>
  <si>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</si>
  <si>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</si>
  <si>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</si>
  <si>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</si>
  <si>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</si>
  <si>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</si>
  <si>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</si>
  <si>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</si>
  <si>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</si>
  <si>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</si>
  <si>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</si>
  <si>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</si>
  <si>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</si>
  <si>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</si>
  <si>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</si>
  <si>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</si>
  <si>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</si>
  <si>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</si>
  <si>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</si>
  <si>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</si>
  <si>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</si>
  <si>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</si>
  <si>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</si>
  <si>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</si>
  <si>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</si>
  <si>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</si>
  <si>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</si>
  <si>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</si>
  <si>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</si>
  <si>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</si>
  <si>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</si>
  <si>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</si>
  <si>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</si>
  <si>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</si>
  <si>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</si>
  <si>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</si>
  <si>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</si>
  <si>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</si>
  <si>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</si>
  <si>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</si>
  <si>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</si>
  <si>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</si>
  <si>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</si>
  <si>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</si>
  <si>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</si>
  <si>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</si>
  <si>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</si>
  <si>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</si>
  <si>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</si>
  <si>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</si>
  <si>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</si>
  <si>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</si>
  <si>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</si>
  <si>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</si>
  <si>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</si>
  <si>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</si>
  <si>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</si>
  <si>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</si>
  <si>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</si>
  <si>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</si>
  <si>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</si>
  <si>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</si>
  <si>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</si>
  <si>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</si>
  <si>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</si>
  <si>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</si>
  <si>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</si>
  <si>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</si>
  <si>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</si>
  <si>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</si>
  <si>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</si>
  <si>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</si>
  <si>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</si>
  <si>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</si>
  <si>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</si>
  <si>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</si>
  <si>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</si>
  <si>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</si>
  <si>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</si>
  <si>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</si>
  <si>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</si>
  <si>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</si>
  <si>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</si>
  <si>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</si>
  <si>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</si>
  <si>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</si>
  <si>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</si>
  <si>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</si>
  <si>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</si>
  <si>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</si>
  <si>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</si>
  <si>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</si>
  <si>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</si>
  <si>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</si>
  <si>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</si>
  <si>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</si>
  <si>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</si>
  <si>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</si>
  <si>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</si>
  <si>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</si>
  <si>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</si>
  <si>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</si>
  <si>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</si>
  <si>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</si>
  <si>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</si>
  <si>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</si>
  <si>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</si>
  <si>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</si>
  <si>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</si>
  <si>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</si>
  <si>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</si>
  <si>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</si>
  <si>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</si>
  <si>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</si>
  <si>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</si>
  <si>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</si>
  <si>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</si>
  <si>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</si>
  <si>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</si>
  <si>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</si>
  <si>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</si>
  <si>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</si>
  <si>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</si>
  <si>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</si>
  <si>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</si>
  <si>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</si>
  <si>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</si>
  <si>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</si>
  <si>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</si>
  <si>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</si>
  <si>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</si>
  <si>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</si>
  <si>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</si>
  <si>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</si>
  <si>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</si>
  <si>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</si>
  <si>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</si>
  <si>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</si>
  <si>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</si>
  <si>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</si>
  <si>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</si>
  <si>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</si>
  <si>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</si>
  <si>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</si>
  <si>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</si>
  <si>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</si>
  <si>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</si>
  <si>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</si>
  <si>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</si>
  <si>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</si>
  <si>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</si>
  <si>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</si>
  <si>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</si>
  <si>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</si>
  <si>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</si>
  <si>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</si>
  <si>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</si>
  <si>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</si>
  <si>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</si>
  <si>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</si>
  <si>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</si>
  <si>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</si>
  <si>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</si>
  <si>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</si>
  <si>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</si>
  <si>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</si>
  <si>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</si>
  <si>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</si>
  <si>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</si>
  <si>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</si>
  <si>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</si>
  <si>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</si>
  <si>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</si>
  <si>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</si>
  <si>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</si>
  <si>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</si>
  <si>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</si>
  <si>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</si>
  <si>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</si>
  <si>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</si>
  <si>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</si>
  <si>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</si>
  <si>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</si>
  <si>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</si>
  <si>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</si>
  <si>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</si>
  <si>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</si>
  <si>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</si>
  <si>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</si>
  <si>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</si>
  <si>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</si>
  <si>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</si>
  <si>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</si>
  <si>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</si>
  <si>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</si>
  <si>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</si>
  <si>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</si>
  <si>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</si>
  <si>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</si>
  <si>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</si>
  <si>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</si>
  <si>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</si>
  <si>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</si>
  <si>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</si>
  <si>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</si>
  <si>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</si>
  <si>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</si>
  <si>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</si>
  <si>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</si>
  <si>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</si>
  <si>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</si>
  <si>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</si>
  <si>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</si>
  <si>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</si>
  <si>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</si>
  <si>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</si>
  <si>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</si>
  <si>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</si>
  <si>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</si>
  <si>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</si>
  <si>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</si>
  <si>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</si>
  <si>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</si>
  <si>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</si>
  <si>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</si>
  <si>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</si>
  <si>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</si>
  <si>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</si>
  <si>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</si>
  <si>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</si>
  <si>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</si>
  <si>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</si>
  <si>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</si>
  <si>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</si>
  <si>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</si>
  <si>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</si>
  <si>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</si>
  <si>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</si>
  <si>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</si>
  <si>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</si>
  <si>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</si>
  <si>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</si>
  <si>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</si>
  <si>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</si>
  <si>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</si>
  <si>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</si>
  <si>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</si>
  <si>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</si>
  <si>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</si>
  <si>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</si>
  <si>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</si>
  <si>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</si>
  <si>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</si>
  <si>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</si>
  <si>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</si>
  <si>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</si>
  <si>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</si>
  <si>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</si>
  <si>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</si>
  <si>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</si>
  <si>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</si>
  <si>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</si>
  <si>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</si>
  <si>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</si>
  <si>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</si>
  <si>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</si>
  <si>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</si>
  <si>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</si>
  <si>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</si>
  <si>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</si>
  <si>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</si>
  <si>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</si>
  <si>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</si>
  <si>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</si>
  <si>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</si>
  <si>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</si>
  <si>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</si>
  <si>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</si>
  <si>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</si>
  <si>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</si>
  <si>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</si>
  <si>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</si>
  <si>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</si>
  <si>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</si>
  <si>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</si>
  <si>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</si>
  <si>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</si>
  <si>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</si>
  <si>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</si>
  <si>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</si>
  <si>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</si>
  <si>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</si>
  <si>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</si>
  <si>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</si>
  <si>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</si>
  <si>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</si>
  <si>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</si>
  <si>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</si>
  <si>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</si>
  <si>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</si>
  <si>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</si>
  <si>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</si>
  <si>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</si>
  <si>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</si>
  <si>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</si>
  <si>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</si>
  <si>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</si>
  <si>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</si>
  <si>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</si>
  <si>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</si>
  <si>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</si>
  <si>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</si>
  <si>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</si>
  <si>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</si>
  <si>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</si>
  <si>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</si>
  <si>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</si>
  <si>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</si>
  <si>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</si>
  <si>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</si>
  <si>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</si>
  <si>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</si>
  <si>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</si>
  <si>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</si>
  <si>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</si>
  <si>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</si>
  <si>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</si>
  <si>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</si>
  <si>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</si>
  <si>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</si>
  <si>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</si>
  <si>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</si>
  <si>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</si>
  <si>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</si>
  <si>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</si>
  <si>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</si>
  <si>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</si>
  <si>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</si>
  <si>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</si>
  <si>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</si>
  <si>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</si>
  <si>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</si>
  <si>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</si>
  <si>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</si>
  <si>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</si>
  <si>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</si>
  <si>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</si>
  <si>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</si>
  <si>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</si>
  <si>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</si>
  <si>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</si>
  <si>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</si>
  <si>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</si>
  <si>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</si>
  <si>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</si>
  <si>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</si>
  <si>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</si>
  <si>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</si>
  <si>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</si>
  <si>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</si>
  <si>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</si>
  <si>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</si>
  <si>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</si>
  <si>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</si>
  <si>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</si>
  <si>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</si>
  <si>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</si>
  <si>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</si>
  <si>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</si>
  <si>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</si>
  <si>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</si>
  <si>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</si>
  <si>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</si>
  <si>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</si>
  <si>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</si>
  <si>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</si>
  <si>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</si>
  <si>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</si>
  <si>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</si>
  <si>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</si>
  <si>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</si>
  <si>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</si>
  <si>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</si>
  <si>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</si>
  <si>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</si>
  <si>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</si>
  <si>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</si>
  <si>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</si>
  <si>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</si>
  <si>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</si>
  <si>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</si>
  <si>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</si>
  <si>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</si>
  <si>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</si>
  <si>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</si>
  <si>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</si>
  <si>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</si>
  <si>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</si>
  <si>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</si>
  <si>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</si>
  <si>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</si>
  <si>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</si>
  <si>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</si>
  <si>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</si>
  <si>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</si>
  <si>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</si>
  <si>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</si>
  <si>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</si>
  <si>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</si>
  <si>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</si>
  <si>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</si>
  <si>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</si>
  <si>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</si>
  <si>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</si>
  <si>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</si>
  <si>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</si>
  <si>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</si>
  <si>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</si>
  <si>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</si>
  <si>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</si>
  <si>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</si>
  <si>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</si>
  <si>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</si>
  <si>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</si>
  <si>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</si>
  <si>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</si>
  <si>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</si>
  <si>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実践型地域雇用創造事業</t>
    <rPh sb="0" eb="3">
      <t>ジッセンガタ</t>
    </rPh>
    <rPh sb="3" eb="5">
      <t>チイキ</t>
    </rPh>
    <rPh sb="5" eb="7">
      <t>コヨウ</t>
    </rPh>
    <rPh sb="7" eb="9">
      <t>ソウゾウ</t>
    </rPh>
    <rPh sb="9" eb="11">
      <t>ジギョウ</t>
    </rPh>
    <phoneticPr fontId="5"/>
  </si>
  <si>
    <t>職業安定局</t>
    <rPh sb="0" eb="2">
      <t>ショクギョウ</t>
    </rPh>
    <rPh sb="2" eb="4">
      <t>アンテイ</t>
    </rPh>
    <rPh sb="4" eb="5">
      <t>キョク</t>
    </rPh>
    <phoneticPr fontId="5"/>
  </si>
  <si>
    <t>地域雇用対策課</t>
    <rPh sb="0" eb="2">
      <t>チイキ</t>
    </rPh>
    <rPh sb="2" eb="4">
      <t>コヨウ</t>
    </rPh>
    <rPh sb="4" eb="7">
      <t>タイサクカ</t>
    </rPh>
    <phoneticPr fontId="5"/>
  </si>
  <si>
    <t>地域雇用対策課長
笠置　隆範</t>
    <rPh sb="0" eb="2">
      <t>チイキ</t>
    </rPh>
    <rPh sb="2" eb="4">
      <t>コヨウ</t>
    </rPh>
    <rPh sb="4" eb="6">
      <t>タイサク</t>
    </rPh>
    <rPh sb="6" eb="8">
      <t>カチョウ</t>
    </rPh>
    <rPh sb="9" eb="11">
      <t>カサギ</t>
    </rPh>
    <rPh sb="12" eb="14">
      <t>タカノリ</t>
    </rPh>
    <phoneticPr fontId="5"/>
  </si>
  <si>
    <t>○</t>
  </si>
  <si>
    <t>地域雇用開発促進法第10条及び雇用保険法第62条第1項第6号、第63条第１項第8号</t>
    <rPh sb="0" eb="2">
      <t>チイキ</t>
    </rPh>
    <rPh sb="2" eb="4">
      <t>コヨウ</t>
    </rPh>
    <rPh sb="4" eb="6">
      <t>カイハツ</t>
    </rPh>
    <rPh sb="6" eb="9">
      <t>ソクシンホウ</t>
    </rPh>
    <rPh sb="9" eb="10">
      <t>ダイ</t>
    </rPh>
    <rPh sb="12" eb="13">
      <t>ジョウ</t>
    </rPh>
    <rPh sb="13" eb="14">
      <t>オヨ</t>
    </rPh>
    <rPh sb="15" eb="17">
      <t>コヨウ</t>
    </rPh>
    <rPh sb="17" eb="20">
      <t>ホケンホウ</t>
    </rPh>
    <rPh sb="20" eb="21">
      <t>ダイ</t>
    </rPh>
    <rPh sb="23" eb="24">
      <t>ジョウ</t>
    </rPh>
    <rPh sb="24" eb="25">
      <t>ダイ</t>
    </rPh>
    <rPh sb="26" eb="27">
      <t>コウ</t>
    </rPh>
    <rPh sb="27" eb="28">
      <t>ダイ</t>
    </rPh>
    <rPh sb="29" eb="30">
      <t>ゴウ</t>
    </rPh>
    <rPh sb="31" eb="32">
      <t>ダイ</t>
    </rPh>
    <rPh sb="34" eb="35">
      <t>ジョウ</t>
    </rPh>
    <rPh sb="35" eb="36">
      <t>ダイ</t>
    </rPh>
    <rPh sb="37" eb="38">
      <t>コウ</t>
    </rPh>
    <rPh sb="38" eb="39">
      <t>ダイ</t>
    </rPh>
    <rPh sb="40" eb="41">
      <t>ゴウ</t>
    </rPh>
    <phoneticPr fontId="5"/>
  </si>
  <si>
    <t>実践型地域雇用創造事業募集要項</t>
    <rPh sb="0" eb="3">
      <t>ジッセンガタ</t>
    </rPh>
    <rPh sb="3" eb="5">
      <t>チイキ</t>
    </rPh>
    <rPh sb="5" eb="7">
      <t>コヨウ</t>
    </rPh>
    <rPh sb="7" eb="9">
      <t>ソウゾウ</t>
    </rPh>
    <rPh sb="9" eb="11">
      <t>ジギョウ</t>
    </rPh>
    <rPh sb="11" eb="13">
      <t>ボシュウ</t>
    </rPh>
    <rPh sb="13" eb="15">
      <t>ヨウコウ</t>
    </rPh>
    <phoneticPr fontId="5"/>
  </si>
  <si>
    <t>雇用機会が不足している地域における、地域の自主性及び創意工夫を活かした雇用創造を促進すること。</t>
    <rPh sb="0" eb="2">
      <t>コヨウ</t>
    </rPh>
    <rPh sb="2" eb="4">
      <t>キカイ</t>
    </rPh>
    <rPh sb="5" eb="7">
      <t>フソク</t>
    </rPh>
    <rPh sb="11" eb="13">
      <t>チイキ</t>
    </rPh>
    <rPh sb="18" eb="20">
      <t>チイキ</t>
    </rPh>
    <rPh sb="21" eb="24">
      <t>ジシュセイ</t>
    </rPh>
    <rPh sb="24" eb="25">
      <t>オヨ</t>
    </rPh>
    <rPh sb="26" eb="30">
      <t>ソウイクフウ</t>
    </rPh>
    <rPh sb="31" eb="32">
      <t>イ</t>
    </rPh>
    <rPh sb="35" eb="37">
      <t>コヨウ</t>
    </rPh>
    <rPh sb="37" eb="39">
      <t>ソウゾウ</t>
    </rPh>
    <rPh sb="40" eb="42">
      <t>ソクシン</t>
    </rPh>
    <phoneticPr fontId="5"/>
  </si>
  <si>
    <t>①実践型地域雇用創造事業
地方公共団体の産業振興施策や各府省の地域再生関連施策等との連携の下に、市長村、経済団体等から構成される地域雇用創造協議会が提案した雇用対策に係る事業構想の中から、コンテスト方式により雇用創造効果が高いと認められるものを選抜し、当該協議会に対し、その事業の実施を委託（３年度内の委託事業）。
②実践型地域雇用創造事業関連融資利子補給事業
実践型雇用創造事業で開発された成果物のノウハウを活用し、創業又は事業拡大を行う事業者に対して厚生労働大臣の指定を受けた金融機関が融資を行う場合に、国から指定金融機関に対して利子補給（支給期間最大５年間、支給率最大1.0％）を行う。</t>
    <rPh sb="13" eb="15">
      <t>チホウ</t>
    </rPh>
    <rPh sb="15" eb="17">
      <t>コウキョウ</t>
    </rPh>
    <rPh sb="17" eb="19">
      <t>ダンタイ</t>
    </rPh>
    <rPh sb="20" eb="22">
      <t>サンギョウ</t>
    </rPh>
    <rPh sb="22" eb="24">
      <t>シンコウ</t>
    </rPh>
    <rPh sb="24" eb="26">
      <t>セサク</t>
    </rPh>
    <rPh sb="27" eb="30">
      <t>カクフショウ</t>
    </rPh>
    <rPh sb="31" eb="33">
      <t>チイキ</t>
    </rPh>
    <rPh sb="33" eb="35">
      <t>サイセイ</t>
    </rPh>
    <rPh sb="35" eb="37">
      <t>カンレン</t>
    </rPh>
    <rPh sb="37" eb="39">
      <t>セサク</t>
    </rPh>
    <rPh sb="39" eb="40">
      <t>トウ</t>
    </rPh>
    <rPh sb="42" eb="44">
      <t>レンケイ</t>
    </rPh>
    <rPh sb="45" eb="46">
      <t>シタ</t>
    </rPh>
    <rPh sb="48" eb="51">
      <t>シチョウソン</t>
    </rPh>
    <rPh sb="52" eb="54">
      <t>ケイザイ</t>
    </rPh>
    <rPh sb="54" eb="56">
      <t>ダンタイ</t>
    </rPh>
    <rPh sb="56" eb="57">
      <t>トウ</t>
    </rPh>
    <rPh sb="59" eb="61">
      <t>コウセイ</t>
    </rPh>
    <rPh sb="64" eb="66">
      <t>チイキ</t>
    </rPh>
    <rPh sb="66" eb="68">
      <t>コヨウ</t>
    </rPh>
    <rPh sb="68" eb="70">
      <t>ソウゾウ</t>
    </rPh>
    <rPh sb="70" eb="73">
      <t>キョウギカイ</t>
    </rPh>
    <rPh sb="74" eb="76">
      <t>テイアン</t>
    </rPh>
    <rPh sb="78" eb="80">
      <t>コヨウ</t>
    </rPh>
    <rPh sb="80" eb="82">
      <t>タイサク</t>
    </rPh>
    <rPh sb="83" eb="84">
      <t>カカ</t>
    </rPh>
    <rPh sb="85" eb="87">
      <t>ジギョウ</t>
    </rPh>
    <rPh sb="87" eb="89">
      <t>コウソウ</t>
    </rPh>
    <rPh sb="90" eb="91">
      <t>ナカ</t>
    </rPh>
    <rPh sb="99" eb="101">
      <t>ホウシキ</t>
    </rPh>
    <rPh sb="104" eb="106">
      <t>コヨウ</t>
    </rPh>
    <rPh sb="106" eb="108">
      <t>ソウゾウ</t>
    </rPh>
    <rPh sb="108" eb="110">
      <t>コウカ</t>
    </rPh>
    <rPh sb="111" eb="112">
      <t>タカ</t>
    </rPh>
    <rPh sb="114" eb="115">
      <t>ミト</t>
    </rPh>
    <rPh sb="122" eb="124">
      <t>センバツ</t>
    </rPh>
    <rPh sb="126" eb="128">
      <t>トウガイ</t>
    </rPh>
    <rPh sb="128" eb="131">
      <t>キョウギカイ</t>
    </rPh>
    <rPh sb="132" eb="133">
      <t>タイ</t>
    </rPh>
    <rPh sb="137" eb="139">
      <t>ジギョウ</t>
    </rPh>
    <rPh sb="140" eb="142">
      <t>ジッシ</t>
    </rPh>
    <rPh sb="143" eb="145">
      <t>イタク</t>
    </rPh>
    <rPh sb="147" eb="148">
      <t>ネン</t>
    </rPh>
    <rPh sb="148" eb="149">
      <t>ド</t>
    </rPh>
    <rPh sb="149" eb="150">
      <t>ナイ</t>
    </rPh>
    <rPh sb="151" eb="153">
      <t>イタク</t>
    </rPh>
    <rPh sb="153" eb="155">
      <t>ジギョウ</t>
    </rPh>
    <rPh sb="170" eb="172">
      <t>カンレン</t>
    </rPh>
    <rPh sb="172" eb="174">
      <t>ユウシ</t>
    </rPh>
    <rPh sb="174" eb="176">
      <t>リシ</t>
    </rPh>
    <rPh sb="176" eb="178">
      <t>ホキュウ</t>
    </rPh>
    <rPh sb="178" eb="180">
      <t>ジギョウ</t>
    </rPh>
    <rPh sb="181" eb="184">
      <t>ジッセンガタ</t>
    </rPh>
    <rPh sb="184" eb="186">
      <t>コヨウ</t>
    </rPh>
    <rPh sb="186" eb="188">
      <t>ソウゾウ</t>
    </rPh>
    <rPh sb="188" eb="190">
      <t>ジギョウ</t>
    </rPh>
    <rPh sb="191" eb="193">
      <t>カイハツ</t>
    </rPh>
    <rPh sb="196" eb="199">
      <t>セイカブツ</t>
    </rPh>
    <rPh sb="205" eb="207">
      <t>カツヨウ</t>
    </rPh>
    <rPh sb="209" eb="211">
      <t>ソウギョウ</t>
    </rPh>
    <rPh sb="211" eb="212">
      <t>マタ</t>
    </rPh>
    <rPh sb="213" eb="215">
      <t>ジギョウ</t>
    </rPh>
    <rPh sb="215" eb="217">
      <t>カクダイ</t>
    </rPh>
    <rPh sb="218" eb="219">
      <t>オコナ</t>
    </rPh>
    <rPh sb="220" eb="223">
      <t>ジギョウシャ</t>
    </rPh>
    <rPh sb="224" eb="225">
      <t>タイ</t>
    </rPh>
    <rPh sb="227" eb="229">
      <t>コウセイ</t>
    </rPh>
    <rPh sb="229" eb="231">
      <t>ロウドウ</t>
    </rPh>
    <rPh sb="231" eb="233">
      <t>ダイジン</t>
    </rPh>
    <rPh sb="234" eb="236">
      <t>シテイ</t>
    </rPh>
    <rPh sb="237" eb="238">
      <t>ウ</t>
    </rPh>
    <rPh sb="240" eb="242">
      <t>キンユウ</t>
    </rPh>
    <rPh sb="242" eb="244">
      <t>キカン</t>
    </rPh>
    <rPh sb="245" eb="247">
      <t>ユウシ</t>
    </rPh>
    <rPh sb="248" eb="249">
      <t>オコナ</t>
    </rPh>
    <rPh sb="250" eb="252">
      <t>バアイ</t>
    </rPh>
    <rPh sb="254" eb="255">
      <t>クニ</t>
    </rPh>
    <rPh sb="257" eb="259">
      <t>シテイ</t>
    </rPh>
    <rPh sb="259" eb="261">
      <t>キンユウ</t>
    </rPh>
    <rPh sb="261" eb="263">
      <t>キカン</t>
    </rPh>
    <rPh sb="264" eb="265">
      <t>タイ</t>
    </rPh>
    <rPh sb="267" eb="269">
      <t>リシ</t>
    </rPh>
    <rPh sb="269" eb="271">
      <t>ホキュウ</t>
    </rPh>
    <rPh sb="272" eb="274">
      <t>シキュウ</t>
    </rPh>
    <rPh sb="274" eb="276">
      <t>キカン</t>
    </rPh>
    <rPh sb="276" eb="278">
      <t>サイダイ</t>
    </rPh>
    <rPh sb="279" eb="281">
      <t>ネンカン</t>
    </rPh>
    <rPh sb="282" eb="285">
      <t>シキュウリツ</t>
    </rPh>
    <rPh sb="285" eb="287">
      <t>サイダイ</t>
    </rPh>
    <rPh sb="293" eb="294">
      <t>オコナ</t>
    </rPh>
    <phoneticPr fontId="5"/>
  </si>
  <si>
    <t>-</t>
  </si>
  <si>
    <t>地域雇用機会創出事業等委託費</t>
    <rPh sb="0" eb="2">
      <t>チイキ</t>
    </rPh>
    <rPh sb="2" eb="4">
      <t>コヨウ</t>
    </rPh>
    <rPh sb="4" eb="6">
      <t>キカイ</t>
    </rPh>
    <rPh sb="6" eb="8">
      <t>ソウシュツ</t>
    </rPh>
    <rPh sb="8" eb="10">
      <t>ジギョウ</t>
    </rPh>
    <rPh sb="10" eb="11">
      <t>トウ</t>
    </rPh>
    <rPh sb="11" eb="14">
      <t>イタクヒ</t>
    </rPh>
    <phoneticPr fontId="5"/>
  </si>
  <si>
    <t>地域雇用創造利子補給金</t>
  </si>
  <si>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</si>
  <si>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</si>
  <si>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</si>
  <si>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事業開始時に設定された目標数（全事業実施地域の合計）以上
※目標値は、今後、採択される地域があるため現時点で記載することは不可能</t>
    <rPh sb="0" eb="2">
      <t>ジギョウ</t>
    </rPh>
    <rPh sb="2" eb="5">
      <t>カイシジ</t>
    </rPh>
    <rPh sb="6" eb="8">
      <t>セッテイ</t>
    </rPh>
    <rPh sb="11" eb="14">
      <t>モクヒョウスウ</t>
    </rPh>
    <rPh sb="15" eb="18">
      <t>ゼンジギョウ</t>
    </rPh>
    <rPh sb="18" eb="20">
      <t>ジッシ</t>
    </rPh>
    <rPh sb="20" eb="22">
      <t>チイキ</t>
    </rPh>
    <rPh sb="23" eb="25">
      <t>ゴウケイ</t>
    </rPh>
    <rPh sb="26" eb="28">
      <t>イジョウ</t>
    </rPh>
    <rPh sb="30" eb="33">
      <t>モクヒョウチ</t>
    </rPh>
    <rPh sb="35" eb="37">
      <t>コンゴ</t>
    </rPh>
    <rPh sb="38" eb="40">
      <t>サイタク</t>
    </rPh>
    <rPh sb="43" eb="45">
      <t>チイキ</t>
    </rPh>
    <rPh sb="50" eb="53">
      <t>ゲンジテン</t>
    </rPh>
    <rPh sb="54" eb="56">
      <t>キサイ</t>
    </rPh>
    <rPh sb="61" eb="64">
      <t>フカノウ</t>
    </rPh>
    <phoneticPr fontId="5"/>
  </si>
  <si>
    <t>事業を利用した求職者の就職件数（全事業実施地域の合計）</t>
    <rPh sb="0" eb="2">
      <t>ジギョウ</t>
    </rPh>
    <rPh sb="3" eb="5">
      <t>リヨウ</t>
    </rPh>
    <rPh sb="7" eb="10">
      <t>キュウショクシャ</t>
    </rPh>
    <rPh sb="11" eb="13">
      <t>シュウショク</t>
    </rPh>
    <rPh sb="13" eb="15">
      <t>ケンスウ</t>
    </rPh>
    <rPh sb="16" eb="19">
      <t>ゼンジギョウ</t>
    </rPh>
    <rPh sb="19" eb="21">
      <t>ジッシ</t>
    </rPh>
    <rPh sb="21" eb="23">
      <t>チイキ</t>
    </rPh>
    <rPh sb="24" eb="26">
      <t>ゴウケイ</t>
    </rPh>
    <phoneticPr fontId="5"/>
  </si>
  <si>
    <t>人</t>
    <rPh sb="0" eb="1">
      <t>ヒト</t>
    </rPh>
    <phoneticPr fontId="5"/>
  </si>
  <si>
    <t>厚生労働省職業安定局調べ</t>
  </si>
  <si>
    <t>事業利用求職者数
※見込みは、今後、採択される地域があるため現時点で記載することは不可能</t>
    <rPh sb="0" eb="2">
      <t>ジギョウ</t>
    </rPh>
    <rPh sb="2" eb="4">
      <t>リヨウ</t>
    </rPh>
    <rPh sb="4" eb="7">
      <t>キュウショクシャ</t>
    </rPh>
    <rPh sb="7" eb="8">
      <t>スウ</t>
    </rPh>
    <rPh sb="10" eb="12">
      <t>ミコ</t>
    </rPh>
    <rPh sb="15" eb="17">
      <t>コンゴ</t>
    </rPh>
    <rPh sb="18" eb="20">
      <t>サイタク</t>
    </rPh>
    <rPh sb="23" eb="25">
      <t>チイキ</t>
    </rPh>
    <rPh sb="30" eb="33">
      <t>ゲンジテン</t>
    </rPh>
    <rPh sb="34" eb="36">
      <t>キサイ</t>
    </rPh>
    <rPh sb="41" eb="44">
      <t>フカノウ</t>
    </rPh>
    <phoneticPr fontId="5"/>
  </si>
  <si>
    <t>Ｘ : 執行額（円）／Ｙ : 就職件数（人）
※見込みは、今後、採択される地域があるため現時点で記載することは不可能</t>
    <rPh sb="4" eb="6">
      <t>シッコウ</t>
    </rPh>
    <rPh sb="6" eb="7">
      <t>ガク</t>
    </rPh>
    <rPh sb="8" eb="9">
      <t>エン</t>
    </rPh>
    <rPh sb="15" eb="17">
      <t>シュウショク</t>
    </rPh>
    <rPh sb="17" eb="19">
      <t>ケンスウ</t>
    </rPh>
    <rPh sb="20" eb="21">
      <t>ニン</t>
    </rPh>
    <rPh sb="25" eb="27">
      <t>ミコ</t>
    </rPh>
    <rPh sb="30" eb="32">
      <t>コンゴ</t>
    </rPh>
    <rPh sb="33" eb="35">
      <t>サイタク</t>
    </rPh>
    <rPh sb="38" eb="40">
      <t>チイキ</t>
    </rPh>
    <rPh sb="45" eb="48">
      <t>ゲンジテン</t>
    </rPh>
    <rPh sb="49" eb="51">
      <t>キサイ</t>
    </rPh>
    <rPh sb="56" eb="59">
      <t>フカノウ</t>
    </rPh>
    <phoneticPr fontId="5"/>
  </si>
  <si>
    <t>円</t>
    <rPh sb="0" eb="1">
      <t>エン</t>
    </rPh>
    <phoneticPr fontId="5"/>
  </si>
  <si>
    <t>-</t>
    <phoneticPr fontId="5"/>
  </si>
  <si>
    <t>-</t>
    <phoneticPr fontId="5"/>
  </si>
  <si>
    <t>-</t>
    <phoneticPr fontId="5"/>
  </si>
  <si>
    <t>-</t>
    <phoneticPr fontId="5"/>
  </si>
  <si>
    <t>実践型地域雇用創造事業により、雇用機会が不足している地域における自発的な雇用創造の取組を支援することで、雇用創造効果が見込まれ、施策目標の達成に寄与するものと考えられる。</t>
  </si>
  <si>
    <t>-</t>
    <phoneticPr fontId="5"/>
  </si>
  <si>
    <t>-</t>
    <phoneticPr fontId="5"/>
  </si>
  <si>
    <t>-</t>
    <phoneticPr fontId="5"/>
  </si>
  <si>
    <t>無</t>
  </si>
  <si>
    <t>‐</t>
  </si>
  <si>
    <t>実績の低調な事業は翌年度の事業実施に当たって見直し（廃止を含む）を行うことをルール化しており、コスト削減や効率化を図っている。</t>
    <rPh sb="0" eb="2">
      <t>ジッセキ</t>
    </rPh>
    <rPh sb="3" eb="5">
      <t>テイチョウ</t>
    </rPh>
    <rPh sb="6" eb="8">
      <t>ジギョウ</t>
    </rPh>
    <rPh sb="9" eb="12">
      <t>ヨクネンド</t>
    </rPh>
    <rPh sb="13" eb="15">
      <t>ジギョウ</t>
    </rPh>
    <rPh sb="15" eb="17">
      <t>ジッシ</t>
    </rPh>
    <rPh sb="18" eb="19">
      <t>ア</t>
    </rPh>
    <rPh sb="22" eb="24">
      <t>ミナオ</t>
    </rPh>
    <rPh sb="26" eb="28">
      <t>ハイシ</t>
    </rPh>
    <rPh sb="29" eb="30">
      <t>フク</t>
    </rPh>
    <rPh sb="33" eb="34">
      <t>オコナ</t>
    </rPh>
    <rPh sb="41" eb="42">
      <t>カ</t>
    </rPh>
    <rPh sb="50" eb="52">
      <t>サクゲン</t>
    </rPh>
    <rPh sb="53" eb="56">
      <t>コウリツカ</t>
    </rPh>
    <rPh sb="57" eb="58">
      <t>ハカ</t>
    </rPh>
    <phoneticPr fontId="5"/>
  </si>
  <si>
    <t>成果目標を達成する見込みとなっている。</t>
    <rPh sb="0" eb="2">
      <t>セイカ</t>
    </rPh>
    <rPh sb="2" eb="4">
      <t>モクヒョウ</t>
    </rPh>
    <rPh sb="5" eb="7">
      <t>タッセイ</t>
    </rPh>
    <rPh sb="9" eb="11">
      <t>ミコ</t>
    </rPh>
    <phoneticPr fontId="5"/>
  </si>
  <si>
    <t>当初の見込みを概ね達成する活動実績となっている（現在の数値は速報値であり、６月末に確定予定）。</t>
    <rPh sb="0" eb="2">
      <t>トウショ</t>
    </rPh>
    <rPh sb="3" eb="5">
      <t>ミコ</t>
    </rPh>
    <rPh sb="7" eb="8">
      <t>オオム</t>
    </rPh>
    <rPh sb="9" eb="11">
      <t>タッセイ</t>
    </rPh>
    <rPh sb="13" eb="15">
      <t>カツドウ</t>
    </rPh>
    <rPh sb="15" eb="17">
      <t>ジッセキ</t>
    </rPh>
    <rPh sb="24" eb="26">
      <t>ゲンザイ</t>
    </rPh>
    <rPh sb="27" eb="29">
      <t>スウチ</t>
    </rPh>
    <rPh sb="30" eb="33">
      <t>ソクホウチ</t>
    </rPh>
    <rPh sb="38" eb="39">
      <t>ガツ</t>
    </rPh>
    <rPh sb="39" eb="40">
      <t>マツ</t>
    </rPh>
    <rPh sb="41" eb="43">
      <t>カクテイ</t>
    </rPh>
    <rPh sb="43" eb="45">
      <t>ヨテイ</t>
    </rPh>
    <phoneticPr fontId="5"/>
  </si>
  <si>
    <t>506</t>
    <phoneticPr fontId="5"/>
  </si>
  <si>
    <t>507</t>
    <phoneticPr fontId="5"/>
  </si>
  <si>
    <t>495</t>
    <phoneticPr fontId="5"/>
  </si>
  <si>
    <t>492</t>
    <phoneticPr fontId="5"/>
  </si>
  <si>
    <t>579</t>
    <phoneticPr fontId="5"/>
  </si>
  <si>
    <t>-</t>
    <phoneticPr fontId="5"/>
  </si>
  <si>
    <t>厚生労働省</t>
  </si>
  <si>
    <t>事務費</t>
    <rPh sb="0" eb="3">
      <t>ジムヒ</t>
    </rPh>
    <phoneticPr fontId="5"/>
  </si>
  <si>
    <t>実践型地域雇用創造事業の実施に必要な経費</t>
    <rPh sb="0" eb="3">
      <t>ジッセンガタ</t>
    </rPh>
    <rPh sb="3" eb="5">
      <t>チイキ</t>
    </rPh>
    <rPh sb="5" eb="7">
      <t>コヨウ</t>
    </rPh>
    <rPh sb="7" eb="9">
      <t>ソウゾウ</t>
    </rPh>
    <rPh sb="9" eb="11">
      <t>ジギョウ</t>
    </rPh>
    <rPh sb="12" eb="14">
      <t>ジッシ</t>
    </rPh>
    <rPh sb="15" eb="17">
      <t>ヒツヨウ</t>
    </rPh>
    <rPh sb="18" eb="20">
      <t>ケイヒ</t>
    </rPh>
    <phoneticPr fontId="5"/>
  </si>
  <si>
    <t>管理費</t>
    <rPh sb="0" eb="3">
      <t>カンリヒ</t>
    </rPh>
    <phoneticPr fontId="5"/>
  </si>
  <si>
    <t>事業費</t>
    <rPh sb="0" eb="3">
      <t>ジギョウヒ</t>
    </rPh>
    <phoneticPr fontId="5"/>
  </si>
  <si>
    <t>消費税</t>
    <rPh sb="0" eb="3">
      <t>ショウヒゼイ</t>
    </rPh>
    <phoneticPr fontId="5"/>
  </si>
  <si>
    <t>事業推進員（人件費）、事務所借料等</t>
    <rPh sb="0" eb="2">
      <t>ジギョウ</t>
    </rPh>
    <rPh sb="2" eb="5">
      <t>スイシンイン</t>
    </rPh>
    <rPh sb="6" eb="9">
      <t>ジンケンヒ</t>
    </rPh>
    <rPh sb="11" eb="14">
      <t>ジムショ</t>
    </rPh>
    <rPh sb="14" eb="16">
      <t>シャクリョウ</t>
    </rPh>
    <rPh sb="16" eb="17">
      <t>トウ</t>
    </rPh>
    <phoneticPr fontId="5"/>
  </si>
  <si>
    <t>講師謝金、会場借料等</t>
    <rPh sb="0" eb="2">
      <t>コウシ</t>
    </rPh>
    <rPh sb="2" eb="4">
      <t>シャキン</t>
    </rPh>
    <rPh sb="5" eb="7">
      <t>カイジョウ</t>
    </rPh>
    <rPh sb="7" eb="9">
      <t>シャクリョウ</t>
    </rPh>
    <rPh sb="9" eb="10">
      <t>トウ</t>
    </rPh>
    <phoneticPr fontId="5"/>
  </si>
  <si>
    <t>A.北海道労働局</t>
    <rPh sb="2" eb="5">
      <t>ホッカイドウ</t>
    </rPh>
    <rPh sb="5" eb="8">
      <t>ロウドウキョク</t>
    </rPh>
    <phoneticPr fontId="5"/>
  </si>
  <si>
    <t>事例集の印刷費、映像資料作成費</t>
    <rPh sb="0" eb="3">
      <t>ジレイシュウ</t>
    </rPh>
    <rPh sb="4" eb="7">
      <t>インサツヒ</t>
    </rPh>
    <rPh sb="8" eb="10">
      <t>エイゾウ</t>
    </rPh>
    <rPh sb="10" eb="12">
      <t>シリョウ</t>
    </rPh>
    <rPh sb="12" eb="15">
      <t>サクセイヒ</t>
    </rPh>
    <phoneticPr fontId="5"/>
  </si>
  <si>
    <t>企画立案、当日運営等人件費</t>
    <rPh sb="0" eb="2">
      <t>キカク</t>
    </rPh>
    <rPh sb="2" eb="4">
      <t>リツアン</t>
    </rPh>
    <rPh sb="5" eb="7">
      <t>トウジツ</t>
    </rPh>
    <rPh sb="7" eb="9">
      <t>ウンエイ</t>
    </rPh>
    <rPh sb="9" eb="10">
      <t>トウ</t>
    </rPh>
    <rPh sb="10" eb="13">
      <t>ジンケンヒ</t>
    </rPh>
    <phoneticPr fontId="5"/>
  </si>
  <si>
    <t>随意契約
（企画競争）</t>
  </si>
  <si>
    <t>総合評価入札</t>
    <rPh sb="4" eb="6">
      <t>ニュウサツ</t>
    </rPh>
    <phoneticPr fontId="5"/>
  </si>
  <si>
    <t>補助金等交付</t>
  </si>
  <si>
    <t>実践型地域雇用創造事業の周知広報等に必要な経費</t>
    <rPh sb="0" eb="3">
      <t>ジッセンガタ</t>
    </rPh>
    <rPh sb="3" eb="5">
      <t>チイキ</t>
    </rPh>
    <rPh sb="5" eb="7">
      <t>コヨウ</t>
    </rPh>
    <rPh sb="7" eb="9">
      <t>ソウゾウ</t>
    </rPh>
    <rPh sb="9" eb="11">
      <t>ジギョウ</t>
    </rPh>
    <rPh sb="12" eb="14">
      <t>シュウチ</t>
    </rPh>
    <rPh sb="14" eb="16">
      <t>コウホウ</t>
    </rPh>
    <rPh sb="16" eb="17">
      <t>トウ</t>
    </rPh>
    <rPh sb="18" eb="20">
      <t>ヒツヨウ</t>
    </rPh>
    <rPh sb="21" eb="23">
      <t>ケイヒ</t>
    </rPh>
    <phoneticPr fontId="5"/>
  </si>
  <si>
    <t>B</t>
  </si>
  <si>
    <t>-</t>
    <phoneticPr fontId="5"/>
  </si>
  <si>
    <t>北海道労働局</t>
    <rPh sb="0" eb="3">
      <t>ホッカイドウ</t>
    </rPh>
    <rPh sb="3" eb="6">
      <t>ロウドウキョク</t>
    </rPh>
    <phoneticPr fontId="5"/>
  </si>
  <si>
    <t>宮崎労働局</t>
    <rPh sb="0" eb="2">
      <t>ミヤザキ</t>
    </rPh>
    <rPh sb="2" eb="4">
      <t>ロウドウ</t>
    </rPh>
    <rPh sb="4" eb="5">
      <t>キョク</t>
    </rPh>
    <phoneticPr fontId="5"/>
  </si>
  <si>
    <t>山形労働局</t>
    <rPh sb="0" eb="2">
      <t>ヤマガタ</t>
    </rPh>
    <rPh sb="2" eb="5">
      <t>ロウドウキョク</t>
    </rPh>
    <phoneticPr fontId="5"/>
  </si>
  <si>
    <t>沖縄労働局</t>
    <rPh sb="0" eb="2">
      <t>オキナワ</t>
    </rPh>
    <rPh sb="2" eb="5">
      <t>ロウドウキョク</t>
    </rPh>
    <phoneticPr fontId="5"/>
  </si>
  <si>
    <t>熊本労働局</t>
    <rPh sb="0" eb="2">
      <t>クマモト</t>
    </rPh>
    <rPh sb="2" eb="5">
      <t>ロウドウキョク</t>
    </rPh>
    <phoneticPr fontId="5"/>
  </si>
  <si>
    <t>長野労働局</t>
    <rPh sb="0" eb="2">
      <t>ナガノ</t>
    </rPh>
    <rPh sb="2" eb="5">
      <t>ロウドウキョク</t>
    </rPh>
    <phoneticPr fontId="5"/>
  </si>
  <si>
    <t>岩手労働局</t>
    <rPh sb="0" eb="2">
      <t>イワテ</t>
    </rPh>
    <rPh sb="2" eb="5">
      <t>ロウドウキョク</t>
    </rPh>
    <phoneticPr fontId="5"/>
  </si>
  <si>
    <t>埼玉労働局</t>
    <rPh sb="0" eb="2">
      <t>サイタマ</t>
    </rPh>
    <rPh sb="2" eb="5">
      <t>ロウドウキョク</t>
    </rPh>
    <phoneticPr fontId="5"/>
  </si>
  <si>
    <t>山梨労働局</t>
    <rPh sb="0" eb="2">
      <t>ヤマナシ</t>
    </rPh>
    <rPh sb="2" eb="5">
      <t>ロウドウキョク</t>
    </rPh>
    <phoneticPr fontId="5"/>
  </si>
  <si>
    <t>鳥取労働局</t>
    <rPh sb="0" eb="2">
      <t>トットリ</t>
    </rPh>
    <rPh sb="2" eb="5">
      <t>ロウドウキョク</t>
    </rPh>
    <phoneticPr fontId="5"/>
  </si>
  <si>
    <t>南城市地域雇用創造協議会</t>
    <rPh sb="0" eb="3">
      <t>ナンジョウシ</t>
    </rPh>
    <rPh sb="3" eb="5">
      <t>チイキ</t>
    </rPh>
    <rPh sb="5" eb="7">
      <t>コヨウ</t>
    </rPh>
    <rPh sb="7" eb="9">
      <t>ソウゾウ</t>
    </rPh>
    <rPh sb="9" eb="12">
      <t>キョウギカイ</t>
    </rPh>
    <phoneticPr fontId="5"/>
  </si>
  <si>
    <t>中標津町地域雇用創造協議会</t>
    <rPh sb="0" eb="4">
      <t>ナカシベツチョウ</t>
    </rPh>
    <rPh sb="4" eb="6">
      <t>チイキ</t>
    </rPh>
    <rPh sb="6" eb="8">
      <t>コヨウ</t>
    </rPh>
    <rPh sb="8" eb="10">
      <t>ソウゾウ</t>
    </rPh>
    <rPh sb="10" eb="13">
      <t>キョウギカイ</t>
    </rPh>
    <phoneticPr fontId="5"/>
  </si>
  <si>
    <t>B.宮崎市『夢。創造』協議会</t>
    <rPh sb="2" eb="5">
      <t>ミヤザキシ</t>
    </rPh>
    <rPh sb="6" eb="7">
      <t>ユメ</t>
    </rPh>
    <rPh sb="8" eb="10">
      <t>ソウゾウ</t>
    </rPh>
    <rPh sb="11" eb="14">
      <t>キョウギカイ</t>
    </rPh>
    <phoneticPr fontId="5"/>
  </si>
  <si>
    <t>C.(株)博報堂</t>
    <rPh sb="2" eb="5">
      <t>カブ</t>
    </rPh>
    <rPh sb="5" eb="8">
      <t>ハクホウドウ</t>
    </rPh>
    <phoneticPr fontId="5"/>
  </si>
  <si>
    <t>(株)博報堂</t>
    <rPh sb="0" eb="3">
      <t>カブ</t>
    </rPh>
    <rPh sb="3" eb="6">
      <t>ハクホウドウ</t>
    </rPh>
    <phoneticPr fontId="5"/>
  </si>
  <si>
    <t>はこだて雇用創造推進協議会</t>
    <rPh sb="4" eb="6">
      <t>こよう</t>
    </rPh>
    <rPh sb="6" eb="8">
      <t>そうぞう</t>
    </rPh>
    <rPh sb="8" eb="10">
      <t>すいしん</t>
    </rPh>
    <rPh sb="10" eb="13">
      <t>きょうぎかい</t>
    </rPh>
    <phoneticPr fontId="6" type="Hiragana" alignment="distributed"/>
  </si>
  <si>
    <t>鳥取市雇用創造協議会</t>
    <rPh sb="0" eb="3">
      <t>とっとりし</t>
    </rPh>
    <rPh sb="3" eb="5">
      <t>こよう</t>
    </rPh>
    <rPh sb="5" eb="7">
      <t>そうぞう</t>
    </rPh>
    <rPh sb="7" eb="10">
      <t>きょうぎかい</t>
    </rPh>
    <phoneticPr fontId="6" type="Hiragana" alignment="distributed"/>
  </si>
  <si>
    <t>宮古島地域雇用創造協議会</t>
    <rPh sb="0" eb="3">
      <t>みやこじま</t>
    </rPh>
    <rPh sb="3" eb="5">
      <t>ちいき</t>
    </rPh>
    <rPh sb="5" eb="7">
      <t>こよう</t>
    </rPh>
    <rPh sb="7" eb="9">
      <t>そうぞう</t>
    </rPh>
    <rPh sb="9" eb="12">
      <t>きょうぎかい</t>
    </rPh>
    <phoneticPr fontId="6" type="Hiragana" alignment="distributed"/>
  </si>
  <si>
    <t>宮崎市『夢。創造』協議会</t>
    <phoneticPr fontId="5"/>
  </si>
  <si>
    <t>宮崎市『夢。創造』協議会</t>
    <phoneticPr fontId="5"/>
  </si>
  <si>
    <t>天草地域雇用創造協議会</t>
    <rPh sb="0" eb="2">
      <t>アマクサ</t>
    </rPh>
    <rPh sb="2" eb="4">
      <t>チイキ</t>
    </rPh>
    <rPh sb="4" eb="6">
      <t>コヨウ</t>
    </rPh>
    <rPh sb="6" eb="8">
      <t>ソウゾウ</t>
    </rPh>
    <rPh sb="8" eb="11">
      <t>キョウギカイ</t>
    </rPh>
    <phoneticPr fontId="5"/>
  </si>
  <si>
    <t>秩父市地域雇用創造協議会</t>
    <rPh sb="0" eb="3">
      <t>チチブシ</t>
    </rPh>
    <rPh sb="3" eb="5">
      <t>チイキ</t>
    </rPh>
    <rPh sb="5" eb="7">
      <t>コヨウ</t>
    </rPh>
    <rPh sb="7" eb="9">
      <t>ソウゾウ</t>
    </rPh>
    <rPh sb="9" eb="12">
      <t>キョウギカイ</t>
    </rPh>
    <phoneticPr fontId="5"/>
  </si>
  <si>
    <t>釧路市地域雇用創造協議会</t>
    <rPh sb="0" eb="3">
      <t>クシロシ</t>
    </rPh>
    <rPh sb="3" eb="5">
      <t>チイキ</t>
    </rPh>
    <rPh sb="5" eb="7">
      <t>コヨウ</t>
    </rPh>
    <rPh sb="7" eb="9">
      <t>ソウゾウ</t>
    </rPh>
    <rPh sb="9" eb="12">
      <t>キョウギカイ</t>
    </rPh>
    <phoneticPr fontId="5"/>
  </si>
  <si>
    <t>豊後大野市地域雇用創造協議会</t>
    <rPh sb="0" eb="5">
      <t>ブンゴオオノシ</t>
    </rPh>
    <rPh sb="5" eb="7">
      <t>チイキ</t>
    </rPh>
    <rPh sb="7" eb="9">
      <t>コヨウ</t>
    </rPh>
    <rPh sb="9" eb="11">
      <t>ソウゾウ</t>
    </rPh>
    <rPh sb="11" eb="14">
      <t>キョウギカイ</t>
    </rPh>
    <phoneticPr fontId="5"/>
  </si>
  <si>
    <t>田原市地域雇用創造協議会</t>
    <rPh sb="0" eb="3">
      <t>タハラシ</t>
    </rPh>
    <rPh sb="3" eb="5">
      <t>チイキ</t>
    </rPh>
    <rPh sb="5" eb="7">
      <t>コヨウ</t>
    </rPh>
    <rPh sb="7" eb="9">
      <t>ソウゾウ</t>
    </rPh>
    <rPh sb="9" eb="12">
      <t>キョウギカイ</t>
    </rPh>
    <phoneticPr fontId="5"/>
  </si>
  <si>
    <t>桜川市地域雇用創造協議会</t>
    <rPh sb="0" eb="3">
      <t>サクラガワシ</t>
    </rPh>
    <rPh sb="3" eb="5">
      <t>チイキ</t>
    </rPh>
    <rPh sb="5" eb="7">
      <t>コヨウ</t>
    </rPh>
    <rPh sb="7" eb="9">
      <t>ソウゾウ</t>
    </rPh>
    <rPh sb="9" eb="12">
      <t>キョウギカイ</t>
    </rPh>
    <phoneticPr fontId="5"/>
  </si>
  <si>
    <t>酒田市雇用創造協議会</t>
    <rPh sb="0" eb="3">
      <t>サカタシ</t>
    </rPh>
    <rPh sb="3" eb="5">
      <t>コヨウ</t>
    </rPh>
    <rPh sb="5" eb="7">
      <t>ソウゾウ</t>
    </rPh>
    <rPh sb="7" eb="10">
      <t>キョウギカイ</t>
    </rPh>
    <phoneticPr fontId="5"/>
  </si>
  <si>
    <t>鋸南町雇用創造協議会</t>
    <rPh sb="0" eb="3">
      <t>キョナンマチ</t>
    </rPh>
    <rPh sb="3" eb="5">
      <t>コヨウ</t>
    </rPh>
    <rPh sb="5" eb="7">
      <t>ソウゾウ</t>
    </rPh>
    <rPh sb="7" eb="10">
      <t>キョウギカイ</t>
    </rPh>
    <phoneticPr fontId="5"/>
  </si>
  <si>
    <t>塩尻市雇用創造協議会</t>
    <rPh sb="0" eb="3">
      <t>シオジリシ</t>
    </rPh>
    <rPh sb="3" eb="5">
      <t>コヨウ</t>
    </rPh>
    <rPh sb="5" eb="7">
      <t>ソウゾウ</t>
    </rPh>
    <rPh sb="7" eb="10">
      <t>キョウギカイ</t>
    </rPh>
    <phoneticPr fontId="5"/>
  </si>
  <si>
    <t>高島地域雇用創造協議会</t>
    <rPh sb="0" eb="2">
      <t>タカシマ</t>
    </rPh>
    <rPh sb="2" eb="4">
      <t>チイキ</t>
    </rPh>
    <rPh sb="4" eb="6">
      <t>コヨウ</t>
    </rPh>
    <rPh sb="6" eb="8">
      <t>ソウゾウ</t>
    </rPh>
    <rPh sb="8" eb="11">
      <t>キョウギカイ</t>
    </rPh>
    <phoneticPr fontId="5"/>
  </si>
  <si>
    <t>帯広地域雇用創出促進協議会</t>
    <rPh sb="0" eb="2">
      <t>オビヒロ</t>
    </rPh>
    <rPh sb="2" eb="4">
      <t>チイキ</t>
    </rPh>
    <rPh sb="4" eb="6">
      <t>コヨウ</t>
    </rPh>
    <rPh sb="6" eb="8">
      <t>ソウシュツ</t>
    </rPh>
    <rPh sb="8" eb="10">
      <t>ソクシン</t>
    </rPh>
    <rPh sb="10" eb="13">
      <t>キョウギカイ</t>
    </rPh>
    <phoneticPr fontId="5"/>
  </si>
  <si>
    <t>北見市雇用創造協議会</t>
    <rPh sb="0" eb="3">
      <t>キタミシ</t>
    </rPh>
    <rPh sb="3" eb="5">
      <t>コヨウ</t>
    </rPh>
    <rPh sb="5" eb="7">
      <t>ソウゾウ</t>
    </rPh>
    <rPh sb="7" eb="10">
      <t>キョウギカイ</t>
    </rPh>
    <phoneticPr fontId="5"/>
  </si>
  <si>
    <t>南陽市雇用創造協議会</t>
    <rPh sb="0" eb="3">
      <t>ナンヨウシ</t>
    </rPh>
    <rPh sb="3" eb="5">
      <t>コヨウ</t>
    </rPh>
    <rPh sb="5" eb="7">
      <t>ソウゾウ</t>
    </rPh>
    <rPh sb="7" eb="10">
      <t>キョウギカイ</t>
    </rPh>
    <phoneticPr fontId="5"/>
  </si>
  <si>
    <t>雇用機会を創出するとともに雇用の安定を図ること(Ⅴ-2)</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</si>
  <si>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地域、中小企業、産業の特性に応じ、雇用の創出及び雇用の安定を図ること(Ⅴ-2-1)</t>
    <phoneticPr fontId="5"/>
  </si>
  <si>
    <t>精査中</t>
    <rPh sb="0" eb="2">
      <t>セイサ</t>
    </rPh>
    <rPh sb="2" eb="3">
      <t>チュウ</t>
    </rPh>
    <phoneticPr fontId="5"/>
  </si>
  <si>
    <t>企画書評価委員会において提案された事業構想を採択する際、事業実施手段・方法も含めて審査している。</t>
    <rPh sb="0" eb="3">
      <t>キカクショ</t>
    </rPh>
    <rPh sb="3" eb="5">
      <t>ヒョウカ</t>
    </rPh>
    <rPh sb="5" eb="8">
      <t>イインカイ</t>
    </rPh>
    <rPh sb="12" eb="14">
      <t>テイアン</t>
    </rPh>
    <rPh sb="17" eb="19">
      <t>ジギョウ</t>
    </rPh>
    <rPh sb="19" eb="21">
      <t>コウソウ</t>
    </rPh>
    <rPh sb="22" eb="24">
      <t>サイタク</t>
    </rPh>
    <phoneticPr fontId="5"/>
  </si>
  <si>
    <t>3,687,696,763円
/3,848人</t>
    <rPh sb="13" eb="14">
      <t>エン</t>
    </rPh>
    <rPh sb="21" eb="22">
      <t>ニン</t>
    </rPh>
    <phoneticPr fontId="5"/>
  </si>
  <si>
    <t>地域求職者の職業の安定のためには、地域関係者の自主性及び自立性を尊重しつつ、地域の実情に応じた地域雇用開発が効果的かつ効率的であるとともに、優先度も高い事業である。</t>
    <rPh sb="0" eb="2">
      <t>チイキ</t>
    </rPh>
    <rPh sb="2" eb="4">
      <t>キュウショク</t>
    </rPh>
    <rPh sb="4" eb="5">
      <t>シャ</t>
    </rPh>
    <rPh sb="6" eb="8">
      <t>ショクギョウ</t>
    </rPh>
    <rPh sb="9" eb="11">
      <t>アンテイ</t>
    </rPh>
    <rPh sb="17" eb="19">
      <t>チイキ</t>
    </rPh>
    <rPh sb="19" eb="22">
      <t>カンケイシャ</t>
    </rPh>
    <rPh sb="23" eb="26">
      <t>ジシュセイ</t>
    </rPh>
    <rPh sb="26" eb="27">
      <t>オヨ</t>
    </rPh>
    <rPh sb="28" eb="31">
      <t>ジリツセイ</t>
    </rPh>
    <rPh sb="32" eb="34">
      <t>ソンチョウ</t>
    </rPh>
    <rPh sb="38" eb="40">
      <t>チイキ</t>
    </rPh>
    <rPh sb="41" eb="43">
      <t>ジツジョウ</t>
    </rPh>
    <rPh sb="44" eb="45">
      <t>オウ</t>
    </rPh>
    <rPh sb="47" eb="49">
      <t>チイキ</t>
    </rPh>
    <rPh sb="49" eb="51">
      <t>コヨウ</t>
    </rPh>
    <rPh sb="51" eb="53">
      <t>カイハツ</t>
    </rPh>
    <rPh sb="54" eb="57">
      <t>コウカテキ</t>
    </rPh>
    <rPh sb="59" eb="62">
      <t>コウリツテキ</t>
    </rPh>
    <rPh sb="70" eb="73">
      <t>ユウセンド</t>
    </rPh>
    <rPh sb="74" eb="75">
      <t>タカ</t>
    </rPh>
    <rPh sb="76" eb="78">
      <t>ジギョウ</t>
    </rPh>
    <phoneticPr fontId="5"/>
  </si>
  <si>
    <t>事業を採択される際の必要経費として計上された予算に沿って執行するよう指導していること、労働局が年に１度以上会計監査に入っていること、委託費の精算の際に事業に直接関係のない経費が含まれていないか精査していることから、支出は合理的なものとなっている。</t>
    <rPh sb="0" eb="2">
      <t>ジギョウ</t>
    </rPh>
    <rPh sb="3" eb="5">
      <t>サイタク</t>
    </rPh>
    <rPh sb="8" eb="9">
      <t>サイ</t>
    </rPh>
    <rPh sb="10" eb="12">
      <t>ヒツヨウ</t>
    </rPh>
    <rPh sb="12" eb="14">
      <t>ケイヒ</t>
    </rPh>
    <rPh sb="17" eb="19">
      <t>ケイジョウ</t>
    </rPh>
    <rPh sb="22" eb="24">
      <t>ヨサン</t>
    </rPh>
    <rPh sb="25" eb="26">
      <t>ソ</t>
    </rPh>
    <rPh sb="28" eb="30">
      <t>シッコウ</t>
    </rPh>
    <rPh sb="34" eb="36">
      <t>シドウ</t>
    </rPh>
    <rPh sb="43" eb="46">
      <t>ロウドウキョク</t>
    </rPh>
    <rPh sb="47" eb="48">
      <t>ネン</t>
    </rPh>
    <rPh sb="50" eb="51">
      <t>ド</t>
    </rPh>
    <rPh sb="51" eb="53">
      <t>イジョウ</t>
    </rPh>
    <rPh sb="53" eb="55">
      <t>カイケイ</t>
    </rPh>
    <rPh sb="55" eb="57">
      <t>カンサ</t>
    </rPh>
    <rPh sb="58" eb="59">
      <t>ハイ</t>
    </rPh>
    <rPh sb="66" eb="69">
      <t>イタクヒ</t>
    </rPh>
    <rPh sb="70" eb="72">
      <t>セイサン</t>
    </rPh>
    <rPh sb="73" eb="74">
      <t>サイ</t>
    </rPh>
    <rPh sb="75" eb="77">
      <t>ジギョウ</t>
    </rPh>
    <rPh sb="78" eb="80">
      <t>チョクセツ</t>
    </rPh>
    <rPh sb="80" eb="82">
      <t>カンケイ</t>
    </rPh>
    <rPh sb="85" eb="87">
      <t>ケイヒ</t>
    </rPh>
    <rPh sb="88" eb="89">
      <t>フク</t>
    </rPh>
    <rPh sb="96" eb="98">
      <t>セイサ</t>
    </rPh>
    <rPh sb="107" eb="109">
      <t>シシュツ</t>
    </rPh>
    <rPh sb="110" eb="113">
      <t>ゴウリテキ</t>
    </rPh>
    <phoneticPr fontId="5"/>
  </si>
  <si>
    <t>事業実施することで自治体等に雇用対策のノウハウが蓄積されており、事業終了後も地域からニーズの高い事業等については自治体等の独自予算により引き続き実施されている等、十分活用されている。</t>
    <rPh sb="0" eb="2">
      <t>ジギョウ</t>
    </rPh>
    <rPh sb="2" eb="4">
      <t>ジッシ</t>
    </rPh>
    <rPh sb="9" eb="12">
      <t>ジチタイ</t>
    </rPh>
    <rPh sb="12" eb="13">
      <t>トウ</t>
    </rPh>
    <rPh sb="14" eb="16">
      <t>コヨウ</t>
    </rPh>
    <rPh sb="16" eb="18">
      <t>タイサク</t>
    </rPh>
    <rPh sb="24" eb="26">
      <t>チクセキ</t>
    </rPh>
    <rPh sb="32" eb="34">
      <t>ジギョウ</t>
    </rPh>
    <rPh sb="34" eb="37">
      <t>シュウリョウゴ</t>
    </rPh>
    <rPh sb="38" eb="40">
      <t>チイキ</t>
    </rPh>
    <rPh sb="46" eb="47">
      <t>タカ</t>
    </rPh>
    <rPh sb="48" eb="50">
      <t>ジギョウ</t>
    </rPh>
    <rPh sb="50" eb="51">
      <t>トウ</t>
    </rPh>
    <rPh sb="56" eb="59">
      <t>ジチタイ</t>
    </rPh>
    <rPh sb="59" eb="60">
      <t>トウ</t>
    </rPh>
    <rPh sb="61" eb="63">
      <t>ドクジ</t>
    </rPh>
    <rPh sb="63" eb="65">
      <t>ヨサン</t>
    </rPh>
    <rPh sb="68" eb="69">
      <t>ヒ</t>
    </rPh>
    <rPh sb="70" eb="71">
      <t>ツヅ</t>
    </rPh>
    <rPh sb="72" eb="74">
      <t>ジッシ</t>
    </rPh>
    <rPh sb="79" eb="80">
      <t>トウ</t>
    </rPh>
    <rPh sb="81" eb="83">
      <t>ジュウブン</t>
    </rPh>
    <rPh sb="83" eb="85">
      <t>カツヨウ</t>
    </rPh>
    <phoneticPr fontId="5"/>
  </si>
  <si>
    <t>地方雇用開発促進法に基づき、雇用機会が不足している地域内に居住する労働者の就職促進、自治体等による地域の特性等を生かした地域雇用開発の促進を目的とし、地方創生にも資するものでもあることから、国民や社会のニーズが高い事業である。</t>
    <rPh sb="2" eb="4">
      <t>コヨウ</t>
    </rPh>
    <phoneticPr fontId="5"/>
  </si>
  <si>
    <t>事業を採択される際の必要経費として計上された予算に沿って執行するよう指導していること、労働局が年に１回以上会計監査に入っていること、委託費の精算の際に事業に直接関係のない経費が含まれていないか精査していることから、事業目的に則し真に必要なものに限定されている。</t>
    <rPh sb="0" eb="2">
      <t>ジギョウ</t>
    </rPh>
    <rPh sb="3" eb="5">
      <t>サイタク</t>
    </rPh>
    <rPh sb="8" eb="9">
      <t>サイ</t>
    </rPh>
    <rPh sb="10" eb="12">
      <t>ヒツヨウ</t>
    </rPh>
    <rPh sb="12" eb="14">
      <t>ケイヒ</t>
    </rPh>
    <rPh sb="17" eb="19">
      <t>ケイジョウ</t>
    </rPh>
    <rPh sb="22" eb="24">
      <t>ヨサン</t>
    </rPh>
    <rPh sb="25" eb="26">
      <t>ソ</t>
    </rPh>
    <rPh sb="28" eb="30">
      <t>シッコウ</t>
    </rPh>
    <rPh sb="34" eb="36">
      <t>シドウ</t>
    </rPh>
    <rPh sb="43" eb="46">
      <t>ロウドウキョク</t>
    </rPh>
    <rPh sb="47" eb="48">
      <t>ネン</t>
    </rPh>
    <rPh sb="50" eb="51">
      <t>カイ</t>
    </rPh>
    <rPh sb="51" eb="53">
      <t>イジョウ</t>
    </rPh>
    <rPh sb="53" eb="55">
      <t>カイケイ</t>
    </rPh>
    <rPh sb="55" eb="57">
      <t>カンサ</t>
    </rPh>
    <rPh sb="58" eb="59">
      <t>ハイ</t>
    </rPh>
    <rPh sb="66" eb="69">
      <t>イタクヒ</t>
    </rPh>
    <rPh sb="70" eb="72">
      <t>セイサン</t>
    </rPh>
    <rPh sb="73" eb="74">
      <t>サイ</t>
    </rPh>
    <rPh sb="75" eb="77">
      <t>ジギョウ</t>
    </rPh>
    <rPh sb="78" eb="80">
      <t>チョクセツ</t>
    </rPh>
    <rPh sb="80" eb="82">
      <t>カンケイ</t>
    </rPh>
    <rPh sb="85" eb="87">
      <t>ケイヒ</t>
    </rPh>
    <rPh sb="88" eb="89">
      <t>フク</t>
    </rPh>
    <rPh sb="96" eb="98">
      <t>セイサ</t>
    </rPh>
    <rPh sb="107" eb="109">
      <t>ジギョウ</t>
    </rPh>
    <rPh sb="109" eb="111">
      <t>モクテキ</t>
    </rPh>
    <rPh sb="112" eb="113">
      <t>ソク</t>
    </rPh>
    <rPh sb="114" eb="115">
      <t>シン</t>
    </rPh>
    <rPh sb="116" eb="118">
      <t>ヒツヨウ</t>
    </rPh>
    <rPh sb="122" eb="124">
      <t>ゲンテイ</t>
    </rPh>
    <phoneticPr fontId="5"/>
  </si>
  <si>
    <t>地域求職者の就職促進を通じた職業の安定は職業安定法や地域雇用開発促進法において国の責務とされているものの、地域関係者の自主性及び自立性を尊重しつつ、地域の実情に応じた地域雇用開発が効果的かつ効率的であることから各地域雇用創造協議会に委託しているものであり、当該事業は国が予算措置をする必要がある。</t>
    <rPh sb="105" eb="108">
      <t>カクチイキ</t>
    </rPh>
    <rPh sb="108" eb="110">
      <t>コヨウ</t>
    </rPh>
    <rPh sb="110" eb="112">
      <t>ソウゾウ</t>
    </rPh>
    <rPh sb="112" eb="115">
      <t>キョウギカイ</t>
    </rPh>
    <phoneticPr fontId="5"/>
  </si>
  <si>
    <t>X/Ｙ</t>
  </si>
  <si>
    <t>企画書評価委員会において事業の採択を審査する際、他地域と比較した金額の多寡も含めて必要経費の精査を行っていることから、コストの削減に努めており、その水準は妥当である。（精査中）</t>
    <rPh sb="0" eb="3">
      <t>キカクショ</t>
    </rPh>
    <rPh sb="3" eb="5">
      <t>ヒョウカ</t>
    </rPh>
    <rPh sb="5" eb="8">
      <t>イインカイ</t>
    </rPh>
    <rPh sb="12" eb="14">
      <t>ジギョウ</t>
    </rPh>
    <rPh sb="15" eb="17">
      <t>サイタク</t>
    </rPh>
    <rPh sb="18" eb="20">
      <t>シンサ</t>
    </rPh>
    <rPh sb="22" eb="23">
      <t>サイ</t>
    </rPh>
    <rPh sb="24" eb="27">
      <t>タチイキ</t>
    </rPh>
    <rPh sb="28" eb="30">
      <t>ヒカク</t>
    </rPh>
    <rPh sb="32" eb="34">
      <t>キンガク</t>
    </rPh>
    <rPh sb="35" eb="37">
      <t>タカ</t>
    </rPh>
    <rPh sb="38" eb="39">
      <t>フク</t>
    </rPh>
    <rPh sb="41" eb="43">
      <t>ヒツヨウ</t>
    </rPh>
    <rPh sb="43" eb="45">
      <t>ケイヒ</t>
    </rPh>
    <rPh sb="46" eb="48">
      <t>セイサ</t>
    </rPh>
    <rPh sb="49" eb="50">
      <t>オコナ</t>
    </rPh>
    <rPh sb="63" eb="65">
      <t>サクゲン</t>
    </rPh>
    <rPh sb="66" eb="67">
      <t>ツト</t>
    </rPh>
    <rPh sb="74" eb="76">
      <t>スイジュン</t>
    </rPh>
    <rPh sb="77" eb="79">
      <t>ダトウ</t>
    </rPh>
    <rPh sb="84" eb="86">
      <t>セイサ</t>
    </rPh>
    <rPh sb="86" eb="87">
      <t>チュウ</t>
    </rPh>
    <phoneticPr fontId="5"/>
  </si>
  <si>
    <t>2,935,185,604円
/3,958人</t>
    <rPh sb="13" eb="14">
      <t>エン</t>
    </rPh>
    <rPh sb="21" eb="22">
      <t>ニン</t>
    </rPh>
    <phoneticPr fontId="5"/>
  </si>
  <si>
    <t>有</t>
  </si>
  <si>
    <t>実践型地域雇用創造事業シンポジウムの開催・好事例集に係る企画競争において一者応札であった。</t>
    <rPh sb="0" eb="3">
      <t>ジッセンガタ</t>
    </rPh>
    <rPh sb="3" eb="5">
      <t>チイキ</t>
    </rPh>
    <rPh sb="5" eb="7">
      <t>コヨウ</t>
    </rPh>
    <rPh sb="7" eb="9">
      <t>ソウゾウ</t>
    </rPh>
    <rPh sb="9" eb="11">
      <t>ジギョウ</t>
    </rPh>
    <rPh sb="18" eb="20">
      <t>カイサイ</t>
    </rPh>
    <rPh sb="21" eb="22">
      <t>コウ</t>
    </rPh>
    <rPh sb="22" eb="25">
      <t>ジレイシュウ</t>
    </rPh>
    <rPh sb="26" eb="27">
      <t>カカ</t>
    </rPh>
    <rPh sb="28" eb="30">
      <t>キカク</t>
    </rPh>
    <rPh sb="30" eb="32">
      <t>キョウソウ</t>
    </rPh>
    <rPh sb="36" eb="37">
      <t>イッ</t>
    </rPh>
    <rPh sb="37" eb="38">
      <t>シャ</t>
    </rPh>
    <rPh sb="38" eb="40">
      <t>オウサツ</t>
    </rPh>
    <phoneticPr fontId="5"/>
  </si>
  <si>
    <t>24～28年度においてアウトカムの実績が目標値を上回っており、29年度においても概ね達成する実績（現在の数字は速報値であり、６月末に確定予定）となっていることから、事業の効果が出ている。予算執行率は集計中である。
企画競争入札において一者応札の案件があった。</t>
    <rPh sb="5" eb="7">
      <t>ネンド</t>
    </rPh>
    <rPh sb="17" eb="19">
      <t>ジッセキ</t>
    </rPh>
    <rPh sb="20" eb="23">
      <t>モクヒョウチ</t>
    </rPh>
    <rPh sb="24" eb="26">
      <t>ウワマワ</t>
    </rPh>
    <rPh sb="33" eb="35">
      <t>ネンド</t>
    </rPh>
    <rPh sb="40" eb="41">
      <t>オオム</t>
    </rPh>
    <rPh sb="42" eb="44">
      <t>タッセイ</t>
    </rPh>
    <rPh sb="46" eb="48">
      <t>ジッセキ</t>
    </rPh>
    <rPh sb="49" eb="51">
      <t>ゲンザイ</t>
    </rPh>
    <rPh sb="52" eb="54">
      <t>スウジ</t>
    </rPh>
    <rPh sb="55" eb="58">
      <t>ソクホウチ</t>
    </rPh>
    <rPh sb="63" eb="64">
      <t>ガツ</t>
    </rPh>
    <rPh sb="64" eb="65">
      <t>マツ</t>
    </rPh>
    <rPh sb="66" eb="68">
      <t>カクテイ</t>
    </rPh>
    <rPh sb="68" eb="70">
      <t>ヨテイ</t>
    </rPh>
    <rPh sb="82" eb="84">
      <t>ジギョウ</t>
    </rPh>
    <rPh sb="85" eb="87">
      <t>コウカ</t>
    </rPh>
    <rPh sb="88" eb="89">
      <t>デ</t>
    </rPh>
    <rPh sb="107" eb="109">
      <t>キカク</t>
    </rPh>
    <rPh sb="109" eb="111">
      <t>キョウソウ</t>
    </rPh>
    <rPh sb="111" eb="113">
      <t>ニュウサツ</t>
    </rPh>
    <rPh sb="117" eb="118">
      <t>イッ</t>
    </rPh>
    <rPh sb="118" eb="119">
      <t>シャ</t>
    </rPh>
    <rPh sb="119" eb="121">
      <t>オウサツ</t>
    </rPh>
    <rPh sb="122" eb="124">
      <t>アンケン</t>
    </rPh>
    <phoneticPr fontId="5"/>
  </si>
  <si>
    <t>企画競争で一者応札があったため、平成30年度事業においては改善を行う。具体的には、従来シンポジウムと好事例集作成という異なる業務をセットにして入札にかけていたが、シンポジウム業務だけに絞り込み、参入を容易にした。</t>
    <rPh sb="0" eb="2">
      <t>キカク</t>
    </rPh>
    <rPh sb="2" eb="4">
      <t>キョウソウ</t>
    </rPh>
    <rPh sb="5" eb="6">
      <t>イッ</t>
    </rPh>
    <rPh sb="6" eb="7">
      <t>シャ</t>
    </rPh>
    <rPh sb="7" eb="9">
      <t>オウサツ</t>
    </rPh>
    <rPh sb="22" eb="24">
      <t>ジギョウ</t>
    </rPh>
    <rPh sb="29" eb="31">
      <t>カイゼン</t>
    </rPh>
    <rPh sb="32" eb="33">
      <t>オコナ</t>
    </rPh>
    <rPh sb="35" eb="38">
      <t>グタイテキ</t>
    </rPh>
    <rPh sb="41" eb="43">
      <t>ジュウライ</t>
    </rPh>
    <rPh sb="50" eb="51">
      <t>コウ</t>
    </rPh>
    <rPh sb="51" eb="54">
      <t>ジレイシュウ</t>
    </rPh>
    <rPh sb="54" eb="56">
      <t>サクセイ</t>
    </rPh>
    <rPh sb="59" eb="60">
      <t>コト</t>
    </rPh>
    <rPh sb="62" eb="64">
      <t>ギョウム</t>
    </rPh>
    <rPh sb="71" eb="73">
      <t>ニュウサツ</t>
    </rPh>
    <rPh sb="87" eb="89">
      <t>ギョウム</t>
    </rPh>
    <rPh sb="92" eb="93">
      <t>シボ</t>
    </rPh>
    <rPh sb="94" eb="95">
      <t>コ</t>
    </rPh>
    <rPh sb="97" eb="99">
      <t>サンニュウ</t>
    </rPh>
    <rPh sb="100" eb="102">
      <t>ヨウイ</t>
    </rPh>
    <phoneticPr fontId="5"/>
  </si>
  <si>
    <t>2,621,167,000円/精査中</t>
    <rPh sb="13" eb="14">
      <t>エン</t>
    </rPh>
    <rPh sb="15" eb="17">
      <t>セイサ</t>
    </rPh>
    <rPh sb="17" eb="18">
      <t>チュウ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</si>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</sst>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1"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85725</xdr:colOff>
      <xdr:row>18</xdr:row>
      <xdr:rowOff>57150</xdr:rowOff>
    </xdr:from>
    <xdr:to>
      <xdr:col>34</xdr:col>
      <xdr:colOff>190500</xdr:colOff>
      <xdr:row>18</xdr:row>
      <xdr:rowOff>266700</xdr:rowOff>
    </xdr:to>
    <xdr:sp macro="" textlink="">
      <xdr:nvSpPr>
        <xdr:cNvPr id="2" name="テキスト ボックス 1"/>
        <xdr:cNvSpPr txBox="1"/>
      </xdr:nvSpPr>
      <xdr:spPr>
        <a:xfrm>
          <a:off x="6086475" y="7648575"/>
          <a:ext cx="9048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18</xdr:col>
      <xdr:colOff>34329</xdr:colOff>
      <xdr:row>741</xdr:row>
      <xdr:rowOff>302558</xdr:rowOff>
    </xdr:from>
    <xdr:to>
      <xdr:col>34</xdr:col>
      <xdr:colOff>40733</xdr:colOff>
      <xdr:row>744</xdr:row>
      <xdr:rowOff>148877</xdr:rowOff>
    </xdr:to>
    <xdr:sp macro="" textlink="">
      <xdr:nvSpPr>
        <xdr:cNvPr id="23" name="正方形/長方形 22"/>
        <xdr:cNvSpPr/>
      </xdr:nvSpPr>
      <xdr:spPr>
        <a:xfrm>
          <a:off x="3708258" y="45056451"/>
          <a:ext cx="3272118" cy="9076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149590</xdr:colOff>
      <xdr:row>741</xdr:row>
      <xdr:rowOff>0</xdr:rowOff>
    </xdr:from>
    <xdr:to>
      <xdr:col>45</xdr:col>
      <xdr:colOff>148790</xdr:colOff>
      <xdr:row>750</xdr:row>
      <xdr:rowOff>166487</xdr:rowOff>
    </xdr:to>
    <xdr:sp macro="" textlink="">
      <xdr:nvSpPr>
        <xdr:cNvPr id="24" name="正方形/長方形 23"/>
        <xdr:cNvSpPr/>
      </xdr:nvSpPr>
      <xdr:spPr>
        <a:xfrm>
          <a:off x="2598876" y="44753893"/>
          <a:ext cx="6734735" cy="33505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8717</xdr:colOff>
      <xdr:row>746</xdr:row>
      <xdr:rowOff>270543</xdr:rowOff>
    </xdr:from>
    <xdr:to>
      <xdr:col>34</xdr:col>
      <xdr:colOff>40733</xdr:colOff>
      <xdr:row>749</xdr:row>
      <xdr:rowOff>83243</xdr:rowOff>
    </xdr:to>
    <xdr:sp macro="" textlink="">
      <xdr:nvSpPr>
        <xdr:cNvPr id="25" name="正方形/長方形 24"/>
        <xdr:cNvSpPr/>
      </xdr:nvSpPr>
      <xdr:spPr>
        <a:xfrm>
          <a:off x="4907288" y="46793364"/>
          <a:ext cx="2073088" cy="8740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156355</xdr:colOff>
      <xdr:row>744</xdr:row>
      <xdr:rowOff>145142</xdr:rowOff>
    </xdr:from>
    <xdr:to>
      <xdr:col>20</xdr:col>
      <xdr:colOff>178938</xdr:colOff>
      <xdr:row>756</xdr:row>
      <xdr:rowOff>10760</xdr:rowOff>
    </xdr:to>
    <xdr:cxnSp macro="">
      <xdr:nvCxnSpPr>
        <xdr:cNvPr id="26" name="直線矢印コネクタ 25"/>
        <xdr:cNvCxnSpPr>
          <a:endCxn id="37" idx="0"/>
        </xdr:cNvCxnSpPr>
      </xdr:nvCxnSpPr>
      <xdr:spPr>
        <a:xfrm flipH="1">
          <a:off x="4238498" y="45960392"/>
          <a:ext cx="22583" cy="411104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104767</xdr:colOff>
      <xdr:row>742</xdr:row>
      <xdr:rowOff>92411</xdr:rowOff>
    </xdr:from>
    <xdr:to>
      <xdr:col>33</xdr:col>
      <xdr:colOff>10536</xdr:colOff>
      <xdr:row>744</xdr:row>
      <xdr:rowOff>62288</xdr:rowOff>
    </xdr:to>
    <xdr:sp macro="" textlink="">
      <xdr:nvSpPr>
        <xdr:cNvPr id="27" name="テキスト ボックス 26"/>
        <xdr:cNvSpPr txBox="1"/>
      </xdr:nvSpPr>
      <xdr:spPr>
        <a:xfrm>
          <a:off x="3982803" y="45200090"/>
          <a:ext cx="2763269" cy="677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●百万円</a:t>
          </a:r>
        </a:p>
      </xdr:txBody>
    </xdr:sp>
    <xdr:clientData/>
  </xdr:twoCellAnchor>
  <xdr:twoCellAnchor>
    <xdr:from>
      <xdr:col>35</xdr:col>
      <xdr:colOff>181463</xdr:colOff>
      <xdr:row>741</xdr:row>
      <xdr:rowOff>203743</xdr:rowOff>
    </xdr:from>
    <xdr:to>
      <xdr:col>36</xdr:col>
      <xdr:colOff>107242</xdr:colOff>
      <xdr:row>744</xdr:row>
      <xdr:rowOff>227828</xdr:rowOff>
    </xdr:to>
    <xdr:sp macro="" textlink="">
      <xdr:nvSpPr>
        <xdr:cNvPr id="28" name="左大かっこ 27"/>
        <xdr:cNvSpPr/>
      </xdr:nvSpPr>
      <xdr:spPr>
        <a:xfrm>
          <a:off x="7325213" y="44957636"/>
          <a:ext cx="129886" cy="108544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170911</xdr:colOff>
      <xdr:row>741</xdr:row>
      <xdr:rowOff>195084</xdr:rowOff>
    </xdr:from>
    <xdr:to>
      <xdr:col>44</xdr:col>
      <xdr:colOff>79373</xdr:colOff>
      <xdr:row>744</xdr:row>
      <xdr:rowOff>245147</xdr:rowOff>
    </xdr:to>
    <xdr:sp macro="" textlink="">
      <xdr:nvSpPr>
        <xdr:cNvPr id="29" name="右大かっこ 28"/>
        <xdr:cNvSpPr/>
      </xdr:nvSpPr>
      <xdr:spPr>
        <a:xfrm>
          <a:off x="8947518" y="44948977"/>
          <a:ext cx="112569" cy="111142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135620</xdr:colOff>
      <xdr:row>742</xdr:row>
      <xdr:rowOff>31798</xdr:rowOff>
    </xdr:from>
    <xdr:to>
      <xdr:col>44</xdr:col>
      <xdr:colOff>177169</xdr:colOff>
      <xdr:row>744</xdr:row>
      <xdr:rowOff>96924</xdr:rowOff>
    </xdr:to>
    <xdr:sp macro="" textlink="">
      <xdr:nvSpPr>
        <xdr:cNvPr id="30" name="テキスト ボックス 29"/>
        <xdr:cNvSpPr txBox="1"/>
      </xdr:nvSpPr>
      <xdr:spPr>
        <a:xfrm>
          <a:off x="7279370" y="45139477"/>
          <a:ext cx="1878513" cy="772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うち、本省事務費</a:t>
          </a:r>
          <a:endParaRPr kumimoji="1" lang="en-US" altLang="ja-JP" sz="1100"/>
        </a:p>
        <a:p>
          <a:pPr algn="ctr"/>
          <a:r>
            <a:rPr kumimoji="1" lang="ja-JP" altLang="en-US" sz="1100"/>
            <a:t>●百万円</a:t>
          </a:r>
        </a:p>
      </xdr:txBody>
    </xdr:sp>
    <xdr:clientData/>
  </xdr:twoCellAnchor>
  <xdr:twoCellAnchor>
    <xdr:from>
      <xdr:col>35</xdr:col>
      <xdr:colOff>172803</xdr:colOff>
      <xdr:row>746</xdr:row>
      <xdr:rowOff>102454</xdr:rowOff>
    </xdr:from>
    <xdr:to>
      <xdr:col>36</xdr:col>
      <xdr:colOff>98582</xdr:colOff>
      <xdr:row>749</xdr:row>
      <xdr:rowOff>126538</xdr:rowOff>
    </xdr:to>
    <xdr:sp macro="" textlink="">
      <xdr:nvSpPr>
        <xdr:cNvPr id="31" name="左大かっこ 30"/>
        <xdr:cNvSpPr/>
      </xdr:nvSpPr>
      <xdr:spPr>
        <a:xfrm>
          <a:off x="7316553" y="46625275"/>
          <a:ext cx="129886" cy="108544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153593</xdr:colOff>
      <xdr:row>746</xdr:row>
      <xdr:rowOff>102454</xdr:rowOff>
    </xdr:from>
    <xdr:to>
      <xdr:col>44</xdr:col>
      <xdr:colOff>62055</xdr:colOff>
      <xdr:row>749</xdr:row>
      <xdr:rowOff>152516</xdr:rowOff>
    </xdr:to>
    <xdr:sp macro="" textlink="">
      <xdr:nvSpPr>
        <xdr:cNvPr id="32" name="右大かっこ 31"/>
        <xdr:cNvSpPr/>
      </xdr:nvSpPr>
      <xdr:spPr>
        <a:xfrm>
          <a:off x="8930200" y="46625275"/>
          <a:ext cx="112569" cy="111142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92324</xdr:colOff>
      <xdr:row>746</xdr:row>
      <xdr:rowOff>232341</xdr:rowOff>
    </xdr:from>
    <xdr:to>
      <xdr:col>44</xdr:col>
      <xdr:colOff>131327</xdr:colOff>
      <xdr:row>748</xdr:row>
      <xdr:rowOff>297465</xdr:rowOff>
    </xdr:to>
    <xdr:sp macro="" textlink="">
      <xdr:nvSpPr>
        <xdr:cNvPr id="33" name="テキスト ボックス 32"/>
        <xdr:cNvSpPr txBox="1"/>
      </xdr:nvSpPr>
      <xdr:spPr>
        <a:xfrm>
          <a:off x="7236074" y="46755162"/>
          <a:ext cx="1875967" cy="772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うち、事務費</a:t>
          </a:r>
          <a:endParaRPr kumimoji="1" lang="en-US" altLang="ja-JP" sz="1100"/>
        </a:p>
        <a:p>
          <a:pPr algn="ctr"/>
          <a:r>
            <a:rPr kumimoji="1" lang="ja-JP" altLang="en-US" sz="1100"/>
            <a:t>●百万円</a:t>
          </a:r>
        </a:p>
      </xdr:txBody>
    </xdr:sp>
    <xdr:clientData/>
  </xdr:twoCellAnchor>
  <xdr:twoCellAnchor>
    <xdr:from>
      <xdr:col>29</xdr:col>
      <xdr:colOff>19631</xdr:colOff>
      <xdr:row>749</xdr:row>
      <xdr:rowOff>75602</xdr:rowOff>
    </xdr:from>
    <xdr:to>
      <xdr:col>29</xdr:col>
      <xdr:colOff>36440</xdr:colOff>
      <xdr:row>751</xdr:row>
      <xdr:rowOff>189628</xdr:rowOff>
    </xdr:to>
    <xdr:cxnSp macro="">
      <xdr:nvCxnSpPr>
        <xdr:cNvPr id="34" name="直線矢印コネクタ 33"/>
        <xdr:cNvCxnSpPr/>
      </xdr:nvCxnSpPr>
      <xdr:spPr>
        <a:xfrm>
          <a:off x="5938738" y="47659781"/>
          <a:ext cx="16809" cy="8215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46578</xdr:colOff>
      <xdr:row>751</xdr:row>
      <xdr:rowOff>200323</xdr:rowOff>
    </xdr:from>
    <xdr:to>
      <xdr:col>34</xdr:col>
      <xdr:colOff>78594</xdr:colOff>
      <xdr:row>754</xdr:row>
      <xdr:rowOff>20664</xdr:rowOff>
    </xdr:to>
    <xdr:sp macro="" textlink="">
      <xdr:nvSpPr>
        <xdr:cNvPr id="35" name="正方形/長方形 34"/>
        <xdr:cNvSpPr/>
      </xdr:nvSpPr>
      <xdr:spPr>
        <a:xfrm>
          <a:off x="4945149" y="48492073"/>
          <a:ext cx="2073088" cy="8816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103990</xdr:colOff>
      <xdr:row>751</xdr:row>
      <xdr:rowOff>297304</xdr:rowOff>
    </xdr:from>
    <xdr:to>
      <xdr:col>34</xdr:col>
      <xdr:colOff>23460</xdr:colOff>
      <xdr:row>753</xdr:row>
      <xdr:rowOff>293157</xdr:rowOff>
    </xdr:to>
    <xdr:sp macro="" textlink="">
      <xdr:nvSpPr>
        <xdr:cNvPr id="36" name="テキスト ボックス 35"/>
        <xdr:cNvSpPr txBox="1"/>
      </xdr:nvSpPr>
      <xdr:spPr>
        <a:xfrm>
          <a:off x="5002561" y="48589054"/>
          <a:ext cx="1960542" cy="703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Ｂ．地域雇用創造協議会</a:t>
          </a:r>
          <a:endParaRPr kumimoji="1" lang="en-US" altLang="ja-JP" sz="1100"/>
        </a:p>
        <a:p>
          <a:pPr algn="r"/>
          <a:r>
            <a:rPr kumimoji="1" lang="en-US" altLang="ja-JP" sz="1100"/>
            <a:t>50</a:t>
          </a:r>
          <a:r>
            <a:rPr kumimoji="1" lang="ja-JP" altLang="en-US" sz="1100"/>
            <a:t>（地域）</a:t>
          </a:r>
          <a:endParaRPr kumimoji="1" lang="en-US" altLang="ja-JP" sz="1100"/>
        </a:p>
        <a:p>
          <a:pPr algn="ctr"/>
          <a:r>
            <a:rPr kumimoji="1" lang="ja-JP" altLang="en-US" sz="1100"/>
            <a:t>●百万円</a:t>
          </a:r>
        </a:p>
      </xdr:txBody>
    </xdr:sp>
    <xdr:clientData/>
  </xdr:twoCellAnchor>
  <xdr:twoCellAnchor>
    <xdr:from>
      <xdr:col>15</xdr:col>
      <xdr:colOff>140347</xdr:colOff>
      <xdr:row>756</xdr:row>
      <xdr:rowOff>10760</xdr:rowOff>
    </xdr:from>
    <xdr:to>
      <xdr:col>25</xdr:col>
      <xdr:colOff>172364</xdr:colOff>
      <xdr:row>758</xdr:row>
      <xdr:rowOff>54055</xdr:rowOff>
    </xdr:to>
    <xdr:sp macro="" textlink="">
      <xdr:nvSpPr>
        <xdr:cNvPr id="37" name="正方形/長方形 36"/>
        <xdr:cNvSpPr/>
      </xdr:nvSpPr>
      <xdr:spPr>
        <a:xfrm>
          <a:off x="3201954" y="50071439"/>
          <a:ext cx="2073089" cy="13767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77334</xdr:colOff>
      <xdr:row>756</xdr:row>
      <xdr:rowOff>45396</xdr:rowOff>
    </xdr:from>
    <xdr:to>
      <xdr:col>25</xdr:col>
      <xdr:colOff>21085</xdr:colOff>
      <xdr:row>757</xdr:row>
      <xdr:rowOff>346427</xdr:rowOff>
    </xdr:to>
    <xdr:sp macro="" textlink="">
      <xdr:nvSpPr>
        <xdr:cNvPr id="38" name="テキスト ボックス 37"/>
        <xdr:cNvSpPr txBox="1"/>
      </xdr:nvSpPr>
      <xdr:spPr>
        <a:xfrm>
          <a:off x="3343048" y="50106075"/>
          <a:ext cx="1780716" cy="9677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Ｃ．（株）博報堂</a:t>
          </a:r>
          <a:endParaRPr kumimoji="1" lang="en-US" altLang="ja-JP" sz="1100"/>
        </a:p>
        <a:p>
          <a:pPr algn="ctr"/>
          <a:r>
            <a:rPr kumimoji="1" lang="ja-JP" altLang="en-US" sz="1100"/>
            <a:t>（</a:t>
          </a:r>
          <a:r>
            <a:rPr kumimoji="1" lang="en-US" altLang="ja-JP" sz="1100"/>
            <a:t>9</a:t>
          </a:r>
          <a:r>
            <a:rPr kumimoji="1" lang="ja-JP" altLang="en-US" sz="1100"/>
            <a:t>百万円）</a:t>
          </a:r>
        </a:p>
      </xdr:txBody>
    </xdr:sp>
    <xdr:clientData/>
  </xdr:twoCellAnchor>
  <xdr:twoCellAnchor>
    <xdr:from>
      <xdr:col>8</xdr:col>
      <xdr:colOff>190500</xdr:colOff>
      <xdr:row>755</xdr:row>
      <xdr:rowOff>50100</xdr:rowOff>
    </xdr:from>
    <xdr:to>
      <xdr:col>20</xdr:col>
      <xdr:colOff>113792</xdr:colOff>
      <xdr:row>755</xdr:row>
      <xdr:rowOff>333376</xdr:rowOff>
    </xdr:to>
    <xdr:sp macro="" textlink="">
      <xdr:nvSpPr>
        <xdr:cNvPr id="39" name="テキスト ボックス 38"/>
        <xdr:cNvSpPr txBox="1"/>
      </xdr:nvSpPr>
      <xdr:spPr>
        <a:xfrm>
          <a:off x="1809750" y="49532475"/>
          <a:ext cx="2352167" cy="283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13</xdr:col>
      <xdr:colOff>58561</xdr:colOff>
      <xdr:row>741</xdr:row>
      <xdr:rowOff>160447</xdr:rowOff>
    </xdr:from>
    <xdr:to>
      <xdr:col>17</xdr:col>
      <xdr:colOff>14320</xdr:colOff>
      <xdr:row>742</xdr:row>
      <xdr:rowOff>128066</xdr:rowOff>
    </xdr:to>
    <xdr:sp macro="" textlink="">
      <xdr:nvSpPr>
        <xdr:cNvPr id="40" name="テキスト ボックス 39"/>
        <xdr:cNvSpPr txBox="1"/>
      </xdr:nvSpPr>
      <xdr:spPr>
        <a:xfrm>
          <a:off x="2711954" y="44914340"/>
          <a:ext cx="772187" cy="3214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国</a:t>
          </a:r>
          <a:r>
            <a:rPr kumimoji="1" lang="en-US" altLang="ja-JP" sz="1600"/>
            <a:t>】</a:t>
          </a:r>
          <a:endParaRPr kumimoji="1" lang="ja-JP" altLang="en-US" sz="1600"/>
        </a:p>
      </xdr:txBody>
    </xdr:sp>
    <xdr:clientData/>
  </xdr:twoCellAnchor>
  <xdr:twoCellAnchor>
    <xdr:from>
      <xdr:col>28</xdr:col>
      <xdr:colOff>58854</xdr:colOff>
      <xdr:row>750</xdr:row>
      <xdr:rowOff>231385</xdr:rowOff>
    </xdr:from>
    <xdr:to>
      <xdr:col>38</xdr:col>
      <xdr:colOff>148677</xdr:colOff>
      <xdr:row>751</xdr:row>
      <xdr:rowOff>155708</xdr:rowOff>
    </xdr:to>
    <xdr:sp macro="" textlink="">
      <xdr:nvSpPr>
        <xdr:cNvPr id="41" name="テキスト ボックス 40"/>
        <xdr:cNvSpPr txBox="1"/>
      </xdr:nvSpPr>
      <xdr:spPr>
        <a:xfrm>
          <a:off x="5773854" y="48169349"/>
          <a:ext cx="2130894" cy="278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22</xdr:col>
      <xdr:colOff>148615</xdr:colOff>
      <xdr:row>754</xdr:row>
      <xdr:rowOff>69601</xdr:rowOff>
    </xdr:from>
    <xdr:to>
      <xdr:col>35</xdr:col>
      <xdr:colOff>153959</xdr:colOff>
      <xdr:row>755</xdr:row>
      <xdr:rowOff>72049</xdr:rowOff>
    </xdr:to>
    <xdr:sp macro="" textlink="">
      <xdr:nvSpPr>
        <xdr:cNvPr id="42" name="テキスト ボックス 41"/>
        <xdr:cNvSpPr txBox="1"/>
      </xdr:nvSpPr>
      <xdr:spPr bwMode="auto">
        <a:xfrm>
          <a:off x="4638972" y="49422708"/>
          <a:ext cx="2658737" cy="356234"/>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rPr>
            <a:t>実践型地域雇用創造事業の実施</a:t>
          </a:r>
          <a:endParaRPr kumimoji="1" lang="en-US" altLang="ja-JP" sz="1200">
            <a:solidFill>
              <a:sysClr val="windowText" lastClr="000000"/>
            </a:solidFill>
          </a:endParaRPr>
        </a:p>
      </xdr:txBody>
    </xdr:sp>
    <xdr:clientData/>
  </xdr:twoCellAnchor>
  <xdr:twoCellAnchor>
    <xdr:from>
      <xdr:col>13</xdr:col>
      <xdr:colOff>203218</xdr:colOff>
      <xdr:row>758</xdr:row>
      <xdr:rowOff>132131</xdr:rowOff>
    </xdr:from>
    <xdr:to>
      <xdr:col>27</xdr:col>
      <xdr:colOff>19397</xdr:colOff>
      <xdr:row>760</xdr:row>
      <xdr:rowOff>57630</xdr:rowOff>
    </xdr:to>
    <xdr:sp macro="" textlink="">
      <xdr:nvSpPr>
        <xdr:cNvPr id="43" name="テキスト ボックス 42"/>
        <xdr:cNvSpPr txBox="1"/>
      </xdr:nvSpPr>
      <xdr:spPr bwMode="auto">
        <a:xfrm>
          <a:off x="2856611" y="51526310"/>
          <a:ext cx="2673679" cy="959641"/>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400"/>
            </a:lnSpc>
          </a:pPr>
          <a:r>
            <a:rPr kumimoji="1" lang="ja-JP" altLang="ja-JP" sz="1100">
              <a:solidFill>
                <a:schemeClr val="dk1"/>
              </a:solidFill>
              <a:effectLst/>
              <a:latin typeface="+mn-lt"/>
              <a:ea typeface="+mn-ea"/>
              <a:cs typeface="+mn-cs"/>
            </a:rPr>
            <a:t>実践型地域雇用創造事業のシンポジウムの開催、好事例集の作成</a:t>
          </a:r>
          <a:endParaRPr kumimoji="1" lang="en-US" altLang="ja-JP" sz="1200">
            <a:solidFill>
              <a:sysClr val="windowText" lastClr="000000"/>
            </a:solidFill>
          </a:endParaRPr>
        </a:p>
      </xdr:txBody>
    </xdr:sp>
    <xdr:clientData/>
  </xdr:twoCellAnchor>
  <xdr:twoCellAnchor>
    <xdr:from>
      <xdr:col>24</xdr:col>
      <xdr:colOff>163287</xdr:colOff>
      <xdr:row>746</xdr:row>
      <xdr:rowOff>299357</xdr:rowOff>
    </xdr:from>
    <xdr:to>
      <xdr:col>33</xdr:col>
      <xdr:colOff>107037</xdr:colOff>
      <xdr:row>748</xdr:row>
      <xdr:rowOff>295209</xdr:rowOff>
    </xdr:to>
    <xdr:sp macro="" textlink="">
      <xdr:nvSpPr>
        <xdr:cNvPr id="44" name="テキスト ボックス 43"/>
        <xdr:cNvSpPr txBox="1"/>
      </xdr:nvSpPr>
      <xdr:spPr>
        <a:xfrm>
          <a:off x="5061858" y="46822178"/>
          <a:ext cx="1780715" cy="703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Ａ．道府県労働局</a:t>
          </a:r>
          <a:endParaRPr kumimoji="1" lang="en-US" altLang="ja-JP" sz="1100"/>
        </a:p>
        <a:p>
          <a:pPr algn="r"/>
          <a:r>
            <a:rPr kumimoji="1" lang="en-US" altLang="ja-JP" sz="1100"/>
            <a:t>29</a:t>
          </a:r>
          <a:r>
            <a:rPr kumimoji="1" lang="ja-JP" altLang="en-US" sz="1100"/>
            <a:t>（局）</a:t>
          </a:r>
          <a:endParaRPr kumimoji="1" lang="en-US" altLang="ja-JP" sz="1100"/>
        </a:p>
        <a:p>
          <a:pPr algn="ctr"/>
          <a:r>
            <a:rPr kumimoji="1" lang="ja-JP" altLang="en-US" sz="1100"/>
            <a:t>●百万円</a:t>
          </a:r>
        </a:p>
      </xdr:txBody>
    </xdr:sp>
    <xdr:clientData/>
  </xdr:twoCellAnchor>
  <xdr:twoCellAnchor>
    <xdr:from>
      <xdr:col>38</xdr:col>
      <xdr:colOff>95250</xdr:colOff>
      <xdr:row>116</xdr:row>
      <xdr:rowOff>71437</xdr:rowOff>
    </xdr:from>
    <xdr:to>
      <xdr:col>41</xdr:col>
      <xdr:colOff>161925</xdr:colOff>
      <xdr:row>116</xdr:row>
      <xdr:rowOff>492918</xdr:rowOff>
    </xdr:to>
    <xdr:sp macro="" textlink="">
      <xdr:nvSpPr>
        <xdr:cNvPr id="45" name="テキスト ボックス 44"/>
        <xdr:cNvSpPr txBox="1"/>
      </xdr:nvSpPr>
      <xdr:spPr>
        <a:xfrm>
          <a:off x="7786688" y="15275718"/>
          <a:ext cx="673893" cy="42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83344</xdr:colOff>
      <xdr:row>780</xdr:row>
      <xdr:rowOff>35718</xdr:rowOff>
    </xdr:from>
    <xdr:to>
      <xdr:col>27</xdr:col>
      <xdr:colOff>130969</xdr:colOff>
      <xdr:row>780</xdr:row>
      <xdr:rowOff>285749</xdr:rowOff>
    </xdr:to>
    <xdr:sp macro="" textlink="">
      <xdr:nvSpPr>
        <xdr:cNvPr id="51" name="テキスト ボックス 50"/>
        <xdr:cNvSpPr txBox="1"/>
      </xdr:nvSpPr>
      <xdr:spPr>
        <a:xfrm>
          <a:off x="4941094" y="53542406"/>
          <a:ext cx="654844"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47</xdr:col>
      <xdr:colOff>35719</xdr:colOff>
      <xdr:row>780</xdr:row>
      <xdr:rowOff>23813</xdr:rowOff>
    </xdr:from>
    <xdr:to>
      <xdr:col>49</xdr:col>
      <xdr:colOff>285751</xdr:colOff>
      <xdr:row>782</xdr:row>
      <xdr:rowOff>214312</xdr:rowOff>
    </xdr:to>
    <xdr:sp macro="" textlink="">
      <xdr:nvSpPr>
        <xdr:cNvPr id="53" name="テキスト ボックス 52"/>
        <xdr:cNvSpPr txBox="1"/>
      </xdr:nvSpPr>
      <xdr:spPr>
        <a:xfrm>
          <a:off x="9548813" y="53530501"/>
          <a:ext cx="654844" cy="809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95250</xdr:colOff>
      <xdr:row>836</xdr:row>
      <xdr:rowOff>71438</xdr:rowOff>
    </xdr:from>
    <xdr:to>
      <xdr:col>27</xdr:col>
      <xdr:colOff>142875</xdr:colOff>
      <xdr:row>845</xdr:row>
      <xdr:rowOff>285750</xdr:rowOff>
    </xdr:to>
    <xdr:sp macro="" textlink="">
      <xdr:nvSpPr>
        <xdr:cNvPr id="54" name="テキスト ボックス 53"/>
        <xdr:cNvSpPr txBox="1"/>
      </xdr:nvSpPr>
      <xdr:spPr>
        <a:xfrm>
          <a:off x="4953000" y="62995969"/>
          <a:ext cx="654844" cy="3643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71438</xdr:colOff>
      <xdr:row>869</xdr:row>
      <xdr:rowOff>59531</xdr:rowOff>
    </xdr:from>
    <xdr:to>
      <xdr:col>27</xdr:col>
      <xdr:colOff>119063</xdr:colOff>
      <xdr:row>878</xdr:row>
      <xdr:rowOff>285750</xdr:rowOff>
    </xdr:to>
    <xdr:sp macro="" textlink="">
      <xdr:nvSpPr>
        <xdr:cNvPr id="55" name="テキスト ボックス 54"/>
        <xdr:cNvSpPr txBox="1"/>
      </xdr:nvSpPr>
      <xdr:spPr>
        <a:xfrm>
          <a:off x="4929188" y="68163281"/>
          <a:ext cx="654844" cy="36552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24</xdr:col>
      <xdr:colOff>107156</xdr:colOff>
      <xdr:row>1101</xdr:row>
      <xdr:rowOff>59531</xdr:rowOff>
    </xdr:from>
    <xdr:to>
      <xdr:col>27</xdr:col>
      <xdr:colOff>154781</xdr:colOff>
      <xdr:row>1110</xdr:row>
      <xdr:rowOff>273844</xdr:rowOff>
    </xdr:to>
    <xdr:sp macro="" textlink="">
      <xdr:nvSpPr>
        <xdr:cNvPr id="56" name="テキスト ボックス 55"/>
        <xdr:cNvSpPr txBox="1"/>
      </xdr:nvSpPr>
      <xdr:spPr>
        <a:xfrm>
          <a:off x="4964906" y="75318937"/>
          <a:ext cx="654844" cy="36433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46</xdr:col>
      <xdr:colOff>107157</xdr:colOff>
      <xdr:row>32</xdr:row>
      <xdr:rowOff>47625</xdr:rowOff>
    </xdr:from>
    <xdr:to>
      <xdr:col>49</xdr:col>
      <xdr:colOff>414339</xdr:colOff>
      <xdr:row>32</xdr:row>
      <xdr:rowOff>257175</xdr:rowOff>
    </xdr:to>
    <xdr:sp macro="" textlink="">
      <xdr:nvSpPr>
        <xdr:cNvPr id="46" name="テキスト ボックス 45"/>
        <xdr:cNvSpPr txBox="1"/>
      </xdr:nvSpPr>
      <xdr:spPr>
        <a:xfrm>
          <a:off x="9417845" y="12287250"/>
          <a:ext cx="914400"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44</xdr:col>
      <xdr:colOff>2</xdr:colOff>
      <xdr:row>115</xdr:row>
      <xdr:rowOff>47625</xdr:rowOff>
    </xdr:from>
    <xdr:to>
      <xdr:col>48</xdr:col>
      <xdr:colOff>104777</xdr:colOff>
      <xdr:row>115</xdr:row>
      <xdr:rowOff>257175</xdr:rowOff>
    </xdr:to>
    <xdr:sp macro="" textlink="">
      <xdr:nvSpPr>
        <xdr:cNvPr id="48" name="テキスト ボックス 47"/>
        <xdr:cNvSpPr txBox="1"/>
      </xdr:nvSpPr>
      <xdr:spPr>
        <a:xfrm>
          <a:off x="8905877" y="14954250"/>
          <a:ext cx="9144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41</xdr:col>
      <xdr:colOff>142874</xdr:colOff>
      <xdr:row>101</xdr:row>
      <xdr:rowOff>80963</xdr:rowOff>
    </xdr:from>
    <xdr:to>
      <xdr:col>46</xdr:col>
      <xdr:colOff>126207</xdr:colOff>
      <xdr:row>101</xdr:row>
      <xdr:rowOff>214313</xdr:rowOff>
    </xdr:to>
    <xdr:sp macro="" textlink="">
      <xdr:nvSpPr>
        <xdr:cNvPr id="49" name="テキスト ボックス 48"/>
        <xdr:cNvSpPr txBox="1"/>
      </xdr:nvSpPr>
      <xdr:spPr>
        <a:xfrm>
          <a:off x="8441530" y="14392276"/>
          <a:ext cx="995365"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92869</xdr:colOff>
      <xdr:row>114</xdr:row>
      <xdr:rowOff>247649</xdr:rowOff>
    </xdr:from>
    <xdr:to>
      <xdr:col>41</xdr:col>
      <xdr:colOff>159544</xdr:colOff>
      <xdr:row>116</xdr:row>
      <xdr:rowOff>73818</xdr:rowOff>
    </xdr:to>
    <xdr:sp macro="" textlink="">
      <xdr:nvSpPr>
        <xdr:cNvPr id="50" name="テキスト ボックス 49"/>
        <xdr:cNvSpPr txBox="1"/>
      </xdr:nvSpPr>
      <xdr:spPr>
        <a:xfrm>
          <a:off x="7784307" y="14856618"/>
          <a:ext cx="673893" cy="42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H804" sqref="AH804:AT8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522</v>
      </c>
      <c r="AT2" s="940"/>
      <c r="AU2" s="940"/>
      <c r="AV2" s="52" t="str">
        <f>IF(AW2="", "", "-")</f>
        <v/>
      </c>
      <c r="AW2" s="911"/>
      <c r="AX2" s="911"/>
    </row>
    <row r="3" spans="1:50" ht="21" customHeight="1" thickBot="1" x14ac:dyDescent="0.2">
      <c r="A3" s="868" t="s">
        <v>533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589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548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187</v>
      </c>
      <c r="H5" s="841"/>
      <c r="I5" s="841"/>
      <c r="J5" s="841"/>
      <c r="K5" s="841"/>
      <c r="L5" s="841"/>
      <c r="M5" s="842" t="s">
        <v>66</v>
      </c>
      <c r="N5" s="843"/>
      <c r="O5" s="843"/>
      <c r="P5" s="843"/>
      <c r="Q5" s="843"/>
      <c r="R5" s="844"/>
      <c r="S5" s="845" t="s">
        <v>131</v>
      </c>
      <c r="T5" s="841"/>
      <c r="U5" s="841"/>
      <c r="V5" s="841"/>
      <c r="W5" s="841"/>
      <c r="X5" s="846"/>
      <c r="Y5" s="699" t="s">
        <v>3</v>
      </c>
      <c r="Z5" s="542"/>
      <c r="AA5" s="542"/>
      <c r="AB5" s="542"/>
      <c r="AC5" s="542"/>
      <c r="AD5" s="543"/>
      <c r="AE5" s="700" t="s">
        <v>550</v>
      </c>
      <c r="AF5" s="700"/>
      <c r="AG5" s="700"/>
      <c r="AH5" s="700"/>
      <c r="AI5" s="700"/>
      <c r="AJ5" s="700"/>
      <c r="AK5" s="700"/>
      <c r="AL5" s="700"/>
      <c r="AM5" s="700"/>
      <c r="AN5" s="700"/>
      <c r="AO5" s="700"/>
      <c r="AP5" s="701"/>
      <c r="AQ5" s="702" t="s">
        <v>551</v>
      </c>
      <c r="AR5" s="703"/>
      <c r="AS5" s="703"/>
      <c r="AT5" s="703"/>
      <c r="AU5" s="703"/>
      <c r="AV5" s="703"/>
      <c r="AW5" s="703"/>
      <c r="AX5" s="704"/>
    </row>
    <row r="6" spans="1:50" ht="39" customHeight="1" x14ac:dyDescent="0.15">
      <c r="A6" s="707" t="s">
        <v>4</v>
      </c>
      <c r="B6" s="708"/>
      <c r="C6" s="708"/>
      <c r="D6" s="708"/>
      <c r="E6" s="708"/>
      <c r="F6" s="708"/>
      <c r="G6" s="392" t="str">
        <f>入力規則等!F39</f>
        <v>労働保険特別会計雇用勘定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553</v>
      </c>
      <c r="H7" s="496"/>
      <c r="I7" s="496"/>
      <c r="J7" s="496"/>
      <c r="K7" s="496"/>
      <c r="L7" s="496"/>
      <c r="M7" s="496"/>
      <c r="N7" s="496"/>
      <c r="O7" s="496"/>
      <c r="P7" s="496"/>
      <c r="Q7" s="496"/>
      <c r="R7" s="496"/>
      <c r="S7" s="496"/>
      <c r="T7" s="496"/>
      <c r="U7" s="496"/>
      <c r="V7" s="496"/>
      <c r="W7" s="496"/>
      <c r="X7" s="497"/>
      <c r="Y7" s="922" t="s">
        <v>546</v>
      </c>
      <c r="Z7" s="440"/>
      <c r="AA7" s="440"/>
      <c r="AB7" s="440"/>
      <c r="AC7" s="440"/>
      <c r="AD7" s="923"/>
      <c r="AE7" s="912" t="s">
        <v>554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2" t="s">
        <v>389</v>
      </c>
      <c r="B8" s="493"/>
      <c r="C8" s="493"/>
      <c r="D8" s="493"/>
      <c r="E8" s="493"/>
      <c r="F8" s="494"/>
      <c r="G8" s="941" t="str">
        <f>入力規則等!A26</f>
        <v>地方創生</v>
      </c>
      <c r="H8" s="721"/>
      <c r="I8" s="721"/>
      <c r="J8" s="721"/>
      <c r="K8" s="721"/>
      <c r="L8" s="721"/>
      <c r="M8" s="721"/>
      <c r="N8" s="721"/>
      <c r="O8" s="721"/>
      <c r="P8" s="721"/>
      <c r="Q8" s="721"/>
      <c r="R8" s="721"/>
      <c r="S8" s="721"/>
      <c r="T8" s="721"/>
      <c r="U8" s="721"/>
      <c r="V8" s="721"/>
      <c r="W8" s="721"/>
      <c r="X8" s="942"/>
      <c r="Y8" s="847" t="s">
        <v>390</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555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05.75" customHeight="1" x14ac:dyDescent="0.15">
      <c r="A10" s="661" t="s">
        <v>30</v>
      </c>
      <c r="B10" s="662"/>
      <c r="C10" s="662"/>
      <c r="D10" s="662"/>
      <c r="E10" s="662"/>
      <c r="F10" s="662"/>
      <c r="G10" s="755" t="s">
        <v>556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2" t="s">
        <v>357</v>
      </c>
      <c r="Q12" s="413"/>
      <c r="R12" s="413"/>
      <c r="S12" s="413"/>
      <c r="T12" s="413"/>
      <c r="U12" s="413"/>
      <c r="V12" s="414"/>
      <c r="W12" s="412" t="s">
        <v>363</v>
      </c>
      <c r="X12" s="413"/>
      <c r="Y12" s="413"/>
      <c r="Z12" s="413"/>
      <c r="AA12" s="413"/>
      <c r="AB12" s="413"/>
      <c r="AC12" s="414"/>
      <c r="AD12" s="412" t="s">
        <v>471</v>
      </c>
      <c r="AE12" s="413"/>
      <c r="AF12" s="413"/>
      <c r="AG12" s="413"/>
      <c r="AH12" s="413"/>
      <c r="AI12" s="413"/>
      <c r="AJ12" s="414"/>
      <c r="AK12" s="412" t="s">
        <v>534</v>
      </c>
      <c r="AL12" s="413"/>
      <c r="AM12" s="413"/>
      <c r="AN12" s="413"/>
      <c r="AO12" s="413"/>
      <c r="AP12" s="413"/>
      <c r="AQ12" s="414"/>
      <c r="AR12" s="412" t="s">
        <v>535</v>
      </c>
      <c r="AS12" s="413"/>
      <c r="AT12" s="413"/>
      <c r="AU12" s="413"/>
      <c r="AV12" s="413"/>
      <c r="AW12" s="413"/>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5858</v>
      </c>
      <c r="Q13" s="659"/>
      <c r="R13" s="659"/>
      <c r="S13" s="659"/>
      <c r="T13" s="659"/>
      <c r="U13" s="659"/>
      <c r="V13" s="660"/>
      <c r="W13" s="658">
        <v>4716</v>
      </c>
      <c r="X13" s="659"/>
      <c r="Y13" s="659"/>
      <c r="Z13" s="659"/>
      <c r="AA13" s="659"/>
      <c r="AB13" s="659"/>
      <c r="AC13" s="660"/>
      <c r="AD13" s="658">
        <v>3535</v>
      </c>
      <c r="AE13" s="659"/>
      <c r="AF13" s="659"/>
      <c r="AG13" s="659"/>
      <c r="AH13" s="659"/>
      <c r="AI13" s="659"/>
      <c r="AJ13" s="660"/>
      <c r="AK13" s="658">
        <v>2621</v>
      </c>
      <c r="AL13" s="659"/>
      <c r="AM13" s="659"/>
      <c r="AN13" s="659"/>
      <c r="AO13" s="659"/>
      <c r="AP13" s="659"/>
      <c r="AQ13" s="660"/>
      <c r="AR13" s="919"/>
      <c r="AS13" s="920"/>
      <c r="AT13" s="920"/>
      <c r="AU13" s="920"/>
      <c r="AV13" s="920"/>
      <c r="AW13" s="920"/>
      <c r="AX13" s="921"/>
    </row>
    <row r="14" spans="1:50" ht="21" customHeight="1" x14ac:dyDescent="0.15">
      <c r="A14" s="615"/>
      <c r="B14" s="616"/>
      <c r="C14" s="616"/>
      <c r="D14" s="616"/>
      <c r="E14" s="616"/>
      <c r="F14" s="617"/>
      <c r="G14" s="726"/>
      <c r="H14" s="727"/>
      <c r="I14" s="712" t="s">
        <v>8</v>
      </c>
      <c r="J14" s="763"/>
      <c r="K14" s="763"/>
      <c r="L14" s="763"/>
      <c r="M14" s="763"/>
      <c r="N14" s="763"/>
      <c r="O14" s="764"/>
      <c r="P14" s="658" t="s">
        <v>557</v>
      </c>
      <c r="Q14" s="659"/>
      <c r="R14" s="659"/>
      <c r="S14" s="659"/>
      <c r="T14" s="659"/>
      <c r="U14" s="659"/>
      <c r="V14" s="660"/>
      <c r="W14" s="658" t="s">
        <v>557</v>
      </c>
      <c r="X14" s="659"/>
      <c r="Y14" s="659"/>
      <c r="Z14" s="659"/>
      <c r="AA14" s="659"/>
      <c r="AB14" s="659"/>
      <c r="AC14" s="660"/>
      <c r="AD14" s="658" t="s">
        <v>557</v>
      </c>
      <c r="AE14" s="659"/>
      <c r="AF14" s="659"/>
      <c r="AG14" s="659"/>
      <c r="AH14" s="659"/>
      <c r="AI14" s="659"/>
      <c r="AJ14" s="660"/>
      <c r="AK14" s="658" t="s">
        <v>557</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557</v>
      </c>
      <c r="Q15" s="659"/>
      <c r="R15" s="659"/>
      <c r="S15" s="659"/>
      <c r="T15" s="659"/>
      <c r="U15" s="659"/>
      <c r="V15" s="660"/>
      <c r="W15" s="658" t="s">
        <v>557</v>
      </c>
      <c r="X15" s="659"/>
      <c r="Y15" s="659"/>
      <c r="Z15" s="659"/>
      <c r="AA15" s="659"/>
      <c r="AB15" s="659"/>
      <c r="AC15" s="660"/>
      <c r="AD15" s="658" t="s">
        <v>557</v>
      </c>
      <c r="AE15" s="659"/>
      <c r="AF15" s="659"/>
      <c r="AG15" s="659"/>
      <c r="AH15" s="659"/>
      <c r="AI15" s="659"/>
      <c r="AJ15" s="660"/>
      <c r="AK15" s="658" t="s">
        <v>557</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557</v>
      </c>
      <c r="Q16" s="659"/>
      <c r="R16" s="659"/>
      <c r="S16" s="659"/>
      <c r="T16" s="659"/>
      <c r="U16" s="659"/>
      <c r="V16" s="660"/>
      <c r="W16" s="658" t="s">
        <v>557</v>
      </c>
      <c r="X16" s="659"/>
      <c r="Y16" s="659"/>
      <c r="Z16" s="659"/>
      <c r="AA16" s="659"/>
      <c r="AB16" s="659"/>
      <c r="AC16" s="660"/>
      <c r="AD16" s="658" t="s">
        <v>557</v>
      </c>
      <c r="AE16" s="659"/>
      <c r="AF16" s="659"/>
      <c r="AG16" s="659"/>
      <c r="AH16" s="659"/>
      <c r="AI16" s="659"/>
      <c r="AJ16" s="660"/>
      <c r="AK16" s="658" t="s">
        <v>557</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557</v>
      </c>
      <c r="Q17" s="659"/>
      <c r="R17" s="659"/>
      <c r="S17" s="659"/>
      <c r="T17" s="659"/>
      <c r="U17" s="659"/>
      <c r="V17" s="660"/>
      <c r="W17" s="658" t="s">
        <v>557</v>
      </c>
      <c r="X17" s="659"/>
      <c r="Y17" s="659"/>
      <c r="Z17" s="659"/>
      <c r="AA17" s="659"/>
      <c r="AB17" s="659"/>
      <c r="AC17" s="660"/>
      <c r="AD17" s="658" t="s">
        <v>557</v>
      </c>
      <c r="AE17" s="659"/>
      <c r="AF17" s="659"/>
      <c r="AG17" s="659"/>
      <c r="AH17" s="659"/>
      <c r="AI17" s="659"/>
      <c r="AJ17" s="660"/>
      <c r="AK17" s="658" t="s">
        <v>557</v>
      </c>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8"/>
      <c r="H18" s="729"/>
      <c r="I18" s="717" t="s">
        <v>20</v>
      </c>
      <c r="J18" s="718"/>
      <c r="K18" s="718"/>
      <c r="L18" s="718"/>
      <c r="M18" s="718"/>
      <c r="N18" s="718"/>
      <c r="O18" s="719"/>
      <c r="P18" s="879">
        <f>SUM(P13:V17)</f>
        <v>5858</v>
      </c>
      <c r="Q18" s="880"/>
      <c r="R18" s="880"/>
      <c r="S18" s="880"/>
      <c r="T18" s="880"/>
      <c r="U18" s="880"/>
      <c r="V18" s="881"/>
      <c r="W18" s="879">
        <f>SUM(W13:AC17)</f>
        <v>4716</v>
      </c>
      <c r="X18" s="880"/>
      <c r="Y18" s="880"/>
      <c r="Z18" s="880"/>
      <c r="AA18" s="880"/>
      <c r="AB18" s="880"/>
      <c r="AC18" s="881"/>
      <c r="AD18" s="879">
        <f>SUM(AD13:AJ17)</f>
        <v>3535</v>
      </c>
      <c r="AE18" s="880"/>
      <c r="AF18" s="880"/>
      <c r="AG18" s="880"/>
      <c r="AH18" s="880"/>
      <c r="AI18" s="880"/>
      <c r="AJ18" s="881"/>
      <c r="AK18" s="879">
        <f>SUM(AK13:AQ17)</f>
        <v>2621</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3688</v>
      </c>
      <c r="Q19" s="659"/>
      <c r="R19" s="659"/>
      <c r="S19" s="659"/>
      <c r="T19" s="659"/>
      <c r="U19" s="659"/>
      <c r="V19" s="660"/>
      <c r="W19" s="658">
        <v>2935</v>
      </c>
      <c r="X19" s="659"/>
      <c r="Y19" s="659"/>
      <c r="Z19" s="659"/>
      <c r="AA19" s="659"/>
      <c r="AB19" s="659"/>
      <c r="AC19" s="660"/>
      <c r="AD19" s="658"/>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7" t="s">
        <v>10</v>
      </c>
      <c r="H20" s="878"/>
      <c r="I20" s="878"/>
      <c r="J20" s="878"/>
      <c r="K20" s="878"/>
      <c r="L20" s="878"/>
      <c r="M20" s="878"/>
      <c r="N20" s="878"/>
      <c r="O20" s="878"/>
      <c r="P20" s="311">
        <f>IF(P18=0, "-", SUM(P19)/P18)</f>
        <v>0.62956640491635374</v>
      </c>
      <c r="Q20" s="311"/>
      <c r="R20" s="311"/>
      <c r="S20" s="311"/>
      <c r="T20" s="311"/>
      <c r="U20" s="311"/>
      <c r="V20" s="311"/>
      <c r="W20" s="311">
        <f t="shared" ref="W20" si="0">IF(W18=0, "-", SUM(W19)/W18)</f>
        <v>0.6223494486853266</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496</v>
      </c>
      <c r="H21" s="310"/>
      <c r="I21" s="310"/>
      <c r="J21" s="310"/>
      <c r="K21" s="310"/>
      <c r="L21" s="310"/>
      <c r="M21" s="310"/>
      <c r="N21" s="310"/>
      <c r="O21" s="310"/>
      <c r="P21" s="311">
        <f>IF(P19=0, "-", SUM(P19)/SUM(P13,P14))</f>
        <v>0.62956640491635374</v>
      </c>
      <c r="Q21" s="311"/>
      <c r="R21" s="311"/>
      <c r="S21" s="311"/>
      <c r="T21" s="311"/>
      <c r="U21" s="311"/>
      <c r="V21" s="311"/>
      <c r="W21" s="311">
        <f t="shared" ref="W21" si="2">IF(W19=0, "-", SUM(W19)/SUM(W13,W14))</f>
        <v>0.6223494486853266</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538</v>
      </c>
      <c r="B22" s="965"/>
      <c r="C22" s="965"/>
      <c r="D22" s="965"/>
      <c r="E22" s="965"/>
      <c r="F22" s="966"/>
      <c r="G22" s="951" t="s">
        <v>473</v>
      </c>
      <c r="H22" s="215"/>
      <c r="I22" s="215"/>
      <c r="J22" s="215"/>
      <c r="K22" s="215"/>
      <c r="L22" s="215"/>
      <c r="M22" s="215"/>
      <c r="N22" s="215"/>
      <c r="O22" s="216"/>
      <c r="P22" s="936" t="s">
        <v>536</v>
      </c>
      <c r="Q22" s="215"/>
      <c r="R22" s="215"/>
      <c r="S22" s="215"/>
      <c r="T22" s="215"/>
      <c r="U22" s="215"/>
      <c r="V22" s="216"/>
      <c r="W22" s="936" t="s">
        <v>537</v>
      </c>
      <c r="X22" s="215"/>
      <c r="Y22" s="215"/>
      <c r="Z22" s="215"/>
      <c r="AA22" s="215"/>
      <c r="AB22" s="215"/>
      <c r="AC22" s="216"/>
      <c r="AD22" s="936" t="s">
        <v>472</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558</v>
      </c>
      <c r="H23" s="953"/>
      <c r="I23" s="953"/>
      <c r="J23" s="953"/>
      <c r="K23" s="953"/>
      <c r="L23" s="953"/>
      <c r="M23" s="953"/>
      <c r="N23" s="953"/>
      <c r="O23" s="954"/>
      <c r="P23" s="919">
        <v>2605</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560</v>
      </c>
      <c r="H24" s="956"/>
      <c r="I24" s="956"/>
      <c r="J24" s="956"/>
      <c r="K24" s="956"/>
      <c r="L24" s="956"/>
      <c r="M24" s="956"/>
      <c r="N24" s="956"/>
      <c r="O24" s="957"/>
      <c r="P24" s="658">
        <v>8</v>
      </c>
      <c r="Q24" s="659"/>
      <c r="R24" s="659"/>
      <c r="S24" s="659"/>
      <c r="T24" s="659"/>
      <c r="U24" s="659"/>
      <c r="V24" s="660"/>
      <c r="W24" s="658"/>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562</v>
      </c>
      <c r="H25" s="956"/>
      <c r="I25" s="956"/>
      <c r="J25" s="956"/>
      <c r="K25" s="956"/>
      <c r="L25" s="956"/>
      <c r="M25" s="956"/>
      <c r="N25" s="956"/>
      <c r="O25" s="957"/>
      <c r="P25" s="658">
        <v>2</v>
      </c>
      <c r="Q25" s="659"/>
      <c r="R25" s="659"/>
      <c r="S25" s="659"/>
      <c r="T25" s="659"/>
      <c r="U25" s="659"/>
      <c r="V25" s="660"/>
      <c r="W25" s="658"/>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559</v>
      </c>
      <c r="H26" s="956"/>
      <c r="I26" s="956"/>
      <c r="J26" s="956"/>
      <c r="K26" s="956"/>
      <c r="L26" s="956"/>
      <c r="M26" s="956"/>
      <c r="N26" s="956"/>
      <c r="O26" s="957"/>
      <c r="P26" s="658">
        <v>2</v>
      </c>
      <c r="Q26" s="659"/>
      <c r="R26" s="659"/>
      <c r="S26" s="659"/>
      <c r="T26" s="659"/>
      <c r="U26" s="659"/>
      <c r="V26" s="660"/>
      <c r="W26" s="658"/>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561</v>
      </c>
      <c r="H27" s="956"/>
      <c r="I27" s="956"/>
      <c r="J27" s="956"/>
      <c r="K27" s="956"/>
      <c r="L27" s="956"/>
      <c r="M27" s="956"/>
      <c r="N27" s="956"/>
      <c r="O27" s="957"/>
      <c r="P27" s="658">
        <v>2</v>
      </c>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477</v>
      </c>
      <c r="H28" s="959"/>
      <c r="I28" s="959"/>
      <c r="J28" s="959"/>
      <c r="K28" s="959"/>
      <c r="L28" s="959"/>
      <c r="M28" s="959"/>
      <c r="N28" s="959"/>
      <c r="O28" s="960"/>
      <c r="P28" s="879">
        <f>P29-SUM(P23:P27)</f>
        <v>2</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474</v>
      </c>
      <c r="H29" s="962"/>
      <c r="I29" s="962"/>
      <c r="J29" s="962"/>
      <c r="K29" s="962"/>
      <c r="L29" s="962"/>
      <c r="M29" s="962"/>
      <c r="N29" s="962"/>
      <c r="O29" s="963"/>
      <c r="P29" s="933">
        <f>AK13</f>
        <v>2621</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490</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471</v>
      </c>
      <c r="AN30" s="915"/>
      <c r="AO30" s="915"/>
      <c r="AP30" s="859"/>
      <c r="AQ30" s="768" t="s">
        <v>355</v>
      </c>
      <c r="AR30" s="769"/>
      <c r="AS30" s="769"/>
      <c r="AT30" s="770"/>
      <c r="AU30" s="775" t="s">
        <v>253</v>
      </c>
      <c r="AV30" s="775"/>
      <c r="AW30" s="775"/>
      <c r="AX30" s="916"/>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1"/>
      <c r="AR31" s="193"/>
      <c r="AS31" s="126" t="s">
        <v>356</v>
      </c>
      <c r="AT31" s="127"/>
      <c r="AU31" s="192">
        <v>30</v>
      </c>
      <c r="AV31" s="192"/>
      <c r="AW31" s="395" t="s">
        <v>300</v>
      </c>
      <c r="AX31" s="396"/>
    </row>
    <row r="32" spans="1:50" ht="23.25" customHeight="1" x14ac:dyDescent="0.15">
      <c r="A32" s="400"/>
      <c r="B32" s="398"/>
      <c r="C32" s="398"/>
      <c r="D32" s="398"/>
      <c r="E32" s="398"/>
      <c r="F32" s="399"/>
      <c r="G32" s="562" t="s">
        <v>563</v>
      </c>
      <c r="H32" s="563"/>
      <c r="I32" s="563"/>
      <c r="J32" s="563"/>
      <c r="K32" s="563"/>
      <c r="L32" s="563"/>
      <c r="M32" s="563"/>
      <c r="N32" s="563"/>
      <c r="O32" s="564"/>
      <c r="P32" s="98" t="s">
        <v>564</v>
      </c>
      <c r="Q32" s="98"/>
      <c r="R32" s="98"/>
      <c r="S32" s="98"/>
      <c r="T32" s="98"/>
      <c r="U32" s="98"/>
      <c r="V32" s="98"/>
      <c r="W32" s="98"/>
      <c r="X32" s="99"/>
      <c r="Y32" s="468" t="s">
        <v>12</v>
      </c>
      <c r="Z32" s="528"/>
      <c r="AA32" s="529"/>
      <c r="AB32" s="458" t="s">
        <v>565</v>
      </c>
      <c r="AC32" s="458"/>
      <c r="AD32" s="458"/>
      <c r="AE32" s="211">
        <v>4170</v>
      </c>
      <c r="AF32" s="212"/>
      <c r="AG32" s="212"/>
      <c r="AH32" s="212"/>
      <c r="AI32" s="211">
        <v>3958</v>
      </c>
      <c r="AJ32" s="212"/>
      <c r="AK32" s="212"/>
      <c r="AL32" s="212"/>
      <c r="AM32" s="211">
        <v>3015</v>
      </c>
      <c r="AN32" s="212"/>
      <c r="AO32" s="212"/>
      <c r="AP32" s="212"/>
      <c r="AQ32" s="333" t="s">
        <v>557</v>
      </c>
      <c r="AR32" s="200"/>
      <c r="AS32" s="200"/>
      <c r="AT32" s="334"/>
      <c r="AU32" s="212" t="s">
        <v>557</v>
      </c>
      <c r="AV32" s="212"/>
      <c r="AW32" s="212"/>
      <c r="AX32" s="214"/>
    </row>
    <row r="33" spans="1:50" ht="23.25" customHeight="1" x14ac:dyDescent="0.15">
      <c r="A33" s="401"/>
      <c r="B33" s="402"/>
      <c r="C33" s="402"/>
      <c r="D33" s="402"/>
      <c r="E33" s="402"/>
      <c r="F33" s="403"/>
      <c r="G33" s="565"/>
      <c r="H33" s="566"/>
      <c r="I33" s="566"/>
      <c r="J33" s="566"/>
      <c r="K33" s="566"/>
      <c r="L33" s="566"/>
      <c r="M33" s="566"/>
      <c r="N33" s="566"/>
      <c r="O33" s="567"/>
      <c r="P33" s="101"/>
      <c r="Q33" s="101"/>
      <c r="R33" s="101"/>
      <c r="S33" s="101"/>
      <c r="T33" s="101"/>
      <c r="U33" s="101"/>
      <c r="V33" s="101"/>
      <c r="W33" s="101"/>
      <c r="X33" s="102"/>
      <c r="Y33" s="412" t="s">
        <v>54</v>
      </c>
      <c r="Z33" s="413"/>
      <c r="AA33" s="414"/>
      <c r="AB33" s="520" t="s">
        <v>565</v>
      </c>
      <c r="AC33" s="520"/>
      <c r="AD33" s="520"/>
      <c r="AE33" s="211">
        <v>3848</v>
      </c>
      <c r="AF33" s="212"/>
      <c r="AG33" s="212"/>
      <c r="AH33" s="212"/>
      <c r="AI33" s="211">
        <v>3038</v>
      </c>
      <c r="AJ33" s="212"/>
      <c r="AK33" s="212"/>
      <c r="AL33" s="212"/>
      <c r="AM33" s="211">
        <v>2444</v>
      </c>
      <c r="AN33" s="212"/>
      <c r="AO33" s="212"/>
      <c r="AP33" s="212"/>
      <c r="AQ33" s="333" t="s">
        <v>557</v>
      </c>
      <c r="AR33" s="200"/>
      <c r="AS33" s="200"/>
      <c r="AT33" s="334"/>
      <c r="AU33" s="212"/>
      <c r="AV33" s="212"/>
      <c r="AW33" s="212"/>
      <c r="AX33" s="214"/>
    </row>
    <row r="34" spans="1:50" ht="49.5" customHeight="1" x14ac:dyDescent="0.15">
      <c r="A34" s="400"/>
      <c r="B34" s="398"/>
      <c r="C34" s="398"/>
      <c r="D34" s="398"/>
      <c r="E34" s="398"/>
      <c r="F34" s="399"/>
      <c r="G34" s="568"/>
      <c r="H34" s="569"/>
      <c r="I34" s="569"/>
      <c r="J34" s="569"/>
      <c r="K34" s="569"/>
      <c r="L34" s="569"/>
      <c r="M34" s="569"/>
      <c r="N34" s="569"/>
      <c r="O34" s="570"/>
      <c r="P34" s="104"/>
      <c r="Q34" s="104"/>
      <c r="R34" s="104"/>
      <c r="S34" s="104"/>
      <c r="T34" s="104"/>
      <c r="U34" s="104"/>
      <c r="V34" s="104"/>
      <c r="W34" s="104"/>
      <c r="X34" s="105"/>
      <c r="Y34" s="412" t="s">
        <v>13</v>
      </c>
      <c r="Z34" s="413"/>
      <c r="AA34" s="414"/>
      <c r="AB34" s="554" t="s">
        <v>301</v>
      </c>
      <c r="AC34" s="554"/>
      <c r="AD34" s="554"/>
      <c r="AE34" s="211">
        <v>108</v>
      </c>
      <c r="AF34" s="212"/>
      <c r="AG34" s="212"/>
      <c r="AH34" s="212"/>
      <c r="AI34" s="211">
        <v>130</v>
      </c>
      <c r="AJ34" s="212"/>
      <c r="AK34" s="212"/>
      <c r="AL34" s="212"/>
      <c r="AM34" s="211">
        <v>123</v>
      </c>
      <c r="AN34" s="212"/>
      <c r="AO34" s="212"/>
      <c r="AP34" s="212"/>
      <c r="AQ34" s="333" t="s">
        <v>557</v>
      </c>
      <c r="AR34" s="200"/>
      <c r="AS34" s="200"/>
      <c r="AT34" s="334"/>
      <c r="AU34" s="212" t="s">
        <v>557</v>
      </c>
      <c r="AV34" s="212"/>
      <c r="AW34" s="212"/>
      <c r="AX34" s="214"/>
    </row>
    <row r="35" spans="1:50" ht="23.25" customHeight="1" x14ac:dyDescent="0.15">
      <c r="A35" s="219" t="s">
        <v>526</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490</v>
      </c>
      <c r="B37" s="772"/>
      <c r="C37" s="772"/>
      <c r="D37" s="772"/>
      <c r="E37" s="772"/>
      <c r="F37" s="773"/>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8" t="s">
        <v>253</v>
      </c>
      <c r="AV37" s="408"/>
      <c r="AW37" s="408"/>
      <c r="AX37" s="910"/>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5" t="s">
        <v>300</v>
      </c>
      <c r="AX38" s="396"/>
    </row>
    <row r="39" spans="1:50" ht="23.25" hidden="1" customHeight="1" x14ac:dyDescent="0.15">
      <c r="A39" s="400"/>
      <c r="B39" s="398"/>
      <c r="C39" s="398"/>
      <c r="D39" s="398"/>
      <c r="E39" s="398"/>
      <c r="F39" s="399"/>
      <c r="G39" s="562"/>
      <c r="H39" s="563"/>
      <c r="I39" s="563"/>
      <c r="J39" s="563"/>
      <c r="K39" s="563"/>
      <c r="L39" s="563"/>
      <c r="M39" s="563"/>
      <c r="N39" s="563"/>
      <c r="O39" s="564"/>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1"/>
      <c r="B40" s="402"/>
      <c r="C40" s="402"/>
      <c r="D40" s="402"/>
      <c r="E40" s="402"/>
      <c r="F40" s="403"/>
      <c r="G40" s="565"/>
      <c r="H40" s="566"/>
      <c r="I40" s="566"/>
      <c r="J40" s="566"/>
      <c r="K40" s="566"/>
      <c r="L40" s="566"/>
      <c r="M40" s="566"/>
      <c r="N40" s="566"/>
      <c r="O40" s="567"/>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4"/>
      <c r="B41" s="405"/>
      <c r="C41" s="405"/>
      <c r="D41" s="405"/>
      <c r="E41" s="405"/>
      <c r="F41" s="406"/>
      <c r="G41" s="568"/>
      <c r="H41" s="569"/>
      <c r="I41" s="569"/>
      <c r="J41" s="569"/>
      <c r="K41" s="569"/>
      <c r="L41" s="569"/>
      <c r="M41" s="569"/>
      <c r="N41" s="569"/>
      <c r="O41" s="570"/>
      <c r="P41" s="104"/>
      <c r="Q41" s="104"/>
      <c r="R41" s="104"/>
      <c r="S41" s="104"/>
      <c r="T41" s="104"/>
      <c r="U41" s="104"/>
      <c r="V41" s="104"/>
      <c r="W41" s="104"/>
      <c r="X41" s="105"/>
      <c r="Y41" s="412" t="s">
        <v>13</v>
      </c>
      <c r="Z41" s="413"/>
      <c r="AA41" s="414"/>
      <c r="AB41" s="554" t="s">
        <v>301</v>
      </c>
      <c r="AC41" s="554"/>
      <c r="AD41" s="55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490</v>
      </c>
      <c r="B44" s="772"/>
      <c r="C44" s="772"/>
      <c r="D44" s="772"/>
      <c r="E44" s="772"/>
      <c r="F44" s="773"/>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8" t="s">
        <v>253</v>
      </c>
      <c r="AV44" s="408"/>
      <c r="AW44" s="408"/>
      <c r="AX44" s="910"/>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5" t="s">
        <v>300</v>
      </c>
      <c r="AX45" s="396"/>
    </row>
    <row r="46" spans="1:50" ht="23.25" hidden="1" customHeight="1" x14ac:dyDescent="0.15">
      <c r="A46" s="400"/>
      <c r="B46" s="398"/>
      <c r="C46" s="398"/>
      <c r="D46" s="398"/>
      <c r="E46" s="398"/>
      <c r="F46" s="399"/>
      <c r="G46" s="562"/>
      <c r="H46" s="563"/>
      <c r="I46" s="563"/>
      <c r="J46" s="563"/>
      <c r="K46" s="563"/>
      <c r="L46" s="563"/>
      <c r="M46" s="563"/>
      <c r="N46" s="563"/>
      <c r="O46" s="564"/>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1"/>
      <c r="B47" s="402"/>
      <c r="C47" s="402"/>
      <c r="D47" s="402"/>
      <c r="E47" s="402"/>
      <c r="F47" s="403"/>
      <c r="G47" s="565"/>
      <c r="H47" s="566"/>
      <c r="I47" s="566"/>
      <c r="J47" s="566"/>
      <c r="K47" s="566"/>
      <c r="L47" s="566"/>
      <c r="M47" s="566"/>
      <c r="N47" s="566"/>
      <c r="O47" s="567"/>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4"/>
      <c r="B48" s="405"/>
      <c r="C48" s="405"/>
      <c r="D48" s="405"/>
      <c r="E48" s="405"/>
      <c r="F48" s="406"/>
      <c r="G48" s="568"/>
      <c r="H48" s="569"/>
      <c r="I48" s="569"/>
      <c r="J48" s="569"/>
      <c r="K48" s="569"/>
      <c r="L48" s="569"/>
      <c r="M48" s="569"/>
      <c r="N48" s="569"/>
      <c r="O48" s="570"/>
      <c r="P48" s="104"/>
      <c r="Q48" s="104"/>
      <c r="R48" s="104"/>
      <c r="S48" s="104"/>
      <c r="T48" s="104"/>
      <c r="U48" s="104"/>
      <c r="V48" s="104"/>
      <c r="W48" s="104"/>
      <c r="X48" s="105"/>
      <c r="Y48" s="412" t="s">
        <v>13</v>
      </c>
      <c r="Z48" s="413"/>
      <c r="AA48" s="414"/>
      <c r="AB48" s="554" t="s">
        <v>301</v>
      </c>
      <c r="AC48" s="554"/>
      <c r="AD48" s="55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490</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4" t="s">
        <v>253</v>
      </c>
      <c r="AV51" s="924"/>
      <c r="AW51" s="924"/>
      <c r="AX51" s="925"/>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5" t="s">
        <v>300</v>
      </c>
      <c r="AX52" s="396"/>
    </row>
    <row r="53" spans="1:50" ht="23.25" hidden="1" customHeight="1" x14ac:dyDescent="0.15">
      <c r="A53" s="400"/>
      <c r="B53" s="398"/>
      <c r="C53" s="398"/>
      <c r="D53" s="398"/>
      <c r="E53" s="398"/>
      <c r="F53" s="399"/>
      <c r="G53" s="562"/>
      <c r="H53" s="563"/>
      <c r="I53" s="563"/>
      <c r="J53" s="563"/>
      <c r="K53" s="563"/>
      <c r="L53" s="563"/>
      <c r="M53" s="563"/>
      <c r="N53" s="563"/>
      <c r="O53" s="564"/>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1"/>
      <c r="B54" s="402"/>
      <c r="C54" s="402"/>
      <c r="D54" s="402"/>
      <c r="E54" s="402"/>
      <c r="F54" s="403"/>
      <c r="G54" s="565"/>
      <c r="H54" s="566"/>
      <c r="I54" s="566"/>
      <c r="J54" s="566"/>
      <c r="K54" s="566"/>
      <c r="L54" s="566"/>
      <c r="M54" s="566"/>
      <c r="N54" s="566"/>
      <c r="O54" s="567"/>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4"/>
      <c r="B55" s="405"/>
      <c r="C55" s="405"/>
      <c r="D55" s="405"/>
      <c r="E55" s="405"/>
      <c r="F55" s="406"/>
      <c r="G55" s="568"/>
      <c r="H55" s="569"/>
      <c r="I55" s="569"/>
      <c r="J55" s="569"/>
      <c r="K55" s="569"/>
      <c r="L55" s="569"/>
      <c r="M55" s="569"/>
      <c r="N55" s="569"/>
      <c r="O55" s="570"/>
      <c r="P55" s="104"/>
      <c r="Q55" s="104"/>
      <c r="R55" s="104"/>
      <c r="S55" s="104"/>
      <c r="T55" s="104"/>
      <c r="U55" s="104"/>
      <c r="V55" s="104"/>
      <c r="W55" s="104"/>
      <c r="X55" s="105"/>
      <c r="Y55" s="412" t="s">
        <v>13</v>
      </c>
      <c r="Z55" s="413"/>
      <c r="AA55" s="414"/>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490</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4" t="s">
        <v>253</v>
      </c>
      <c r="AV58" s="924"/>
      <c r="AW58" s="924"/>
      <c r="AX58" s="925"/>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5" t="s">
        <v>300</v>
      </c>
      <c r="AX59" s="396"/>
    </row>
    <row r="60" spans="1:50" ht="23.25" hidden="1" customHeight="1" x14ac:dyDescent="0.15">
      <c r="A60" s="400"/>
      <c r="B60" s="398"/>
      <c r="C60" s="398"/>
      <c r="D60" s="398"/>
      <c r="E60" s="398"/>
      <c r="F60" s="399"/>
      <c r="G60" s="562"/>
      <c r="H60" s="563"/>
      <c r="I60" s="563"/>
      <c r="J60" s="563"/>
      <c r="K60" s="563"/>
      <c r="L60" s="563"/>
      <c r="M60" s="563"/>
      <c r="N60" s="563"/>
      <c r="O60" s="564"/>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1"/>
      <c r="B61" s="402"/>
      <c r="C61" s="402"/>
      <c r="D61" s="402"/>
      <c r="E61" s="402"/>
      <c r="F61" s="403"/>
      <c r="G61" s="565"/>
      <c r="H61" s="566"/>
      <c r="I61" s="566"/>
      <c r="J61" s="566"/>
      <c r="K61" s="566"/>
      <c r="L61" s="566"/>
      <c r="M61" s="566"/>
      <c r="N61" s="566"/>
      <c r="O61" s="567"/>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1"/>
      <c r="B62" s="402"/>
      <c r="C62" s="402"/>
      <c r="D62" s="402"/>
      <c r="E62" s="402"/>
      <c r="F62" s="403"/>
      <c r="G62" s="568"/>
      <c r="H62" s="569"/>
      <c r="I62" s="569"/>
      <c r="J62" s="569"/>
      <c r="K62" s="569"/>
      <c r="L62" s="569"/>
      <c r="M62" s="569"/>
      <c r="N62" s="569"/>
      <c r="O62" s="570"/>
      <c r="P62" s="104"/>
      <c r="Q62" s="104"/>
      <c r="R62" s="104"/>
      <c r="S62" s="104"/>
      <c r="T62" s="104"/>
      <c r="U62" s="104"/>
      <c r="V62" s="104"/>
      <c r="W62" s="104"/>
      <c r="X62" s="105"/>
      <c r="Y62" s="412" t="s">
        <v>13</v>
      </c>
      <c r="Z62" s="413"/>
      <c r="AA62" s="414"/>
      <c r="AB62" s="554" t="s">
        <v>14</v>
      </c>
      <c r="AC62" s="554"/>
      <c r="AD62" s="55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491</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486</v>
      </c>
      <c r="X65" s="485"/>
      <c r="Y65" s="488"/>
      <c r="Z65" s="488"/>
      <c r="AA65" s="489"/>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497</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491</v>
      </c>
      <c r="B73" s="504"/>
      <c r="C73" s="504"/>
      <c r="D73" s="504"/>
      <c r="E73" s="504"/>
      <c r="F73" s="505"/>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6"/>
      <c r="B75" s="507"/>
      <c r="C75" s="507"/>
      <c r="D75" s="507"/>
      <c r="E75" s="507"/>
      <c r="F75" s="508"/>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6"/>
      <c r="B76" s="507"/>
      <c r="C76" s="507"/>
      <c r="D76" s="507"/>
      <c r="E76" s="507"/>
      <c r="F76" s="508"/>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6"/>
      <c r="B77" s="507"/>
      <c r="C77" s="507"/>
      <c r="D77" s="507"/>
      <c r="E77" s="507"/>
      <c r="F77" s="508"/>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8"/>
      <c r="I78" s="589"/>
      <c r="J78" s="589"/>
      <c r="K78" s="589"/>
      <c r="L78" s="589"/>
      <c r="M78" s="589"/>
      <c r="N78" s="589"/>
      <c r="O78" s="590"/>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485</v>
      </c>
      <c r="AP79" s="272"/>
      <c r="AQ79" s="272"/>
      <c r="AR79" s="81" t="s">
        <v>483</v>
      </c>
      <c r="AS79" s="271"/>
      <c r="AT79" s="272"/>
      <c r="AU79" s="272"/>
      <c r="AV79" s="272"/>
      <c r="AW79" s="272"/>
      <c r="AX79" s="947"/>
    </row>
    <row r="80" spans="1:50" ht="18.75" hidden="1" customHeight="1" x14ac:dyDescent="0.15">
      <c r="A80" s="865" t="s">
        <v>266</v>
      </c>
      <c r="B80" s="521" t="s">
        <v>482</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547</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6"/>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6"/>
      <c r="B82" s="524"/>
      <c r="C82" s="425"/>
      <c r="D82" s="425"/>
      <c r="E82" s="425"/>
      <c r="F82" s="426"/>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4"/>
      <c r="C83" s="425"/>
      <c r="D83" s="425"/>
      <c r="E83" s="425"/>
      <c r="F83" s="426"/>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5"/>
      <c r="C84" s="526"/>
      <c r="D84" s="526"/>
      <c r="E84" s="526"/>
      <c r="F84" s="527"/>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5" t="s">
        <v>11</v>
      </c>
      <c r="AC85" s="556"/>
      <c r="AD85" s="557"/>
      <c r="AE85" s="237" t="s">
        <v>357</v>
      </c>
      <c r="AF85" s="238"/>
      <c r="AG85" s="238"/>
      <c r="AH85" s="239"/>
      <c r="AI85" s="237" t="s">
        <v>363</v>
      </c>
      <c r="AJ85" s="238"/>
      <c r="AK85" s="238"/>
      <c r="AL85" s="239"/>
      <c r="AM85" s="243" t="s">
        <v>471</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6"/>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6"/>
      <c r="B87" s="425"/>
      <c r="C87" s="425"/>
      <c r="D87" s="425"/>
      <c r="E87" s="425"/>
      <c r="F87" s="426"/>
      <c r="G87" s="97"/>
      <c r="H87" s="98"/>
      <c r="I87" s="98"/>
      <c r="J87" s="98"/>
      <c r="K87" s="98"/>
      <c r="L87" s="98"/>
      <c r="M87" s="98"/>
      <c r="N87" s="98"/>
      <c r="O87" s="99"/>
      <c r="P87" s="98"/>
      <c r="Q87" s="511"/>
      <c r="R87" s="511"/>
      <c r="S87" s="511"/>
      <c r="T87" s="511"/>
      <c r="U87" s="511"/>
      <c r="V87" s="511"/>
      <c r="W87" s="511"/>
      <c r="X87" s="512"/>
      <c r="Y87" s="559" t="s">
        <v>62</v>
      </c>
      <c r="Z87" s="560"/>
      <c r="AA87" s="561"/>
      <c r="AB87" s="458"/>
      <c r="AC87" s="458"/>
      <c r="AD87" s="45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6"/>
      <c r="C89" s="526"/>
      <c r="D89" s="526"/>
      <c r="E89" s="526"/>
      <c r="F89" s="527"/>
      <c r="G89" s="103"/>
      <c r="H89" s="104"/>
      <c r="I89" s="104"/>
      <c r="J89" s="104"/>
      <c r="K89" s="104"/>
      <c r="L89" s="104"/>
      <c r="M89" s="104"/>
      <c r="N89" s="104"/>
      <c r="O89" s="105"/>
      <c r="P89" s="169"/>
      <c r="Q89" s="169"/>
      <c r="R89" s="169"/>
      <c r="S89" s="169"/>
      <c r="T89" s="169"/>
      <c r="U89" s="169"/>
      <c r="V89" s="169"/>
      <c r="W89" s="169"/>
      <c r="X89" s="558"/>
      <c r="Y89" s="455" t="s">
        <v>13</v>
      </c>
      <c r="Z89" s="456"/>
      <c r="AA89" s="457"/>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5" t="s">
        <v>11</v>
      </c>
      <c r="AC90" s="556"/>
      <c r="AD90" s="557"/>
      <c r="AE90" s="237" t="s">
        <v>357</v>
      </c>
      <c r="AF90" s="238"/>
      <c r="AG90" s="238"/>
      <c r="AH90" s="239"/>
      <c r="AI90" s="237" t="s">
        <v>363</v>
      </c>
      <c r="AJ90" s="238"/>
      <c r="AK90" s="238"/>
      <c r="AL90" s="239"/>
      <c r="AM90" s="243" t="s">
        <v>471</v>
      </c>
      <c r="AN90" s="243"/>
      <c r="AO90" s="243"/>
      <c r="AP90" s="237"/>
      <c r="AQ90" s="152" t="s">
        <v>355</v>
      </c>
      <c r="AR90" s="123"/>
      <c r="AS90" s="123"/>
      <c r="AT90" s="124"/>
      <c r="AU90" s="532" t="s">
        <v>253</v>
      </c>
      <c r="AV90" s="532"/>
      <c r="AW90" s="532"/>
      <c r="AX90" s="533"/>
    </row>
    <row r="91" spans="1:60" ht="18.75" hidden="1" customHeight="1" x14ac:dyDescent="0.15">
      <c r="A91" s="866"/>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6"/>
      <c r="B92" s="425"/>
      <c r="C92" s="425"/>
      <c r="D92" s="425"/>
      <c r="E92" s="425"/>
      <c r="F92" s="426"/>
      <c r="G92" s="97"/>
      <c r="H92" s="98"/>
      <c r="I92" s="98"/>
      <c r="J92" s="98"/>
      <c r="K92" s="98"/>
      <c r="L92" s="98"/>
      <c r="M92" s="98"/>
      <c r="N92" s="98"/>
      <c r="O92" s="99"/>
      <c r="P92" s="98"/>
      <c r="Q92" s="511"/>
      <c r="R92" s="511"/>
      <c r="S92" s="511"/>
      <c r="T92" s="511"/>
      <c r="U92" s="511"/>
      <c r="V92" s="511"/>
      <c r="W92" s="511"/>
      <c r="X92" s="512"/>
      <c r="Y92" s="559" t="s">
        <v>62</v>
      </c>
      <c r="Z92" s="560"/>
      <c r="AA92" s="561"/>
      <c r="AB92" s="458"/>
      <c r="AC92" s="458"/>
      <c r="AD92" s="45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6"/>
      <c r="C94" s="526"/>
      <c r="D94" s="526"/>
      <c r="E94" s="526"/>
      <c r="F94" s="527"/>
      <c r="G94" s="103"/>
      <c r="H94" s="104"/>
      <c r="I94" s="104"/>
      <c r="J94" s="104"/>
      <c r="K94" s="104"/>
      <c r="L94" s="104"/>
      <c r="M94" s="104"/>
      <c r="N94" s="104"/>
      <c r="O94" s="105"/>
      <c r="P94" s="169"/>
      <c r="Q94" s="169"/>
      <c r="R94" s="169"/>
      <c r="S94" s="169"/>
      <c r="T94" s="169"/>
      <c r="U94" s="169"/>
      <c r="V94" s="169"/>
      <c r="W94" s="169"/>
      <c r="X94" s="558"/>
      <c r="Y94" s="455" t="s">
        <v>13</v>
      </c>
      <c r="Z94" s="456"/>
      <c r="AA94" s="457"/>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5" t="s">
        <v>11</v>
      </c>
      <c r="AC95" s="556"/>
      <c r="AD95" s="557"/>
      <c r="AE95" s="237" t="s">
        <v>357</v>
      </c>
      <c r="AF95" s="238"/>
      <c r="AG95" s="238"/>
      <c r="AH95" s="239"/>
      <c r="AI95" s="237" t="s">
        <v>363</v>
      </c>
      <c r="AJ95" s="238"/>
      <c r="AK95" s="238"/>
      <c r="AL95" s="239"/>
      <c r="AM95" s="243" t="s">
        <v>471</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6"/>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6"/>
      <c r="B97" s="425"/>
      <c r="C97" s="425"/>
      <c r="D97" s="425"/>
      <c r="E97" s="425"/>
      <c r="F97" s="426"/>
      <c r="G97" s="97"/>
      <c r="H97" s="98"/>
      <c r="I97" s="98"/>
      <c r="J97" s="98"/>
      <c r="K97" s="98"/>
      <c r="L97" s="98"/>
      <c r="M97" s="98"/>
      <c r="N97" s="98"/>
      <c r="O97" s="99"/>
      <c r="P97" s="98"/>
      <c r="Q97" s="511"/>
      <c r="R97" s="511"/>
      <c r="S97" s="511"/>
      <c r="T97" s="511"/>
      <c r="U97" s="511"/>
      <c r="V97" s="511"/>
      <c r="W97" s="511"/>
      <c r="X97" s="512"/>
      <c r="Y97" s="559" t="s">
        <v>62</v>
      </c>
      <c r="Z97" s="560"/>
      <c r="AA97" s="561"/>
      <c r="AB97" s="465"/>
      <c r="AC97" s="466"/>
      <c r="AD97" s="46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8"/>
      <c r="AC98" s="579"/>
      <c r="AD98" s="58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7"/>
      <c r="C99" s="427"/>
      <c r="D99" s="427"/>
      <c r="E99" s="427"/>
      <c r="F99" s="428"/>
      <c r="G99" s="581"/>
      <c r="H99" s="208"/>
      <c r="I99" s="208"/>
      <c r="J99" s="208"/>
      <c r="K99" s="208"/>
      <c r="L99" s="208"/>
      <c r="M99" s="208"/>
      <c r="N99" s="208"/>
      <c r="O99" s="582"/>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4"/>
      <c r="AR99" s="535"/>
      <c r="AS99" s="535"/>
      <c r="AT99" s="536"/>
      <c r="AU99" s="518"/>
      <c r="AV99" s="518"/>
      <c r="AW99" s="518"/>
      <c r="AX99" s="537"/>
    </row>
    <row r="100" spans="1:60" ht="31.5" customHeight="1" x14ac:dyDescent="0.15">
      <c r="A100" s="498" t="s">
        <v>492</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5"/>
      <c r="Z100" s="856"/>
      <c r="AA100" s="857"/>
      <c r="AB100" s="478" t="s">
        <v>11</v>
      </c>
      <c r="AC100" s="478"/>
      <c r="AD100" s="478"/>
      <c r="AE100" s="538" t="s">
        <v>357</v>
      </c>
      <c r="AF100" s="539"/>
      <c r="AG100" s="539"/>
      <c r="AH100" s="540"/>
      <c r="AI100" s="538" t="s">
        <v>363</v>
      </c>
      <c r="AJ100" s="539"/>
      <c r="AK100" s="539"/>
      <c r="AL100" s="540"/>
      <c r="AM100" s="538" t="s">
        <v>471</v>
      </c>
      <c r="AN100" s="539"/>
      <c r="AO100" s="539"/>
      <c r="AP100" s="540"/>
      <c r="AQ100" s="313" t="s">
        <v>493</v>
      </c>
      <c r="AR100" s="314"/>
      <c r="AS100" s="314"/>
      <c r="AT100" s="315"/>
      <c r="AU100" s="313" t="s">
        <v>539</v>
      </c>
      <c r="AV100" s="314"/>
      <c r="AW100" s="314"/>
      <c r="AX100" s="316"/>
    </row>
    <row r="101" spans="1:60" ht="23.25" customHeight="1" x14ac:dyDescent="0.15">
      <c r="A101" s="419"/>
      <c r="B101" s="420"/>
      <c r="C101" s="420"/>
      <c r="D101" s="420"/>
      <c r="E101" s="420"/>
      <c r="F101" s="421"/>
      <c r="G101" s="98" t="s">
        <v>567</v>
      </c>
      <c r="H101" s="98"/>
      <c r="I101" s="98"/>
      <c r="J101" s="98"/>
      <c r="K101" s="98"/>
      <c r="L101" s="98"/>
      <c r="M101" s="98"/>
      <c r="N101" s="98"/>
      <c r="O101" s="98"/>
      <c r="P101" s="98"/>
      <c r="Q101" s="98"/>
      <c r="R101" s="98"/>
      <c r="S101" s="98"/>
      <c r="T101" s="98"/>
      <c r="U101" s="98"/>
      <c r="V101" s="98"/>
      <c r="W101" s="98"/>
      <c r="X101" s="99"/>
      <c r="Y101" s="541" t="s">
        <v>55</v>
      </c>
      <c r="Z101" s="542"/>
      <c r="AA101" s="543"/>
      <c r="AB101" s="458" t="s">
        <v>565</v>
      </c>
      <c r="AC101" s="458"/>
      <c r="AD101" s="458"/>
      <c r="AE101" s="211">
        <v>13651</v>
      </c>
      <c r="AF101" s="212"/>
      <c r="AG101" s="212"/>
      <c r="AH101" s="213"/>
      <c r="AI101" s="211">
        <v>10520</v>
      </c>
      <c r="AJ101" s="212"/>
      <c r="AK101" s="212"/>
      <c r="AL101" s="213"/>
      <c r="AM101" s="211">
        <v>9100</v>
      </c>
      <c r="AN101" s="212"/>
      <c r="AO101" s="212"/>
      <c r="AP101" s="213"/>
      <c r="AQ101" s="211" t="s">
        <v>557</v>
      </c>
      <c r="AR101" s="212"/>
      <c r="AS101" s="212"/>
      <c r="AT101" s="213"/>
      <c r="AU101" s="211" t="s">
        <v>557</v>
      </c>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565</v>
      </c>
      <c r="AC102" s="458"/>
      <c r="AD102" s="458"/>
      <c r="AE102" s="415">
        <v>13887</v>
      </c>
      <c r="AF102" s="415"/>
      <c r="AG102" s="415"/>
      <c r="AH102" s="415"/>
      <c r="AI102" s="415">
        <v>10237</v>
      </c>
      <c r="AJ102" s="415"/>
      <c r="AK102" s="415"/>
      <c r="AL102" s="415"/>
      <c r="AM102" s="415">
        <v>8163</v>
      </c>
      <c r="AN102" s="415"/>
      <c r="AO102" s="415"/>
      <c r="AP102" s="415"/>
      <c r="AQ102" s="266"/>
      <c r="AR102" s="267"/>
      <c r="AS102" s="267"/>
      <c r="AT102" s="312"/>
      <c r="AU102" s="266" t="s">
        <v>659</v>
      </c>
      <c r="AV102" s="267"/>
      <c r="AW102" s="267"/>
      <c r="AX102" s="312"/>
    </row>
    <row r="103" spans="1:60" ht="31.5" hidden="1" customHeight="1" x14ac:dyDescent="0.15">
      <c r="A103" s="416" t="s">
        <v>492</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471</v>
      </c>
      <c r="AN103" s="413"/>
      <c r="AO103" s="413"/>
      <c r="AP103" s="414"/>
      <c r="AQ103" s="277" t="s">
        <v>493</v>
      </c>
      <c r="AR103" s="278"/>
      <c r="AS103" s="278"/>
      <c r="AT103" s="317"/>
      <c r="AU103" s="277" t="s">
        <v>539</v>
      </c>
      <c r="AV103" s="278"/>
      <c r="AW103" s="278"/>
      <c r="AX103" s="279"/>
    </row>
    <row r="104" spans="1:60" ht="23.25" hidden="1" customHeight="1" x14ac:dyDescent="0.15">
      <c r="A104" s="419"/>
      <c r="B104" s="420"/>
      <c r="C104" s="420"/>
      <c r="D104" s="420"/>
      <c r="E104" s="420"/>
      <c r="F104" s="421"/>
      <c r="G104" s="390"/>
      <c r="H104" s="390"/>
      <c r="I104" s="390"/>
      <c r="J104" s="390"/>
      <c r="K104" s="390"/>
      <c r="L104" s="390"/>
      <c r="M104" s="390"/>
      <c r="N104" s="390"/>
      <c r="O104" s="390"/>
      <c r="P104" s="390"/>
      <c r="Q104" s="390"/>
      <c r="R104" s="390"/>
      <c r="S104" s="390"/>
      <c r="T104" s="390"/>
      <c r="U104" s="390"/>
      <c r="V104" s="390"/>
      <c r="W104" s="390"/>
      <c r="X104" s="390"/>
      <c r="Y104" s="462" t="s">
        <v>55</v>
      </c>
      <c r="Z104" s="463"/>
      <c r="AA104" s="464"/>
      <c r="AB104" s="544"/>
      <c r="AC104" s="545"/>
      <c r="AD104" s="546"/>
      <c r="AE104" s="415"/>
      <c r="AF104" s="415"/>
      <c r="AG104" s="415"/>
      <c r="AH104" s="415"/>
      <c r="AI104" s="415"/>
      <c r="AJ104" s="415"/>
      <c r="AK104" s="415"/>
      <c r="AL104" s="415"/>
      <c r="AM104" s="211"/>
      <c r="AN104" s="212"/>
      <c r="AO104" s="212"/>
      <c r="AP104" s="213"/>
      <c r="AQ104" s="211" t="s">
        <v>557</v>
      </c>
      <c r="AR104" s="212"/>
      <c r="AS104" s="212"/>
      <c r="AT104" s="213"/>
      <c r="AU104" s="211" t="s">
        <v>557</v>
      </c>
      <c r="AV104" s="212"/>
      <c r="AW104" s="212"/>
      <c r="AX104" s="213"/>
    </row>
    <row r="105" spans="1:60" ht="42.75" hidden="1" customHeight="1" x14ac:dyDescent="0.15">
      <c r="A105" s="422"/>
      <c r="B105" s="423"/>
      <c r="C105" s="423"/>
      <c r="D105" s="423"/>
      <c r="E105" s="423"/>
      <c r="F105" s="424"/>
      <c r="G105" s="391"/>
      <c r="H105" s="391"/>
      <c r="I105" s="391"/>
      <c r="J105" s="391"/>
      <c r="K105" s="391"/>
      <c r="L105" s="391"/>
      <c r="M105" s="391"/>
      <c r="N105" s="391"/>
      <c r="O105" s="391"/>
      <c r="P105" s="391"/>
      <c r="Q105" s="391"/>
      <c r="R105" s="391"/>
      <c r="S105" s="391"/>
      <c r="T105" s="391"/>
      <c r="U105" s="391"/>
      <c r="V105" s="391"/>
      <c r="W105" s="391"/>
      <c r="X105" s="391"/>
      <c r="Y105" s="442" t="s">
        <v>56</v>
      </c>
      <c r="Z105" s="547"/>
      <c r="AA105" s="548"/>
      <c r="AB105" s="465"/>
      <c r="AC105" s="466"/>
      <c r="AD105" s="467"/>
      <c r="AE105" s="530"/>
      <c r="AF105" s="531"/>
      <c r="AG105" s="531"/>
      <c r="AH105" s="531"/>
      <c r="AI105" s="530"/>
      <c r="AJ105" s="531"/>
      <c r="AK105" s="531"/>
      <c r="AL105" s="531"/>
      <c r="AM105" s="415"/>
      <c r="AN105" s="415"/>
      <c r="AO105" s="415"/>
      <c r="AP105" s="415"/>
      <c r="AQ105" s="211" t="s">
        <v>557</v>
      </c>
      <c r="AR105" s="212"/>
      <c r="AS105" s="212"/>
      <c r="AT105" s="213"/>
      <c r="AU105" s="266" t="s">
        <v>557</v>
      </c>
      <c r="AV105" s="267"/>
      <c r="AW105" s="267"/>
      <c r="AX105" s="312"/>
    </row>
    <row r="106" spans="1:60" ht="31.5" hidden="1" customHeight="1" x14ac:dyDescent="0.15">
      <c r="A106" s="416" t="s">
        <v>492</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471</v>
      </c>
      <c r="AN106" s="413"/>
      <c r="AO106" s="413"/>
      <c r="AP106" s="414"/>
      <c r="AQ106" s="277" t="s">
        <v>493</v>
      </c>
      <c r="AR106" s="278"/>
      <c r="AS106" s="278"/>
      <c r="AT106" s="317"/>
      <c r="AU106" s="277" t="s">
        <v>539</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4"/>
      <c r="AC107" s="545"/>
      <c r="AD107" s="546"/>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7"/>
      <c r="AA108" s="548"/>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492</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471</v>
      </c>
      <c r="AN109" s="413"/>
      <c r="AO109" s="413"/>
      <c r="AP109" s="414"/>
      <c r="AQ109" s="277" t="s">
        <v>493</v>
      </c>
      <c r="AR109" s="278"/>
      <c r="AS109" s="278"/>
      <c r="AT109" s="317"/>
      <c r="AU109" s="277" t="s">
        <v>539</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4"/>
      <c r="AC110" s="545"/>
      <c r="AD110" s="546"/>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7"/>
      <c r="AA111" s="548"/>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492</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471</v>
      </c>
      <c r="AN112" s="413"/>
      <c r="AO112" s="413"/>
      <c r="AP112" s="414"/>
      <c r="AQ112" s="277" t="s">
        <v>493</v>
      </c>
      <c r="AR112" s="278"/>
      <c r="AS112" s="278"/>
      <c r="AT112" s="317"/>
      <c r="AU112" s="277" t="s">
        <v>539</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4"/>
      <c r="AC113" s="545"/>
      <c r="AD113" s="546"/>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7"/>
      <c r="AA114" s="548"/>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1"/>
      <c r="Z115" s="552"/>
      <c r="AA115" s="553"/>
      <c r="AB115" s="412" t="s">
        <v>11</v>
      </c>
      <c r="AC115" s="413"/>
      <c r="AD115" s="414"/>
      <c r="AE115" s="412" t="s">
        <v>357</v>
      </c>
      <c r="AF115" s="413"/>
      <c r="AG115" s="413"/>
      <c r="AH115" s="414"/>
      <c r="AI115" s="412" t="s">
        <v>363</v>
      </c>
      <c r="AJ115" s="413"/>
      <c r="AK115" s="413"/>
      <c r="AL115" s="414"/>
      <c r="AM115" s="412" t="s">
        <v>471</v>
      </c>
      <c r="AN115" s="413"/>
      <c r="AO115" s="413"/>
      <c r="AP115" s="414"/>
      <c r="AQ115" s="592" t="s">
        <v>540</v>
      </c>
      <c r="AR115" s="593"/>
      <c r="AS115" s="593"/>
      <c r="AT115" s="593"/>
      <c r="AU115" s="593"/>
      <c r="AV115" s="593"/>
      <c r="AW115" s="593"/>
      <c r="AX115" s="594"/>
    </row>
    <row r="116" spans="1:50" ht="23.25" customHeight="1" x14ac:dyDescent="0.15">
      <c r="A116" s="436"/>
      <c r="B116" s="437"/>
      <c r="C116" s="437"/>
      <c r="D116" s="437"/>
      <c r="E116" s="437"/>
      <c r="F116" s="438"/>
      <c r="G116" s="390" t="s">
        <v>568</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569</v>
      </c>
      <c r="AC116" s="460"/>
      <c r="AD116" s="461"/>
      <c r="AE116" s="415">
        <v>884340</v>
      </c>
      <c r="AF116" s="415"/>
      <c r="AG116" s="415"/>
      <c r="AH116" s="415"/>
      <c r="AI116" s="415">
        <v>741583</v>
      </c>
      <c r="AJ116" s="415"/>
      <c r="AK116" s="415"/>
      <c r="AL116" s="415"/>
      <c r="AM116" s="415"/>
      <c r="AN116" s="415"/>
      <c r="AO116" s="415"/>
      <c r="AP116" s="415"/>
      <c r="AQ116" s="211"/>
      <c r="AR116" s="212"/>
      <c r="AS116" s="212"/>
      <c r="AT116" s="212"/>
      <c r="AU116" s="212"/>
      <c r="AV116" s="212"/>
      <c r="AW116" s="212"/>
      <c r="AX116" s="214"/>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650</v>
      </c>
      <c r="AC117" s="470"/>
      <c r="AD117" s="471"/>
      <c r="AE117" s="530" t="s">
        <v>643</v>
      </c>
      <c r="AF117" s="531"/>
      <c r="AG117" s="531"/>
      <c r="AH117" s="531"/>
      <c r="AI117" s="530" t="s">
        <v>652</v>
      </c>
      <c r="AJ117" s="531"/>
      <c r="AK117" s="531"/>
      <c r="AL117" s="531"/>
      <c r="AM117" s="531"/>
      <c r="AN117" s="531"/>
      <c r="AO117" s="531"/>
      <c r="AP117" s="531"/>
      <c r="AQ117" s="531" t="s">
        <v>657</v>
      </c>
      <c r="AR117" s="531"/>
      <c r="AS117" s="531"/>
      <c r="AT117" s="531"/>
      <c r="AU117" s="531"/>
      <c r="AV117" s="531"/>
      <c r="AW117" s="531"/>
      <c r="AX117" s="550"/>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1"/>
      <c r="Z118" s="552"/>
      <c r="AA118" s="553"/>
      <c r="AB118" s="412" t="s">
        <v>11</v>
      </c>
      <c r="AC118" s="413"/>
      <c r="AD118" s="414"/>
      <c r="AE118" s="412" t="s">
        <v>357</v>
      </c>
      <c r="AF118" s="413"/>
      <c r="AG118" s="413"/>
      <c r="AH118" s="414"/>
      <c r="AI118" s="412" t="s">
        <v>363</v>
      </c>
      <c r="AJ118" s="413"/>
      <c r="AK118" s="413"/>
      <c r="AL118" s="414"/>
      <c r="AM118" s="412" t="s">
        <v>471</v>
      </c>
      <c r="AN118" s="413"/>
      <c r="AO118" s="413"/>
      <c r="AP118" s="414"/>
      <c r="AQ118" s="592" t="s">
        <v>540</v>
      </c>
      <c r="AR118" s="593"/>
      <c r="AS118" s="593"/>
      <c r="AT118" s="593"/>
      <c r="AU118" s="593"/>
      <c r="AV118" s="593"/>
      <c r="AW118" s="593"/>
      <c r="AX118" s="594"/>
    </row>
    <row r="119" spans="1:50" ht="23.25" hidden="1" customHeight="1" x14ac:dyDescent="0.15">
      <c r="A119" s="436"/>
      <c r="B119" s="437"/>
      <c r="C119" s="437"/>
      <c r="D119" s="437"/>
      <c r="E119" s="437"/>
      <c r="F119" s="438"/>
      <c r="G119" s="390" t="s">
        <v>502</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9"/>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501</v>
      </c>
      <c r="AC120" s="470"/>
      <c r="AD120" s="471"/>
      <c r="AE120" s="531"/>
      <c r="AF120" s="531"/>
      <c r="AG120" s="531"/>
      <c r="AH120" s="531"/>
      <c r="AI120" s="531"/>
      <c r="AJ120" s="531"/>
      <c r="AK120" s="531"/>
      <c r="AL120" s="531"/>
      <c r="AM120" s="531"/>
      <c r="AN120" s="531"/>
      <c r="AO120" s="531"/>
      <c r="AP120" s="531"/>
      <c r="AQ120" s="531"/>
      <c r="AR120" s="531"/>
      <c r="AS120" s="531"/>
      <c r="AT120" s="531"/>
      <c r="AU120" s="531"/>
      <c r="AV120" s="531"/>
      <c r="AW120" s="531"/>
      <c r="AX120" s="550"/>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1"/>
      <c r="Z121" s="552"/>
      <c r="AA121" s="553"/>
      <c r="AB121" s="412" t="s">
        <v>11</v>
      </c>
      <c r="AC121" s="413"/>
      <c r="AD121" s="414"/>
      <c r="AE121" s="412" t="s">
        <v>357</v>
      </c>
      <c r="AF121" s="413"/>
      <c r="AG121" s="413"/>
      <c r="AH121" s="414"/>
      <c r="AI121" s="412" t="s">
        <v>363</v>
      </c>
      <c r="AJ121" s="413"/>
      <c r="AK121" s="413"/>
      <c r="AL121" s="414"/>
      <c r="AM121" s="412" t="s">
        <v>471</v>
      </c>
      <c r="AN121" s="413"/>
      <c r="AO121" s="413"/>
      <c r="AP121" s="414"/>
      <c r="AQ121" s="592" t="s">
        <v>540</v>
      </c>
      <c r="AR121" s="593"/>
      <c r="AS121" s="593"/>
      <c r="AT121" s="593"/>
      <c r="AU121" s="593"/>
      <c r="AV121" s="593"/>
      <c r="AW121" s="593"/>
      <c r="AX121" s="594"/>
    </row>
    <row r="122" spans="1:50" ht="23.25" hidden="1" customHeight="1" x14ac:dyDescent="0.15">
      <c r="A122" s="436"/>
      <c r="B122" s="437"/>
      <c r="C122" s="437"/>
      <c r="D122" s="437"/>
      <c r="E122" s="437"/>
      <c r="F122" s="438"/>
      <c r="G122" s="390" t="s">
        <v>503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9"/>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504</v>
      </c>
      <c r="AC123" s="470"/>
      <c r="AD123" s="471"/>
      <c r="AE123" s="531"/>
      <c r="AF123" s="531"/>
      <c r="AG123" s="531"/>
      <c r="AH123" s="531"/>
      <c r="AI123" s="531"/>
      <c r="AJ123" s="531"/>
      <c r="AK123" s="531"/>
      <c r="AL123" s="531"/>
      <c r="AM123" s="531"/>
      <c r="AN123" s="531"/>
      <c r="AO123" s="531"/>
      <c r="AP123" s="531"/>
      <c r="AQ123" s="531"/>
      <c r="AR123" s="531"/>
      <c r="AS123" s="531"/>
      <c r="AT123" s="531"/>
      <c r="AU123" s="531"/>
      <c r="AV123" s="531"/>
      <c r="AW123" s="531"/>
      <c r="AX123" s="550"/>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1"/>
      <c r="Z124" s="552"/>
      <c r="AA124" s="553"/>
      <c r="AB124" s="412" t="s">
        <v>11</v>
      </c>
      <c r="AC124" s="413"/>
      <c r="AD124" s="414"/>
      <c r="AE124" s="412" t="s">
        <v>357</v>
      </c>
      <c r="AF124" s="413"/>
      <c r="AG124" s="413"/>
      <c r="AH124" s="414"/>
      <c r="AI124" s="412" t="s">
        <v>363</v>
      </c>
      <c r="AJ124" s="413"/>
      <c r="AK124" s="413"/>
      <c r="AL124" s="414"/>
      <c r="AM124" s="412" t="s">
        <v>471</v>
      </c>
      <c r="AN124" s="413"/>
      <c r="AO124" s="413"/>
      <c r="AP124" s="414"/>
      <c r="AQ124" s="592" t="s">
        <v>540</v>
      </c>
      <c r="AR124" s="593"/>
      <c r="AS124" s="593"/>
      <c r="AT124" s="593"/>
      <c r="AU124" s="593"/>
      <c r="AV124" s="593"/>
      <c r="AW124" s="593"/>
      <c r="AX124" s="594"/>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29"/>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9"/>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0"/>
      <c r="Y126" s="468" t="s">
        <v>49</v>
      </c>
      <c r="Z126" s="443"/>
      <c r="AA126" s="444"/>
      <c r="AB126" s="469" t="s">
        <v>501</v>
      </c>
      <c r="AC126" s="470"/>
      <c r="AD126" s="471"/>
      <c r="AE126" s="531"/>
      <c r="AF126" s="531"/>
      <c r="AG126" s="531"/>
      <c r="AH126" s="531"/>
      <c r="AI126" s="531"/>
      <c r="AJ126" s="531"/>
      <c r="AK126" s="531"/>
      <c r="AL126" s="531"/>
      <c r="AM126" s="531"/>
      <c r="AN126" s="531"/>
      <c r="AO126" s="531"/>
      <c r="AP126" s="531"/>
      <c r="AQ126" s="531"/>
      <c r="AR126" s="531"/>
      <c r="AS126" s="531"/>
      <c r="AT126" s="531"/>
      <c r="AU126" s="531"/>
      <c r="AV126" s="531"/>
      <c r="AW126" s="531"/>
      <c r="AX126" s="550"/>
    </row>
    <row r="127" spans="1:50" ht="23.25" hidden="1" customHeight="1" x14ac:dyDescent="0.15">
      <c r="A127" s="632"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2" t="s">
        <v>357</v>
      </c>
      <c r="AF127" s="413"/>
      <c r="AG127" s="413"/>
      <c r="AH127" s="414"/>
      <c r="AI127" s="412" t="s">
        <v>363</v>
      </c>
      <c r="AJ127" s="413"/>
      <c r="AK127" s="413"/>
      <c r="AL127" s="414"/>
      <c r="AM127" s="412" t="s">
        <v>471</v>
      </c>
      <c r="AN127" s="413"/>
      <c r="AO127" s="413"/>
      <c r="AP127" s="414"/>
      <c r="AQ127" s="592" t="s">
        <v>540</v>
      </c>
      <c r="AR127" s="593"/>
      <c r="AS127" s="593"/>
      <c r="AT127" s="593"/>
      <c r="AU127" s="593"/>
      <c r="AV127" s="593"/>
      <c r="AW127" s="593"/>
      <c r="AX127" s="594"/>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9"/>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501</v>
      </c>
      <c r="AC129" s="470"/>
      <c r="AD129" s="471"/>
      <c r="AE129" s="531"/>
      <c r="AF129" s="531"/>
      <c r="AG129" s="531"/>
      <c r="AH129" s="531"/>
      <c r="AI129" s="531"/>
      <c r="AJ129" s="531"/>
      <c r="AK129" s="531"/>
      <c r="AL129" s="531"/>
      <c r="AM129" s="531"/>
      <c r="AN129" s="531"/>
      <c r="AO129" s="531"/>
      <c r="AP129" s="531"/>
      <c r="AQ129" s="531"/>
      <c r="AR129" s="531"/>
      <c r="AS129" s="531"/>
      <c r="AT129" s="531"/>
      <c r="AU129" s="531"/>
      <c r="AV129" s="531"/>
      <c r="AW129" s="531"/>
      <c r="AX129" s="550"/>
    </row>
    <row r="130" spans="1:50" ht="45" customHeight="1" x14ac:dyDescent="0.15">
      <c r="A130" s="181" t="s">
        <v>369</v>
      </c>
      <c r="B130" s="178"/>
      <c r="C130" s="177" t="s">
        <v>366</v>
      </c>
      <c r="D130" s="178"/>
      <c r="E130" s="162" t="s">
        <v>399</v>
      </c>
      <c r="F130" s="163"/>
      <c r="G130" s="164" t="s">
        <v>639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571</v>
      </c>
      <c r="AR133" s="192"/>
      <c r="AS133" s="126" t="s">
        <v>356</v>
      </c>
      <c r="AT133" s="127"/>
      <c r="AU133" s="193" t="s">
        <v>573</v>
      </c>
      <c r="AV133" s="193"/>
      <c r="AW133" s="126" t="s">
        <v>300</v>
      </c>
      <c r="AX133" s="188"/>
    </row>
    <row r="134" spans="1:50" ht="39.75" customHeight="1" x14ac:dyDescent="0.15">
      <c r="A134" s="182"/>
      <c r="B134" s="179"/>
      <c r="C134" s="173"/>
      <c r="D134" s="179"/>
      <c r="E134" s="173"/>
      <c r="F134" s="174"/>
      <c r="G134" s="97" t="s">
        <v>557</v>
      </c>
      <c r="H134" s="98"/>
      <c r="I134" s="98"/>
      <c r="J134" s="98"/>
      <c r="K134" s="98"/>
      <c r="L134" s="98"/>
      <c r="M134" s="98"/>
      <c r="N134" s="98"/>
      <c r="O134" s="98"/>
      <c r="P134" s="98"/>
      <c r="Q134" s="98"/>
      <c r="R134" s="98"/>
      <c r="S134" s="98"/>
      <c r="T134" s="98"/>
      <c r="U134" s="98"/>
      <c r="V134" s="98"/>
      <c r="W134" s="98"/>
      <c r="X134" s="99"/>
      <c r="Y134" s="194" t="s">
        <v>379</v>
      </c>
      <c r="Z134" s="195"/>
      <c r="AA134" s="196"/>
      <c r="AB134" s="197" t="s">
        <v>570</v>
      </c>
      <c r="AC134" s="198"/>
      <c r="AD134" s="198"/>
      <c r="AE134" s="199" t="s">
        <v>570</v>
      </c>
      <c r="AF134" s="200"/>
      <c r="AG134" s="200"/>
      <c r="AH134" s="200"/>
      <c r="AI134" s="199" t="s">
        <v>570</v>
      </c>
      <c r="AJ134" s="200"/>
      <c r="AK134" s="200"/>
      <c r="AL134" s="200"/>
      <c r="AM134" s="199" t="s">
        <v>570</v>
      </c>
      <c r="AN134" s="200"/>
      <c r="AO134" s="200"/>
      <c r="AP134" s="200"/>
      <c r="AQ134" s="199" t="s">
        <v>570</v>
      </c>
      <c r="AR134" s="200"/>
      <c r="AS134" s="200"/>
      <c r="AT134" s="200"/>
      <c r="AU134" s="199" t="s">
        <v>572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t="s">
        <v>570</v>
      </c>
      <c r="AF135" s="200"/>
      <c r="AG135" s="200"/>
      <c r="AH135" s="200"/>
      <c r="AI135" s="199" t="s">
        <v>570</v>
      </c>
      <c r="AJ135" s="200"/>
      <c r="AK135" s="200"/>
      <c r="AL135" s="200"/>
      <c r="AM135" s="199" t="s">
        <v>570</v>
      </c>
      <c r="AN135" s="200"/>
      <c r="AO135" s="200"/>
      <c r="AP135" s="200"/>
      <c r="AQ135" s="199" t="s">
        <v>571</v>
      </c>
      <c r="AR135" s="200"/>
      <c r="AS135" s="200"/>
      <c r="AT135" s="200"/>
      <c r="AU135" s="199" t="s">
        <v>572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557</v>
      </c>
      <c r="K430" s="901"/>
      <c r="L430" s="901"/>
      <c r="M430" s="901"/>
      <c r="N430" s="901"/>
      <c r="O430" s="901"/>
      <c r="P430" s="901"/>
      <c r="Q430" s="901"/>
      <c r="R430" s="901"/>
      <c r="S430" s="901"/>
      <c r="T430" s="902"/>
      <c r="U430" s="589" t="s">
        <v>577</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575</v>
      </c>
      <c r="AF432" s="193"/>
      <c r="AG432" s="126" t="s">
        <v>356</v>
      </c>
      <c r="AH432" s="127"/>
      <c r="AI432" s="149"/>
      <c r="AJ432" s="149"/>
      <c r="AK432" s="149"/>
      <c r="AL432" s="147"/>
      <c r="AM432" s="149"/>
      <c r="AN432" s="149"/>
      <c r="AO432" s="149"/>
      <c r="AP432" s="147"/>
      <c r="AQ432" s="591" t="s">
        <v>575</v>
      </c>
      <c r="AR432" s="193"/>
      <c r="AS432" s="126" t="s">
        <v>356</v>
      </c>
      <c r="AT432" s="127"/>
      <c r="AU432" s="193" t="s">
        <v>573</v>
      </c>
      <c r="AV432" s="193"/>
      <c r="AW432" s="126" t="s">
        <v>300</v>
      </c>
      <c r="AX432" s="188"/>
    </row>
    <row r="433" spans="1:50" ht="23.25" customHeight="1" x14ac:dyDescent="0.15">
      <c r="A433" s="182"/>
      <c r="B433" s="179"/>
      <c r="C433" s="173"/>
      <c r="D433" s="179"/>
      <c r="E433" s="335"/>
      <c r="F433" s="336"/>
      <c r="G433" s="97" t="s">
        <v>660</v>
      </c>
      <c r="H433" s="98"/>
      <c r="I433" s="98"/>
      <c r="J433" s="98"/>
      <c r="K433" s="98"/>
      <c r="L433" s="98"/>
      <c r="M433" s="98"/>
      <c r="N433" s="98"/>
      <c r="O433" s="98"/>
      <c r="P433" s="98"/>
      <c r="Q433" s="98"/>
      <c r="R433" s="98"/>
      <c r="S433" s="98"/>
      <c r="T433" s="98"/>
      <c r="U433" s="98"/>
      <c r="V433" s="98"/>
      <c r="W433" s="98"/>
      <c r="X433" s="99"/>
      <c r="Y433" s="194" t="s">
        <v>12</v>
      </c>
      <c r="Z433" s="195"/>
      <c r="AA433" s="196"/>
      <c r="AB433" s="206" t="s">
        <v>570</v>
      </c>
      <c r="AC433" s="206"/>
      <c r="AD433" s="206"/>
      <c r="AE433" s="333" t="s">
        <v>557</v>
      </c>
      <c r="AF433" s="200"/>
      <c r="AG433" s="200"/>
      <c r="AH433" s="200"/>
      <c r="AI433" s="333" t="s">
        <v>557</v>
      </c>
      <c r="AJ433" s="200"/>
      <c r="AK433" s="200"/>
      <c r="AL433" s="200"/>
      <c r="AM433" s="333" t="s">
        <v>557</v>
      </c>
      <c r="AN433" s="200"/>
      <c r="AO433" s="200"/>
      <c r="AP433" s="334"/>
      <c r="AQ433" s="333" t="s">
        <v>557</v>
      </c>
      <c r="AR433" s="200"/>
      <c r="AS433" s="200"/>
      <c r="AT433" s="334"/>
      <c r="AU433" s="200" t="s">
        <v>557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570</v>
      </c>
      <c r="AC434" s="198"/>
      <c r="AD434" s="198"/>
      <c r="AE434" s="333" t="s">
        <v>557</v>
      </c>
      <c r="AF434" s="200"/>
      <c r="AG434" s="200"/>
      <c r="AH434" s="334"/>
      <c r="AI434" s="333" t="s">
        <v>557</v>
      </c>
      <c r="AJ434" s="200"/>
      <c r="AK434" s="200"/>
      <c r="AL434" s="200"/>
      <c r="AM434" s="333" t="s">
        <v>557</v>
      </c>
      <c r="AN434" s="200"/>
      <c r="AO434" s="200"/>
      <c r="AP434" s="334"/>
      <c r="AQ434" s="333" t="s">
        <v>557</v>
      </c>
      <c r="AR434" s="200"/>
      <c r="AS434" s="200"/>
      <c r="AT434" s="334"/>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3" t="s">
        <v>557</v>
      </c>
      <c r="AF435" s="200"/>
      <c r="AG435" s="200"/>
      <c r="AH435" s="334"/>
      <c r="AI435" s="333" t="s">
        <v>557</v>
      </c>
      <c r="AJ435" s="200"/>
      <c r="AK435" s="200"/>
      <c r="AL435" s="200"/>
      <c r="AM435" s="333" t="s">
        <v>557</v>
      </c>
      <c r="AN435" s="200"/>
      <c r="AO435" s="200"/>
      <c r="AP435" s="334"/>
      <c r="AQ435" s="333" t="s">
        <v>557</v>
      </c>
      <c r="AR435" s="200"/>
      <c r="AS435" s="200"/>
      <c r="AT435" s="334"/>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576</v>
      </c>
      <c r="AF457" s="193"/>
      <c r="AG457" s="126" t="s">
        <v>356</v>
      </c>
      <c r="AH457" s="127"/>
      <c r="AI457" s="149"/>
      <c r="AJ457" s="149"/>
      <c r="AK457" s="149"/>
      <c r="AL457" s="147"/>
      <c r="AM457" s="149"/>
      <c r="AN457" s="149"/>
      <c r="AO457" s="149"/>
      <c r="AP457" s="147"/>
      <c r="AQ457" s="591" t="s">
        <v>573</v>
      </c>
      <c r="AR457" s="193"/>
      <c r="AS457" s="126" t="s">
        <v>356</v>
      </c>
      <c r="AT457" s="127"/>
      <c r="AU457" s="193" t="s">
        <v>577</v>
      </c>
      <c r="AV457" s="193"/>
      <c r="AW457" s="126" t="s">
        <v>300</v>
      </c>
      <c r="AX457" s="188"/>
    </row>
    <row r="458" spans="1:50" ht="23.25" customHeight="1" x14ac:dyDescent="0.15">
      <c r="A458" s="182"/>
      <c r="B458" s="179"/>
      <c r="C458" s="173"/>
      <c r="D458" s="179"/>
      <c r="E458" s="335"/>
      <c r="F458" s="336"/>
      <c r="G458" s="97" t="s">
        <v>660</v>
      </c>
      <c r="H458" s="98"/>
      <c r="I458" s="98"/>
      <c r="J458" s="98"/>
      <c r="K458" s="98"/>
      <c r="L458" s="98"/>
      <c r="M458" s="98"/>
      <c r="N458" s="98"/>
      <c r="O458" s="98"/>
      <c r="P458" s="98"/>
      <c r="Q458" s="98"/>
      <c r="R458" s="98"/>
      <c r="S458" s="98"/>
      <c r="T458" s="98"/>
      <c r="U458" s="98"/>
      <c r="V458" s="98"/>
      <c r="W458" s="98"/>
      <c r="X458" s="99"/>
      <c r="Y458" s="194" t="s">
        <v>12</v>
      </c>
      <c r="Z458" s="195"/>
      <c r="AA458" s="196"/>
      <c r="AB458" s="206" t="s">
        <v>570</v>
      </c>
      <c r="AC458" s="206"/>
      <c r="AD458" s="206"/>
      <c r="AE458" s="333" t="s">
        <v>557</v>
      </c>
      <c r="AF458" s="200"/>
      <c r="AG458" s="200"/>
      <c r="AH458" s="200"/>
      <c r="AI458" s="333" t="s">
        <v>557</v>
      </c>
      <c r="AJ458" s="200"/>
      <c r="AK458" s="200"/>
      <c r="AL458" s="200"/>
      <c r="AM458" s="333" t="s">
        <v>557</v>
      </c>
      <c r="AN458" s="200"/>
      <c r="AO458" s="200"/>
      <c r="AP458" s="334"/>
      <c r="AQ458" s="333" t="s">
        <v>557</v>
      </c>
      <c r="AR458" s="200"/>
      <c r="AS458" s="200"/>
      <c r="AT458" s="334"/>
      <c r="AU458" s="200" t="s">
        <v>557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572</v>
      </c>
      <c r="AC459" s="198"/>
      <c r="AD459" s="198"/>
      <c r="AE459" s="333" t="s">
        <v>557</v>
      </c>
      <c r="AF459" s="200"/>
      <c r="AG459" s="200"/>
      <c r="AH459" s="334"/>
      <c r="AI459" s="333" t="s">
        <v>557</v>
      </c>
      <c r="AJ459" s="200"/>
      <c r="AK459" s="200"/>
      <c r="AL459" s="200"/>
      <c r="AM459" s="333" t="s">
        <v>557</v>
      </c>
      <c r="AN459" s="200"/>
      <c r="AO459" s="200"/>
      <c r="AP459" s="334"/>
      <c r="AQ459" s="333" t="s">
        <v>557</v>
      </c>
      <c r="AR459" s="200"/>
      <c r="AS459" s="200"/>
      <c r="AT459" s="334"/>
      <c r="AU459" s="200" t="s">
        <v>557</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3" t="s">
        <v>557</v>
      </c>
      <c r="AF460" s="200"/>
      <c r="AG460" s="200"/>
      <c r="AH460" s="334"/>
      <c r="AI460" s="333" t="s">
        <v>557</v>
      </c>
      <c r="AJ460" s="200"/>
      <c r="AK460" s="200"/>
      <c r="AL460" s="200"/>
      <c r="AM460" s="333" t="s">
        <v>557</v>
      </c>
      <c r="AN460" s="200"/>
      <c r="AO460" s="200"/>
      <c r="AP460" s="334"/>
      <c r="AQ460" s="333" t="s">
        <v>557</v>
      </c>
      <c r="AR460" s="200"/>
      <c r="AS460" s="200"/>
      <c r="AT460" s="334"/>
      <c r="AU460" s="200" t="s">
        <v>557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5" t="s">
        <v>31</v>
      </c>
      <c r="AH701" s="379"/>
      <c r="AI701" s="379"/>
      <c r="AJ701" s="379"/>
      <c r="AK701" s="379"/>
      <c r="AL701" s="379"/>
      <c r="AM701" s="379"/>
      <c r="AN701" s="379"/>
      <c r="AO701" s="379"/>
      <c r="AP701" s="379"/>
      <c r="AQ701" s="379"/>
      <c r="AR701" s="379"/>
      <c r="AS701" s="379"/>
      <c r="AT701" s="379"/>
      <c r="AU701" s="379"/>
      <c r="AV701" s="379"/>
      <c r="AW701" s="379"/>
      <c r="AX701" s="826"/>
    </row>
    <row r="702" spans="1:50" ht="77.2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552</v>
      </c>
      <c r="AE702" s="339"/>
      <c r="AF702" s="339"/>
      <c r="AG702" s="382" t="s">
        <v>647</v>
      </c>
      <c r="AH702" s="383"/>
      <c r="AI702" s="383"/>
      <c r="AJ702" s="383"/>
      <c r="AK702" s="383"/>
      <c r="AL702" s="383"/>
      <c r="AM702" s="383"/>
      <c r="AN702" s="383"/>
      <c r="AO702" s="383"/>
      <c r="AP702" s="383"/>
      <c r="AQ702" s="383"/>
      <c r="AR702" s="383"/>
      <c r="AS702" s="383"/>
      <c r="AT702" s="383"/>
      <c r="AU702" s="383"/>
      <c r="AV702" s="383"/>
      <c r="AW702" s="383"/>
      <c r="AX702" s="384"/>
    </row>
    <row r="703" spans="1:50" ht="88.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9"/>
      <c r="AD703" s="321" t="s">
        <v>552</v>
      </c>
      <c r="AE703" s="322"/>
      <c r="AF703" s="322"/>
      <c r="AG703" s="94" t="s">
        <v>649</v>
      </c>
      <c r="AH703" s="95"/>
      <c r="AI703" s="95"/>
      <c r="AJ703" s="95"/>
      <c r="AK703" s="95"/>
      <c r="AL703" s="95"/>
      <c r="AM703" s="95"/>
      <c r="AN703" s="95"/>
      <c r="AO703" s="95"/>
      <c r="AP703" s="95"/>
      <c r="AQ703" s="95"/>
      <c r="AR703" s="95"/>
      <c r="AS703" s="95"/>
      <c r="AT703" s="95"/>
      <c r="AU703" s="95"/>
      <c r="AV703" s="95"/>
      <c r="AW703" s="95"/>
      <c r="AX703" s="96"/>
    </row>
    <row r="704" spans="1:50" ht="57.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552</v>
      </c>
      <c r="AE704" s="784"/>
      <c r="AF704" s="784"/>
      <c r="AG704" s="160" t="s">
        <v>644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552</v>
      </c>
      <c r="AE705" s="716"/>
      <c r="AF705" s="716"/>
      <c r="AG705" s="118" t="s">
        <v>654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5"/>
      <c r="D706" s="796"/>
      <c r="E706" s="731" t="s">
        <v>527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653</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578</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9.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579</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60" customHeight="1" x14ac:dyDescent="0.15">
      <c r="A709" s="643"/>
      <c r="B709" s="645"/>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552</v>
      </c>
      <c r="AE709" s="322"/>
      <c r="AF709" s="322"/>
      <c r="AG709" s="94" t="s">
        <v>651</v>
      </c>
      <c r="AH709" s="95"/>
      <c r="AI709" s="95"/>
      <c r="AJ709" s="95"/>
      <c r="AK709" s="95"/>
      <c r="AL709" s="95"/>
      <c r="AM709" s="95"/>
      <c r="AN709" s="95"/>
      <c r="AO709" s="95"/>
      <c r="AP709" s="95"/>
      <c r="AQ709" s="95"/>
      <c r="AR709" s="95"/>
      <c r="AS709" s="95"/>
      <c r="AT709" s="95"/>
      <c r="AU709" s="95"/>
      <c r="AV709" s="95"/>
      <c r="AW709" s="95"/>
      <c r="AX709" s="96"/>
    </row>
    <row r="710" spans="1:50" ht="74.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552</v>
      </c>
      <c r="AE710" s="322"/>
      <c r="AF710" s="322"/>
      <c r="AG710" s="94" t="s">
        <v>645</v>
      </c>
      <c r="AH710" s="95"/>
      <c r="AI710" s="95"/>
      <c r="AJ710" s="95"/>
      <c r="AK710" s="95"/>
      <c r="AL710" s="95"/>
      <c r="AM710" s="95"/>
      <c r="AN710" s="95"/>
      <c r="AO710" s="95"/>
      <c r="AP710" s="95"/>
      <c r="AQ710" s="95"/>
      <c r="AR710" s="95"/>
      <c r="AS710" s="95"/>
      <c r="AT710" s="95"/>
      <c r="AU710" s="95"/>
      <c r="AV710" s="95"/>
      <c r="AW710" s="95"/>
      <c r="AX710" s="96"/>
    </row>
    <row r="711" spans="1:50" ht="74.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1" t="s">
        <v>552</v>
      </c>
      <c r="AE711" s="322"/>
      <c r="AF711" s="322"/>
      <c r="AG711" s="94" t="s">
        <v>648</v>
      </c>
      <c r="AH711" s="95"/>
      <c r="AI711" s="95"/>
      <c r="AJ711" s="95"/>
      <c r="AK711" s="95"/>
      <c r="AL711" s="95"/>
      <c r="AM711" s="95"/>
      <c r="AN711" s="95"/>
      <c r="AO711" s="95"/>
      <c r="AP711" s="95"/>
      <c r="AQ711" s="95"/>
      <c r="AR711" s="95"/>
      <c r="AS711" s="95"/>
      <c r="AT711" s="95"/>
      <c r="AU711" s="95"/>
      <c r="AV711" s="95"/>
      <c r="AW711" s="95"/>
      <c r="AX711" s="96"/>
    </row>
    <row r="712" spans="1:50" ht="32.25" customHeight="1" x14ac:dyDescent="0.15">
      <c r="A712" s="643"/>
      <c r="B712" s="645"/>
      <c r="C712" s="388" t="s">
        <v>487</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579</v>
      </c>
      <c r="AE712" s="784"/>
      <c r="AF712" s="784"/>
      <c r="AG712" s="811" t="s">
        <v>641</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8" t="s">
        <v>488</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579</v>
      </c>
      <c r="AE713" s="322"/>
      <c r="AF713" s="664"/>
      <c r="AG713" s="94"/>
      <c r="AH713" s="95"/>
      <c r="AI713" s="95"/>
      <c r="AJ713" s="95"/>
      <c r="AK713" s="95"/>
      <c r="AL713" s="95"/>
      <c r="AM713" s="95"/>
      <c r="AN713" s="95"/>
      <c r="AO713" s="95"/>
      <c r="AP713" s="95"/>
      <c r="AQ713" s="95"/>
      <c r="AR713" s="95"/>
      <c r="AS713" s="95"/>
      <c r="AT713" s="95"/>
      <c r="AU713" s="95"/>
      <c r="AV713" s="95"/>
      <c r="AW713" s="95"/>
      <c r="AX713" s="96"/>
    </row>
    <row r="714" spans="1:50" ht="54" customHeight="1" x14ac:dyDescent="0.15">
      <c r="A714" s="646"/>
      <c r="B714" s="647"/>
      <c r="C714" s="648" t="s">
        <v>460</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552</v>
      </c>
      <c r="AE714" s="809"/>
      <c r="AF714" s="810"/>
      <c r="AG714" s="737" t="s">
        <v>580</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461</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552</v>
      </c>
      <c r="AE715" s="606"/>
      <c r="AF715" s="657"/>
      <c r="AG715" s="743" t="s">
        <v>581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552</v>
      </c>
      <c r="AE716" s="628"/>
      <c r="AF716" s="628"/>
      <c r="AG716" s="94" t="s">
        <v>642</v>
      </c>
      <c r="AH716" s="95"/>
      <c r="AI716" s="95"/>
      <c r="AJ716" s="95"/>
      <c r="AK716" s="95"/>
      <c r="AL716" s="95"/>
      <c r="AM716" s="95"/>
      <c r="AN716" s="95"/>
      <c r="AO716" s="95"/>
      <c r="AP716" s="95"/>
      <c r="AQ716" s="95"/>
      <c r="AR716" s="95"/>
      <c r="AS716" s="95"/>
      <c r="AT716" s="95"/>
      <c r="AU716" s="95"/>
      <c r="AV716" s="95"/>
      <c r="AW716" s="95"/>
      <c r="AX716" s="96"/>
    </row>
    <row r="717" spans="1:50" ht="35.25" customHeight="1" x14ac:dyDescent="0.15">
      <c r="A717" s="643"/>
      <c r="B717" s="645"/>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552</v>
      </c>
      <c r="AE717" s="322"/>
      <c r="AF717" s="322"/>
      <c r="AG717" s="94" t="s">
        <v>582</v>
      </c>
      <c r="AH717" s="95"/>
      <c r="AI717" s="95"/>
      <c r="AJ717" s="95"/>
      <c r="AK717" s="95"/>
      <c r="AL717" s="95"/>
      <c r="AM717" s="95"/>
      <c r="AN717" s="95"/>
      <c r="AO717" s="95"/>
      <c r="AP717" s="95"/>
      <c r="AQ717" s="95"/>
      <c r="AR717" s="95"/>
      <c r="AS717" s="95"/>
      <c r="AT717" s="95"/>
      <c r="AU717" s="95"/>
      <c r="AV717" s="95"/>
      <c r="AW717" s="95"/>
      <c r="AX717" s="96"/>
    </row>
    <row r="718" spans="1:50" ht="66"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552</v>
      </c>
      <c r="AE718" s="322"/>
      <c r="AF718" s="322"/>
      <c r="AG718" s="120" t="s">
        <v>646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579</v>
      </c>
      <c r="AE719" s="606"/>
      <c r="AF719" s="606"/>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3"/>
      <c r="C726" s="816" t="s">
        <v>53</v>
      </c>
      <c r="D726" s="838"/>
      <c r="E726" s="838"/>
      <c r="F726" s="839"/>
      <c r="G726" s="575" t="s">
        <v>655</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4"/>
      <c r="B727" s="805"/>
      <c r="C727" s="749" t="s">
        <v>57</v>
      </c>
      <c r="D727" s="750"/>
      <c r="E727" s="750"/>
      <c r="F727" s="751"/>
      <c r="G727" s="573" t="s">
        <v>656</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4.2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0.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5.2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431</v>
      </c>
      <c r="B737" s="203"/>
      <c r="C737" s="203"/>
      <c r="D737" s="204"/>
      <c r="E737" s="988" t="s">
        <v>588</v>
      </c>
      <c r="F737" s="988"/>
      <c r="G737" s="988"/>
      <c r="H737" s="988"/>
      <c r="I737" s="988"/>
      <c r="J737" s="988"/>
      <c r="K737" s="988"/>
      <c r="L737" s="988"/>
      <c r="M737" s="988"/>
      <c r="N737" s="358" t="s">
        <v>358</v>
      </c>
      <c r="O737" s="358"/>
      <c r="P737" s="358"/>
      <c r="Q737" s="358"/>
      <c r="R737" s="988" t="s">
        <v>572</v>
      </c>
      <c r="S737" s="988"/>
      <c r="T737" s="988"/>
      <c r="U737" s="988"/>
      <c r="V737" s="988"/>
      <c r="W737" s="988"/>
      <c r="X737" s="988"/>
      <c r="Y737" s="988"/>
      <c r="Z737" s="988"/>
      <c r="AA737" s="358" t="s">
        <v>359</v>
      </c>
      <c r="AB737" s="358"/>
      <c r="AC737" s="358"/>
      <c r="AD737" s="358"/>
      <c r="AE737" s="988" t="s">
        <v>587</v>
      </c>
      <c r="AF737" s="988"/>
      <c r="AG737" s="988"/>
      <c r="AH737" s="988"/>
      <c r="AI737" s="988"/>
      <c r="AJ737" s="988"/>
      <c r="AK737" s="988"/>
      <c r="AL737" s="988"/>
      <c r="AM737" s="988"/>
      <c r="AN737" s="358" t="s">
        <v>360</v>
      </c>
      <c r="AO737" s="358"/>
      <c r="AP737" s="358"/>
      <c r="AQ737" s="358"/>
      <c r="AR737" s="989" t="s">
        <v>586</v>
      </c>
      <c r="AS737" s="990"/>
      <c r="AT737" s="990"/>
      <c r="AU737" s="990"/>
      <c r="AV737" s="990"/>
      <c r="AW737" s="990"/>
      <c r="AX737" s="991"/>
      <c r="AY737" s="89"/>
      <c r="AZ737" s="89"/>
    </row>
    <row r="738" spans="1:52" ht="24.75" customHeight="1" x14ac:dyDescent="0.15">
      <c r="A738" s="992" t="s">
        <v>361</v>
      </c>
      <c r="B738" s="203"/>
      <c r="C738" s="203"/>
      <c r="D738" s="204"/>
      <c r="E738" s="988" t="s">
        <v>585</v>
      </c>
      <c r="F738" s="988"/>
      <c r="G738" s="988"/>
      <c r="H738" s="988"/>
      <c r="I738" s="988"/>
      <c r="J738" s="988"/>
      <c r="K738" s="988"/>
      <c r="L738" s="988"/>
      <c r="M738" s="988"/>
      <c r="N738" s="358" t="s">
        <v>362</v>
      </c>
      <c r="O738" s="358"/>
      <c r="P738" s="358"/>
      <c r="Q738" s="358"/>
      <c r="R738" s="988" t="s">
        <v>584</v>
      </c>
      <c r="S738" s="988"/>
      <c r="T738" s="988"/>
      <c r="U738" s="988"/>
      <c r="V738" s="988"/>
      <c r="W738" s="988"/>
      <c r="X738" s="988"/>
      <c r="Y738" s="988"/>
      <c r="Z738" s="988"/>
      <c r="AA738" s="358" t="s">
        <v>481</v>
      </c>
      <c r="AB738" s="358"/>
      <c r="AC738" s="358"/>
      <c r="AD738" s="358"/>
      <c r="AE738" s="988" t="s">
        <v>583</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541</v>
      </c>
      <c r="B739" s="997"/>
      <c r="C739" s="997"/>
      <c r="D739" s="998"/>
      <c r="E739" s="999" t="s">
        <v>589</v>
      </c>
      <c r="F739" s="1000"/>
      <c r="G739" s="1000"/>
      <c r="H739" s="91" t="str">
        <f>IF(E739="", "", "(")</f>
        <v>(</v>
      </c>
      <c r="I739" s="983"/>
      <c r="J739" s="983"/>
      <c r="K739" s="91" t="str">
        <f>IF(OR(I739="　", I739=""), "", "-")</f>
        <v/>
      </c>
      <c r="L739" s="984">
        <v>503</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5" t="s">
        <v>530</v>
      </c>
      <c r="B740" s="616"/>
      <c r="C740" s="616"/>
      <c r="D740" s="616"/>
      <c r="E740" s="616"/>
      <c r="F740" s="617"/>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532</v>
      </c>
      <c r="B779" s="630"/>
      <c r="C779" s="630"/>
      <c r="D779" s="630"/>
      <c r="E779" s="630"/>
      <c r="F779" s="631"/>
      <c r="G779" s="596" t="s">
        <v>597</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618</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590</v>
      </c>
      <c r="H781" s="672"/>
      <c r="I781" s="672"/>
      <c r="J781" s="672"/>
      <c r="K781" s="673"/>
      <c r="L781" s="665" t="s">
        <v>591</v>
      </c>
      <c r="M781" s="666"/>
      <c r="N781" s="666"/>
      <c r="O781" s="666"/>
      <c r="P781" s="666"/>
      <c r="Q781" s="666"/>
      <c r="R781" s="666"/>
      <c r="S781" s="666"/>
      <c r="T781" s="666"/>
      <c r="U781" s="666"/>
      <c r="V781" s="666"/>
      <c r="W781" s="666"/>
      <c r="X781" s="667"/>
      <c r="Y781" s="385"/>
      <c r="Z781" s="386"/>
      <c r="AA781" s="386"/>
      <c r="AB781" s="806"/>
      <c r="AC781" s="671" t="s">
        <v>592</v>
      </c>
      <c r="AD781" s="672"/>
      <c r="AE781" s="672"/>
      <c r="AF781" s="672"/>
      <c r="AG781" s="673"/>
      <c r="AH781" s="665" t="s">
        <v>595</v>
      </c>
      <c r="AI781" s="666"/>
      <c r="AJ781" s="666"/>
      <c r="AK781" s="666"/>
      <c r="AL781" s="666"/>
      <c r="AM781" s="666"/>
      <c r="AN781" s="666"/>
      <c r="AO781" s="666"/>
      <c r="AP781" s="666"/>
      <c r="AQ781" s="666"/>
      <c r="AR781" s="666"/>
      <c r="AS781" s="666"/>
      <c r="AT781" s="667"/>
      <c r="AU781" s="385"/>
      <c r="AV781" s="386"/>
      <c r="AW781" s="386"/>
      <c r="AX781" s="387"/>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t="s">
        <v>593</v>
      </c>
      <c r="AD782" s="608"/>
      <c r="AE782" s="608"/>
      <c r="AF782" s="608"/>
      <c r="AG782" s="609"/>
      <c r="AH782" s="599" t="s">
        <v>596</v>
      </c>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t="s">
        <v>594</v>
      </c>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customHeight="1" x14ac:dyDescent="0.15">
      <c r="A792" s="632"/>
      <c r="B792" s="633"/>
      <c r="C792" s="633"/>
      <c r="D792" s="633"/>
      <c r="E792" s="633"/>
      <c r="F792" s="634"/>
      <c r="G792" s="596" t="s">
        <v>619</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593</v>
      </c>
      <c r="H794" s="672"/>
      <c r="I794" s="672"/>
      <c r="J794" s="672"/>
      <c r="K794" s="673"/>
      <c r="L794" s="665" t="s">
        <v>598</v>
      </c>
      <c r="M794" s="666"/>
      <c r="N794" s="666"/>
      <c r="O794" s="666"/>
      <c r="P794" s="666"/>
      <c r="Q794" s="666"/>
      <c r="R794" s="666"/>
      <c r="S794" s="666"/>
      <c r="T794" s="666"/>
      <c r="U794" s="666"/>
      <c r="V794" s="666"/>
      <c r="W794" s="666"/>
      <c r="X794" s="667"/>
      <c r="Y794" s="385">
        <v>5</v>
      </c>
      <c r="Z794" s="386"/>
      <c r="AA794" s="386"/>
      <c r="AB794" s="806"/>
      <c r="AC794" s="671"/>
      <c r="AD794" s="672"/>
      <c r="AE794" s="672"/>
      <c r="AF794" s="672"/>
      <c r="AG794" s="673"/>
      <c r="AH794" s="665"/>
      <c r="AI794" s="666"/>
      <c r="AJ794" s="666"/>
      <c r="AK794" s="666"/>
      <c r="AL794" s="666"/>
      <c r="AM794" s="666"/>
      <c r="AN794" s="666"/>
      <c r="AO794" s="666"/>
      <c r="AP794" s="666"/>
      <c r="AQ794" s="666"/>
      <c r="AR794" s="666"/>
      <c r="AS794" s="666"/>
      <c r="AT794" s="667"/>
      <c r="AU794" s="385"/>
      <c r="AV794" s="386"/>
      <c r="AW794" s="386"/>
      <c r="AX794" s="387"/>
    </row>
    <row r="795" spans="1:50" ht="24.75" customHeight="1" x14ac:dyDescent="0.15">
      <c r="A795" s="632"/>
      <c r="B795" s="633"/>
      <c r="C795" s="633"/>
      <c r="D795" s="633"/>
      <c r="E795" s="633"/>
      <c r="F795" s="634"/>
      <c r="G795" s="607" t="s">
        <v>592</v>
      </c>
      <c r="H795" s="608"/>
      <c r="I795" s="608"/>
      <c r="J795" s="608"/>
      <c r="K795" s="609"/>
      <c r="L795" s="599" t="s">
        <v>599</v>
      </c>
      <c r="M795" s="600"/>
      <c r="N795" s="600"/>
      <c r="O795" s="600"/>
      <c r="P795" s="600"/>
      <c r="Q795" s="600"/>
      <c r="R795" s="600"/>
      <c r="S795" s="600"/>
      <c r="T795" s="600"/>
      <c r="U795" s="600"/>
      <c r="V795" s="600"/>
      <c r="W795" s="600"/>
      <c r="X795" s="601"/>
      <c r="Y795" s="602">
        <v>3</v>
      </c>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customHeight="1" x14ac:dyDescent="0.15">
      <c r="A796" s="632"/>
      <c r="B796" s="633"/>
      <c r="C796" s="633"/>
      <c r="D796" s="633"/>
      <c r="E796" s="633"/>
      <c r="F796" s="634"/>
      <c r="G796" s="607" t="s">
        <v>594</v>
      </c>
      <c r="H796" s="608"/>
      <c r="I796" s="608"/>
      <c r="J796" s="608"/>
      <c r="K796" s="609"/>
      <c r="L796" s="599"/>
      <c r="M796" s="600"/>
      <c r="N796" s="600"/>
      <c r="O796" s="600"/>
      <c r="P796" s="600"/>
      <c r="Q796" s="600"/>
      <c r="R796" s="600"/>
      <c r="S796" s="600"/>
      <c r="T796" s="600"/>
      <c r="U796" s="600"/>
      <c r="V796" s="600"/>
      <c r="W796" s="600"/>
      <c r="X796" s="601"/>
      <c r="Y796" s="602">
        <v>1</v>
      </c>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9</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455</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456</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5"/>
      <c r="Z807" s="386"/>
      <c r="AA807" s="386"/>
      <c r="AB807" s="806"/>
      <c r="AC807" s="671"/>
      <c r="AD807" s="672"/>
      <c r="AE807" s="672"/>
      <c r="AF807" s="672"/>
      <c r="AG807" s="673"/>
      <c r="AH807" s="665"/>
      <c r="AI807" s="666"/>
      <c r="AJ807" s="666"/>
      <c r="AK807" s="666"/>
      <c r="AL807" s="666"/>
      <c r="AM807" s="666"/>
      <c r="AN807" s="666"/>
      <c r="AO807" s="666"/>
      <c r="AP807" s="666"/>
      <c r="AQ807" s="666"/>
      <c r="AR807" s="666"/>
      <c r="AS807" s="666"/>
      <c r="AT807" s="667"/>
      <c r="AU807" s="385"/>
      <c r="AV807" s="386"/>
      <c r="AW807" s="386"/>
      <c r="AX807" s="387"/>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5"/>
      <c r="Z820" s="386"/>
      <c r="AA820" s="386"/>
      <c r="AB820" s="806"/>
      <c r="AC820" s="671"/>
      <c r="AD820" s="672"/>
      <c r="AE820" s="672"/>
      <c r="AF820" s="672"/>
      <c r="AG820" s="673"/>
      <c r="AH820" s="665"/>
      <c r="AI820" s="666"/>
      <c r="AJ820" s="666"/>
      <c r="AK820" s="666"/>
      <c r="AL820" s="666"/>
      <c r="AM820" s="666"/>
      <c r="AN820" s="666"/>
      <c r="AO820" s="666"/>
      <c r="AP820" s="666"/>
      <c r="AQ820" s="666"/>
      <c r="AR820" s="666"/>
      <c r="AS820" s="666"/>
      <c r="AT820" s="667"/>
      <c r="AU820" s="385"/>
      <c r="AV820" s="386"/>
      <c r="AW820" s="386"/>
      <c r="AX820" s="387"/>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606</v>
      </c>
      <c r="D837" s="340"/>
      <c r="E837" s="340"/>
      <c r="F837" s="340"/>
      <c r="G837" s="340"/>
      <c r="H837" s="340"/>
      <c r="I837" s="340"/>
      <c r="J837" s="341" t="s">
        <v>557</v>
      </c>
      <c r="K837" s="342"/>
      <c r="L837" s="342"/>
      <c r="M837" s="342"/>
      <c r="N837" s="342"/>
      <c r="O837" s="342"/>
      <c r="P837" s="343" t="s">
        <v>591</v>
      </c>
      <c r="Q837" s="343"/>
      <c r="R837" s="343"/>
      <c r="S837" s="343"/>
      <c r="T837" s="343"/>
      <c r="U837" s="343"/>
      <c r="V837" s="343"/>
      <c r="W837" s="343"/>
      <c r="X837" s="343"/>
      <c r="Y837" s="344"/>
      <c r="Z837" s="345"/>
      <c r="AA837" s="345"/>
      <c r="AB837" s="346"/>
      <c r="AC837" s="356" t="s">
        <v>602</v>
      </c>
      <c r="AD837" s="364"/>
      <c r="AE837" s="364"/>
      <c r="AF837" s="364"/>
      <c r="AG837" s="364"/>
      <c r="AH837" s="365" t="s">
        <v>557</v>
      </c>
      <c r="AI837" s="366"/>
      <c r="AJ837" s="366"/>
      <c r="AK837" s="366"/>
      <c r="AL837" s="350" t="s">
        <v>557</v>
      </c>
      <c r="AM837" s="351"/>
      <c r="AN837" s="351"/>
      <c r="AO837" s="352"/>
      <c r="AP837" s="353" t="s">
        <v>557</v>
      </c>
      <c r="AQ837" s="353"/>
      <c r="AR837" s="353"/>
      <c r="AS837" s="353"/>
      <c r="AT837" s="353"/>
      <c r="AU837" s="353"/>
      <c r="AV837" s="353"/>
      <c r="AW837" s="353"/>
      <c r="AX837" s="353"/>
    </row>
    <row r="838" spans="1:50" ht="30" customHeight="1" x14ac:dyDescent="0.15">
      <c r="A838" s="372">
        <v>2</v>
      </c>
      <c r="B838" s="372">
        <v>1</v>
      </c>
      <c r="C838" s="354" t="s">
        <v>607</v>
      </c>
      <c r="D838" s="340"/>
      <c r="E838" s="340"/>
      <c r="F838" s="340"/>
      <c r="G838" s="340"/>
      <c r="H838" s="340"/>
      <c r="I838" s="340"/>
      <c r="J838" s="341" t="s">
        <v>557</v>
      </c>
      <c r="K838" s="342"/>
      <c r="L838" s="342"/>
      <c r="M838" s="342"/>
      <c r="N838" s="342"/>
      <c r="O838" s="342"/>
      <c r="P838" s="343" t="s">
        <v>591</v>
      </c>
      <c r="Q838" s="343"/>
      <c r="R838" s="343"/>
      <c r="S838" s="343"/>
      <c r="T838" s="343"/>
      <c r="U838" s="343"/>
      <c r="V838" s="343"/>
      <c r="W838" s="343"/>
      <c r="X838" s="343"/>
      <c r="Y838" s="344"/>
      <c r="Z838" s="345"/>
      <c r="AA838" s="345"/>
      <c r="AB838" s="346"/>
      <c r="AC838" s="356" t="s">
        <v>602</v>
      </c>
      <c r="AD838" s="356"/>
      <c r="AE838" s="356"/>
      <c r="AF838" s="356"/>
      <c r="AG838" s="356"/>
      <c r="AH838" s="365" t="s">
        <v>557</v>
      </c>
      <c r="AI838" s="366"/>
      <c r="AJ838" s="366"/>
      <c r="AK838" s="366"/>
      <c r="AL838" s="367" t="s">
        <v>557</v>
      </c>
      <c r="AM838" s="368"/>
      <c r="AN838" s="368"/>
      <c r="AO838" s="369"/>
      <c r="AP838" s="353" t="s">
        <v>557</v>
      </c>
      <c r="AQ838" s="353"/>
      <c r="AR838" s="353"/>
      <c r="AS838" s="353"/>
      <c r="AT838" s="353"/>
      <c r="AU838" s="353"/>
      <c r="AV838" s="353"/>
      <c r="AW838" s="353"/>
      <c r="AX838" s="353"/>
    </row>
    <row r="839" spans="1:50" ht="30" customHeight="1" x14ac:dyDescent="0.15">
      <c r="A839" s="372">
        <v>3</v>
      </c>
      <c r="B839" s="372">
        <v>1</v>
      </c>
      <c r="C839" s="354" t="s">
        <v>608</v>
      </c>
      <c r="D839" s="340"/>
      <c r="E839" s="340"/>
      <c r="F839" s="340"/>
      <c r="G839" s="340"/>
      <c r="H839" s="340"/>
      <c r="I839" s="340"/>
      <c r="J839" s="341" t="s">
        <v>557</v>
      </c>
      <c r="K839" s="342"/>
      <c r="L839" s="342"/>
      <c r="M839" s="342"/>
      <c r="N839" s="342"/>
      <c r="O839" s="342"/>
      <c r="P839" s="355" t="s">
        <v>591</v>
      </c>
      <c r="Q839" s="343"/>
      <c r="R839" s="343"/>
      <c r="S839" s="343"/>
      <c r="T839" s="343"/>
      <c r="U839" s="343"/>
      <c r="V839" s="343"/>
      <c r="W839" s="343"/>
      <c r="X839" s="343"/>
      <c r="Y839" s="344"/>
      <c r="Z839" s="345"/>
      <c r="AA839" s="345"/>
      <c r="AB839" s="346"/>
      <c r="AC839" s="356" t="s">
        <v>602</v>
      </c>
      <c r="AD839" s="356"/>
      <c r="AE839" s="356"/>
      <c r="AF839" s="356"/>
      <c r="AG839" s="356"/>
      <c r="AH839" s="348" t="s">
        <v>557</v>
      </c>
      <c r="AI839" s="349"/>
      <c r="AJ839" s="349"/>
      <c r="AK839" s="349"/>
      <c r="AL839" s="350" t="s">
        <v>557</v>
      </c>
      <c r="AM839" s="351"/>
      <c r="AN839" s="351"/>
      <c r="AO839" s="352"/>
      <c r="AP839" s="353" t="s">
        <v>557</v>
      </c>
      <c r="AQ839" s="353"/>
      <c r="AR839" s="353"/>
      <c r="AS839" s="353"/>
      <c r="AT839" s="353"/>
      <c r="AU839" s="353"/>
      <c r="AV839" s="353"/>
      <c r="AW839" s="353"/>
      <c r="AX839" s="353"/>
    </row>
    <row r="840" spans="1:50" ht="30" customHeight="1" x14ac:dyDescent="0.15">
      <c r="A840" s="372">
        <v>4</v>
      </c>
      <c r="B840" s="372">
        <v>1</v>
      </c>
      <c r="C840" s="354" t="s">
        <v>609</v>
      </c>
      <c r="D840" s="340"/>
      <c r="E840" s="340"/>
      <c r="F840" s="340"/>
      <c r="G840" s="340"/>
      <c r="H840" s="340"/>
      <c r="I840" s="340"/>
      <c r="J840" s="341" t="s">
        <v>557</v>
      </c>
      <c r="K840" s="342"/>
      <c r="L840" s="342"/>
      <c r="M840" s="342"/>
      <c r="N840" s="342"/>
      <c r="O840" s="342"/>
      <c r="P840" s="355" t="s">
        <v>591</v>
      </c>
      <c r="Q840" s="343"/>
      <c r="R840" s="343"/>
      <c r="S840" s="343"/>
      <c r="T840" s="343"/>
      <c r="U840" s="343"/>
      <c r="V840" s="343"/>
      <c r="W840" s="343"/>
      <c r="X840" s="343"/>
      <c r="Y840" s="344"/>
      <c r="Z840" s="345"/>
      <c r="AA840" s="345"/>
      <c r="AB840" s="346"/>
      <c r="AC840" s="356" t="s">
        <v>602</v>
      </c>
      <c r="AD840" s="356"/>
      <c r="AE840" s="356"/>
      <c r="AF840" s="356"/>
      <c r="AG840" s="356"/>
      <c r="AH840" s="348" t="s">
        <v>557</v>
      </c>
      <c r="AI840" s="349"/>
      <c r="AJ840" s="349"/>
      <c r="AK840" s="349"/>
      <c r="AL840" s="350" t="s">
        <v>557</v>
      </c>
      <c r="AM840" s="351"/>
      <c r="AN840" s="351"/>
      <c r="AO840" s="352"/>
      <c r="AP840" s="353" t="s">
        <v>557</v>
      </c>
      <c r="AQ840" s="353"/>
      <c r="AR840" s="353"/>
      <c r="AS840" s="353"/>
      <c r="AT840" s="353"/>
      <c r="AU840" s="353"/>
      <c r="AV840" s="353"/>
      <c r="AW840" s="353"/>
      <c r="AX840" s="353"/>
    </row>
    <row r="841" spans="1:50" ht="30" customHeight="1" x14ac:dyDescent="0.15">
      <c r="A841" s="372">
        <v>5</v>
      </c>
      <c r="B841" s="372">
        <v>1</v>
      </c>
      <c r="C841" s="354" t="s">
        <v>610</v>
      </c>
      <c r="D841" s="340"/>
      <c r="E841" s="340"/>
      <c r="F841" s="340"/>
      <c r="G841" s="340"/>
      <c r="H841" s="340"/>
      <c r="I841" s="340"/>
      <c r="J841" s="341" t="s">
        <v>557</v>
      </c>
      <c r="K841" s="342"/>
      <c r="L841" s="342"/>
      <c r="M841" s="342"/>
      <c r="N841" s="342"/>
      <c r="O841" s="342"/>
      <c r="P841" s="343" t="s">
        <v>591</v>
      </c>
      <c r="Q841" s="343"/>
      <c r="R841" s="343"/>
      <c r="S841" s="343"/>
      <c r="T841" s="343"/>
      <c r="U841" s="343"/>
      <c r="V841" s="343"/>
      <c r="W841" s="343"/>
      <c r="X841" s="343"/>
      <c r="Y841" s="344"/>
      <c r="Z841" s="345"/>
      <c r="AA841" s="345"/>
      <c r="AB841" s="346"/>
      <c r="AC841" s="347" t="s">
        <v>602</v>
      </c>
      <c r="AD841" s="347"/>
      <c r="AE841" s="347"/>
      <c r="AF841" s="347"/>
      <c r="AG841" s="347"/>
      <c r="AH841" s="348" t="s">
        <v>557</v>
      </c>
      <c r="AI841" s="349"/>
      <c r="AJ841" s="349"/>
      <c r="AK841" s="349"/>
      <c r="AL841" s="350" t="s">
        <v>557</v>
      </c>
      <c r="AM841" s="351"/>
      <c r="AN841" s="351"/>
      <c r="AO841" s="352"/>
      <c r="AP841" s="353" t="s">
        <v>557</v>
      </c>
      <c r="AQ841" s="353"/>
      <c r="AR841" s="353"/>
      <c r="AS841" s="353"/>
      <c r="AT841" s="353"/>
      <c r="AU841" s="353"/>
      <c r="AV841" s="353"/>
      <c r="AW841" s="353"/>
      <c r="AX841" s="353"/>
    </row>
    <row r="842" spans="1:50" ht="30" customHeight="1" x14ac:dyDescent="0.15">
      <c r="A842" s="372">
        <v>6</v>
      </c>
      <c r="B842" s="372">
        <v>1</v>
      </c>
      <c r="C842" s="354" t="s">
        <v>611</v>
      </c>
      <c r="D842" s="340"/>
      <c r="E842" s="340"/>
      <c r="F842" s="340"/>
      <c r="G842" s="340"/>
      <c r="H842" s="340"/>
      <c r="I842" s="340"/>
      <c r="J842" s="341" t="s">
        <v>557</v>
      </c>
      <c r="K842" s="342"/>
      <c r="L842" s="342"/>
      <c r="M842" s="342"/>
      <c r="N842" s="342"/>
      <c r="O842" s="342"/>
      <c r="P842" s="343" t="s">
        <v>591</v>
      </c>
      <c r="Q842" s="343"/>
      <c r="R842" s="343"/>
      <c r="S842" s="343"/>
      <c r="T842" s="343"/>
      <c r="U842" s="343"/>
      <c r="V842" s="343"/>
      <c r="W842" s="343"/>
      <c r="X842" s="343"/>
      <c r="Y842" s="344"/>
      <c r="Z842" s="345"/>
      <c r="AA842" s="345"/>
      <c r="AB842" s="346"/>
      <c r="AC842" s="347" t="s">
        <v>602</v>
      </c>
      <c r="AD842" s="347"/>
      <c r="AE842" s="347"/>
      <c r="AF842" s="347"/>
      <c r="AG842" s="347"/>
      <c r="AH842" s="348" t="s">
        <v>557</v>
      </c>
      <c r="AI842" s="349"/>
      <c r="AJ842" s="349"/>
      <c r="AK842" s="349"/>
      <c r="AL842" s="350" t="s">
        <v>557</v>
      </c>
      <c r="AM842" s="351"/>
      <c r="AN842" s="351"/>
      <c r="AO842" s="352"/>
      <c r="AP842" s="353" t="s">
        <v>557</v>
      </c>
      <c r="AQ842" s="353"/>
      <c r="AR842" s="353"/>
      <c r="AS842" s="353"/>
      <c r="AT842" s="353"/>
      <c r="AU842" s="353"/>
      <c r="AV842" s="353"/>
      <c r="AW842" s="353"/>
      <c r="AX842" s="353"/>
    </row>
    <row r="843" spans="1:50" ht="30" customHeight="1" x14ac:dyDescent="0.15">
      <c r="A843" s="372">
        <v>7</v>
      </c>
      <c r="B843" s="372">
        <v>1</v>
      </c>
      <c r="C843" s="354" t="s">
        <v>612</v>
      </c>
      <c r="D843" s="340"/>
      <c r="E843" s="340"/>
      <c r="F843" s="340"/>
      <c r="G843" s="340"/>
      <c r="H843" s="340"/>
      <c r="I843" s="340"/>
      <c r="J843" s="341" t="s">
        <v>557</v>
      </c>
      <c r="K843" s="342"/>
      <c r="L843" s="342"/>
      <c r="M843" s="342"/>
      <c r="N843" s="342"/>
      <c r="O843" s="342"/>
      <c r="P843" s="343" t="s">
        <v>591</v>
      </c>
      <c r="Q843" s="343"/>
      <c r="R843" s="343"/>
      <c r="S843" s="343"/>
      <c r="T843" s="343"/>
      <c r="U843" s="343"/>
      <c r="V843" s="343"/>
      <c r="W843" s="343"/>
      <c r="X843" s="343"/>
      <c r="Y843" s="344"/>
      <c r="Z843" s="345"/>
      <c r="AA843" s="345"/>
      <c r="AB843" s="346"/>
      <c r="AC843" s="347" t="s">
        <v>602</v>
      </c>
      <c r="AD843" s="347"/>
      <c r="AE843" s="347"/>
      <c r="AF843" s="347"/>
      <c r="AG843" s="347"/>
      <c r="AH843" s="348" t="s">
        <v>557</v>
      </c>
      <c r="AI843" s="349"/>
      <c r="AJ843" s="349"/>
      <c r="AK843" s="349"/>
      <c r="AL843" s="350" t="s">
        <v>557</v>
      </c>
      <c r="AM843" s="351"/>
      <c r="AN843" s="351"/>
      <c r="AO843" s="352"/>
      <c r="AP843" s="353" t="s">
        <v>557</v>
      </c>
      <c r="AQ843" s="353"/>
      <c r="AR843" s="353"/>
      <c r="AS843" s="353"/>
      <c r="AT843" s="353"/>
      <c r="AU843" s="353"/>
      <c r="AV843" s="353"/>
      <c r="AW843" s="353"/>
      <c r="AX843" s="353"/>
    </row>
    <row r="844" spans="1:50" ht="30" customHeight="1" x14ac:dyDescent="0.15">
      <c r="A844" s="372">
        <v>8</v>
      </c>
      <c r="B844" s="372">
        <v>1</v>
      </c>
      <c r="C844" s="354" t="s">
        <v>613</v>
      </c>
      <c r="D844" s="340"/>
      <c r="E844" s="340"/>
      <c r="F844" s="340"/>
      <c r="G844" s="340"/>
      <c r="H844" s="340"/>
      <c r="I844" s="340"/>
      <c r="J844" s="341" t="s">
        <v>557</v>
      </c>
      <c r="K844" s="342"/>
      <c r="L844" s="342"/>
      <c r="M844" s="342"/>
      <c r="N844" s="342"/>
      <c r="O844" s="342"/>
      <c r="P844" s="343" t="s">
        <v>591</v>
      </c>
      <c r="Q844" s="343"/>
      <c r="R844" s="343"/>
      <c r="S844" s="343"/>
      <c r="T844" s="343"/>
      <c r="U844" s="343"/>
      <c r="V844" s="343"/>
      <c r="W844" s="343"/>
      <c r="X844" s="343"/>
      <c r="Y844" s="344"/>
      <c r="Z844" s="345"/>
      <c r="AA844" s="345"/>
      <c r="AB844" s="346"/>
      <c r="AC844" s="347" t="s">
        <v>602</v>
      </c>
      <c r="AD844" s="347"/>
      <c r="AE844" s="347"/>
      <c r="AF844" s="347"/>
      <c r="AG844" s="347"/>
      <c r="AH844" s="348" t="s">
        <v>557</v>
      </c>
      <c r="AI844" s="349"/>
      <c r="AJ844" s="349"/>
      <c r="AK844" s="349"/>
      <c r="AL844" s="350" t="s">
        <v>557</v>
      </c>
      <c r="AM844" s="351"/>
      <c r="AN844" s="351"/>
      <c r="AO844" s="352"/>
      <c r="AP844" s="353" t="s">
        <v>557</v>
      </c>
      <c r="AQ844" s="353"/>
      <c r="AR844" s="353"/>
      <c r="AS844" s="353"/>
      <c r="AT844" s="353"/>
      <c r="AU844" s="353"/>
      <c r="AV844" s="353"/>
      <c r="AW844" s="353"/>
      <c r="AX844" s="353"/>
    </row>
    <row r="845" spans="1:50" ht="30" customHeight="1" x14ac:dyDescent="0.15">
      <c r="A845" s="372">
        <v>9</v>
      </c>
      <c r="B845" s="372">
        <v>1</v>
      </c>
      <c r="C845" s="354" t="s">
        <v>614</v>
      </c>
      <c r="D845" s="340"/>
      <c r="E845" s="340"/>
      <c r="F845" s="340"/>
      <c r="G845" s="340"/>
      <c r="H845" s="340"/>
      <c r="I845" s="340"/>
      <c r="J845" s="341" t="s">
        <v>557</v>
      </c>
      <c r="K845" s="342"/>
      <c r="L845" s="342"/>
      <c r="M845" s="342"/>
      <c r="N845" s="342"/>
      <c r="O845" s="342"/>
      <c r="P845" s="343" t="s">
        <v>591</v>
      </c>
      <c r="Q845" s="343"/>
      <c r="R845" s="343"/>
      <c r="S845" s="343"/>
      <c r="T845" s="343"/>
      <c r="U845" s="343"/>
      <c r="V845" s="343"/>
      <c r="W845" s="343"/>
      <c r="X845" s="343"/>
      <c r="Y845" s="344"/>
      <c r="Z845" s="345"/>
      <c r="AA845" s="345"/>
      <c r="AB845" s="346"/>
      <c r="AC845" s="347" t="s">
        <v>602</v>
      </c>
      <c r="AD845" s="347"/>
      <c r="AE845" s="347"/>
      <c r="AF845" s="347"/>
      <c r="AG845" s="347"/>
      <c r="AH845" s="348" t="s">
        <v>557</v>
      </c>
      <c r="AI845" s="349"/>
      <c r="AJ845" s="349"/>
      <c r="AK845" s="349"/>
      <c r="AL845" s="350" t="s">
        <v>557</v>
      </c>
      <c r="AM845" s="351"/>
      <c r="AN845" s="351"/>
      <c r="AO845" s="352"/>
      <c r="AP845" s="353" t="s">
        <v>557</v>
      </c>
      <c r="AQ845" s="353"/>
      <c r="AR845" s="353"/>
      <c r="AS845" s="353"/>
      <c r="AT845" s="353"/>
      <c r="AU845" s="353"/>
      <c r="AV845" s="353"/>
      <c r="AW845" s="353"/>
      <c r="AX845" s="353"/>
    </row>
    <row r="846" spans="1:50" ht="30" customHeight="1" x14ac:dyDescent="0.15">
      <c r="A846" s="372">
        <v>10</v>
      </c>
      <c r="B846" s="372">
        <v>1</v>
      </c>
      <c r="C846" s="354" t="s">
        <v>615</v>
      </c>
      <c r="D846" s="340"/>
      <c r="E846" s="340"/>
      <c r="F846" s="340"/>
      <c r="G846" s="340"/>
      <c r="H846" s="340"/>
      <c r="I846" s="340"/>
      <c r="J846" s="341" t="s">
        <v>557</v>
      </c>
      <c r="K846" s="342"/>
      <c r="L846" s="342"/>
      <c r="M846" s="342"/>
      <c r="N846" s="342"/>
      <c r="O846" s="342"/>
      <c r="P846" s="343" t="s">
        <v>591</v>
      </c>
      <c r="Q846" s="343"/>
      <c r="R846" s="343"/>
      <c r="S846" s="343"/>
      <c r="T846" s="343"/>
      <c r="U846" s="343"/>
      <c r="V846" s="343"/>
      <c r="W846" s="343"/>
      <c r="X846" s="343"/>
      <c r="Y846" s="344"/>
      <c r="Z846" s="345"/>
      <c r="AA846" s="345"/>
      <c r="AB846" s="346"/>
      <c r="AC846" s="347" t="s">
        <v>602</v>
      </c>
      <c r="AD846" s="347"/>
      <c r="AE846" s="347"/>
      <c r="AF846" s="347"/>
      <c r="AG846" s="347"/>
      <c r="AH846" s="348" t="s">
        <v>557</v>
      </c>
      <c r="AI846" s="349"/>
      <c r="AJ846" s="349"/>
      <c r="AK846" s="349"/>
      <c r="AL846" s="350" t="s">
        <v>557</v>
      </c>
      <c r="AM846" s="351"/>
      <c r="AN846" s="351"/>
      <c r="AO846" s="352"/>
      <c r="AP846" s="353" t="s">
        <v>557</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624</v>
      </c>
      <c r="D870" s="340"/>
      <c r="E870" s="340"/>
      <c r="F870" s="340"/>
      <c r="G870" s="340"/>
      <c r="H870" s="340"/>
      <c r="I870" s="340"/>
      <c r="J870" s="341" t="s">
        <v>660</v>
      </c>
      <c r="K870" s="342"/>
      <c r="L870" s="342"/>
      <c r="M870" s="342"/>
      <c r="N870" s="342"/>
      <c r="O870" s="342"/>
      <c r="P870" s="343" t="s">
        <v>591</v>
      </c>
      <c r="Q870" s="343"/>
      <c r="R870" s="343"/>
      <c r="S870" s="343"/>
      <c r="T870" s="343"/>
      <c r="U870" s="343"/>
      <c r="V870" s="343"/>
      <c r="W870" s="343"/>
      <c r="X870" s="343"/>
      <c r="Y870" s="344"/>
      <c r="Z870" s="345"/>
      <c r="AA870" s="345"/>
      <c r="AB870" s="346"/>
      <c r="AC870" s="356" t="s">
        <v>600</v>
      </c>
      <c r="AD870" s="364"/>
      <c r="AE870" s="364"/>
      <c r="AF870" s="364"/>
      <c r="AG870" s="364"/>
      <c r="AH870" s="365" t="s">
        <v>557</v>
      </c>
      <c r="AI870" s="366"/>
      <c r="AJ870" s="366"/>
      <c r="AK870" s="366"/>
      <c r="AL870" s="350" t="s">
        <v>557</v>
      </c>
      <c r="AM870" s="351"/>
      <c r="AN870" s="351"/>
      <c r="AO870" s="352"/>
      <c r="AP870" s="353" t="s">
        <v>557</v>
      </c>
      <c r="AQ870" s="353"/>
      <c r="AR870" s="353"/>
      <c r="AS870" s="353"/>
      <c r="AT870" s="353"/>
      <c r="AU870" s="353"/>
      <c r="AV870" s="353"/>
      <c r="AW870" s="353"/>
      <c r="AX870" s="353"/>
    </row>
    <row r="871" spans="1:50" ht="30" customHeight="1" x14ac:dyDescent="0.15">
      <c r="A871" s="372">
        <v>2</v>
      </c>
      <c r="B871" s="372">
        <v>1</v>
      </c>
      <c r="C871" s="354" t="s">
        <v>621</v>
      </c>
      <c r="D871" s="340"/>
      <c r="E871" s="340"/>
      <c r="F871" s="340"/>
      <c r="G871" s="340"/>
      <c r="H871" s="340"/>
      <c r="I871" s="340"/>
      <c r="J871" s="341" t="s">
        <v>660</v>
      </c>
      <c r="K871" s="342"/>
      <c r="L871" s="342"/>
      <c r="M871" s="342"/>
      <c r="N871" s="342"/>
      <c r="O871" s="342"/>
      <c r="P871" s="343" t="s">
        <v>591</v>
      </c>
      <c r="Q871" s="343"/>
      <c r="R871" s="343"/>
      <c r="S871" s="343"/>
      <c r="T871" s="343"/>
      <c r="U871" s="343"/>
      <c r="V871" s="343"/>
      <c r="W871" s="343"/>
      <c r="X871" s="343"/>
      <c r="Y871" s="344"/>
      <c r="Z871" s="345"/>
      <c r="AA871" s="345"/>
      <c r="AB871" s="346"/>
      <c r="AC871" s="356" t="s">
        <v>600</v>
      </c>
      <c r="AD871" s="356"/>
      <c r="AE871" s="356"/>
      <c r="AF871" s="356"/>
      <c r="AG871" s="356"/>
      <c r="AH871" s="365" t="s">
        <v>557</v>
      </c>
      <c r="AI871" s="366"/>
      <c r="AJ871" s="366"/>
      <c r="AK871" s="366"/>
      <c r="AL871" s="367" t="s">
        <v>557</v>
      </c>
      <c r="AM871" s="368"/>
      <c r="AN871" s="368"/>
      <c r="AO871" s="369"/>
      <c r="AP871" s="353" t="s">
        <v>557</v>
      </c>
      <c r="AQ871" s="353"/>
      <c r="AR871" s="353"/>
      <c r="AS871" s="353"/>
      <c r="AT871" s="353"/>
      <c r="AU871" s="353"/>
      <c r="AV871" s="353"/>
      <c r="AW871" s="353"/>
      <c r="AX871" s="353"/>
    </row>
    <row r="872" spans="1:50" ht="30" customHeight="1" x14ac:dyDescent="0.15">
      <c r="A872" s="372">
        <v>3</v>
      </c>
      <c r="B872" s="372">
        <v>1</v>
      </c>
      <c r="C872" s="354" t="s">
        <v>632</v>
      </c>
      <c r="D872" s="340"/>
      <c r="E872" s="340"/>
      <c r="F872" s="340"/>
      <c r="G872" s="340"/>
      <c r="H872" s="340"/>
      <c r="I872" s="340"/>
      <c r="J872" s="341" t="s">
        <v>660</v>
      </c>
      <c r="K872" s="342"/>
      <c r="L872" s="342"/>
      <c r="M872" s="342"/>
      <c r="N872" s="342"/>
      <c r="O872" s="342"/>
      <c r="P872" s="355" t="s">
        <v>591</v>
      </c>
      <c r="Q872" s="343"/>
      <c r="R872" s="343"/>
      <c r="S872" s="343"/>
      <c r="T872" s="343"/>
      <c r="U872" s="343"/>
      <c r="V872" s="343"/>
      <c r="W872" s="343"/>
      <c r="X872" s="343"/>
      <c r="Y872" s="344"/>
      <c r="Z872" s="345"/>
      <c r="AA872" s="345"/>
      <c r="AB872" s="346"/>
      <c r="AC872" s="356" t="s">
        <v>600</v>
      </c>
      <c r="AD872" s="356"/>
      <c r="AE872" s="356"/>
      <c r="AF872" s="356"/>
      <c r="AG872" s="356"/>
      <c r="AH872" s="348" t="s">
        <v>557</v>
      </c>
      <c r="AI872" s="349"/>
      <c r="AJ872" s="349"/>
      <c r="AK872" s="349"/>
      <c r="AL872" s="350" t="s">
        <v>557</v>
      </c>
      <c r="AM872" s="351"/>
      <c r="AN872" s="351"/>
      <c r="AO872" s="352"/>
      <c r="AP872" s="353" t="s">
        <v>557</v>
      </c>
      <c r="AQ872" s="353"/>
      <c r="AR872" s="353"/>
      <c r="AS872" s="353"/>
      <c r="AT872" s="353"/>
      <c r="AU872" s="353"/>
      <c r="AV872" s="353"/>
      <c r="AW872" s="353"/>
      <c r="AX872" s="353"/>
    </row>
    <row r="873" spans="1:50" ht="30" customHeight="1" x14ac:dyDescent="0.15">
      <c r="A873" s="372">
        <v>4</v>
      </c>
      <c r="B873" s="372">
        <v>1</v>
      </c>
      <c r="C873" s="354" t="s">
        <v>622</v>
      </c>
      <c r="D873" s="340"/>
      <c r="E873" s="340"/>
      <c r="F873" s="340"/>
      <c r="G873" s="340"/>
      <c r="H873" s="340"/>
      <c r="I873" s="340"/>
      <c r="J873" s="341" t="s">
        <v>661</v>
      </c>
      <c r="K873" s="342"/>
      <c r="L873" s="342"/>
      <c r="M873" s="342"/>
      <c r="N873" s="342"/>
      <c r="O873" s="342"/>
      <c r="P873" s="355" t="s">
        <v>591</v>
      </c>
      <c r="Q873" s="343"/>
      <c r="R873" s="343"/>
      <c r="S873" s="343"/>
      <c r="T873" s="343"/>
      <c r="U873" s="343"/>
      <c r="V873" s="343"/>
      <c r="W873" s="343"/>
      <c r="X873" s="343"/>
      <c r="Y873" s="344"/>
      <c r="Z873" s="345"/>
      <c r="AA873" s="345"/>
      <c r="AB873" s="346"/>
      <c r="AC873" s="356" t="s">
        <v>600</v>
      </c>
      <c r="AD873" s="356"/>
      <c r="AE873" s="356"/>
      <c r="AF873" s="356"/>
      <c r="AG873" s="356"/>
      <c r="AH873" s="348" t="s">
        <v>557</v>
      </c>
      <c r="AI873" s="349"/>
      <c r="AJ873" s="349"/>
      <c r="AK873" s="349"/>
      <c r="AL873" s="350" t="s">
        <v>557</v>
      </c>
      <c r="AM873" s="351"/>
      <c r="AN873" s="351"/>
      <c r="AO873" s="352"/>
      <c r="AP873" s="353" t="s">
        <v>557</v>
      </c>
      <c r="AQ873" s="353"/>
      <c r="AR873" s="353"/>
      <c r="AS873" s="353"/>
      <c r="AT873" s="353"/>
      <c r="AU873" s="353"/>
      <c r="AV873" s="353"/>
      <c r="AW873" s="353"/>
      <c r="AX873" s="353"/>
    </row>
    <row r="874" spans="1:50" ht="30" customHeight="1" x14ac:dyDescent="0.15">
      <c r="A874" s="372">
        <v>5</v>
      </c>
      <c r="B874" s="372">
        <v>1</v>
      </c>
      <c r="C874" s="354" t="s">
        <v>623</v>
      </c>
      <c r="D874" s="340"/>
      <c r="E874" s="340"/>
      <c r="F874" s="340"/>
      <c r="G874" s="340"/>
      <c r="H874" s="340"/>
      <c r="I874" s="340"/>
      <c r="J874" s="341" t="s">
        <v>660</v>
      </c>
      <c r="K874" s="342"/>
      <c r="L874" s="342"/>
      <c r="M874" s="342"/>
      <c r="N874" s="342"/>
      <c r="O874" s="342"/>
      <c r="P874" s="343" t="s">
        <v>591</v>
      </c>
      <c r="Q874" s="343"/>
      <c r="R874" s="343"/>
      <c r="S874" s="343"/>
      <c r="T874" s="343"/>
      <c r="U874" s="343"/>
      <c r="V874" s="343"/>
      <c r="W874" s="343"/>
      <c r="X874" s="343"/>
      <c r="Y874" s="344"/>
      <c r="Z874" s="345"/>
      <c r="AA874" s="345"/>
      <c r="AB874" s="346"/>
      <c r="AC874" s="347" t="s">
        <v>600</v>
      </c>
      <c r="AD874" s="347"/>
      <c r="AE874" s="347"/>
      <c r="AF874" s="347"/>
      <c r="AG874" s="347"/>
      <c r="AH874" s="348" t="s">
        <v>557</v>
      </c>
      <c r="AI874" s="349"/>
      <c r="AJ874" s="349"/>
      <c r="AK874" s="349"/>
      <c r="AL874" s="350" t="s">
        <v>557</v>
      </c>
      <c r="AM874" s="351"/>
      <c r="AN874" s="351"/>
      <c r="AO874" s="352"/>
      <c r="AP874" s="353" t="s">
        <v>557</v>
      </c>
      <c r="AQ874" s="353"/>
      <c r="AR874" s="353"/>
      <c r="AS874" s="353"/>
      <c r="AT874" s="353"/>
      <c r="AU874" s="353"/>
      <c r="AV874" s="353"/>
      <c r="AW874" s="353"/>
      <c r="AX874" s="353"/>
    </row>
    <row r="875" spans="1:50" ht="30" customHeight="1" x14ac:dyDescent="0.15">
      <c r="A875" s="372">
        <v>6</v>
      </c>
      <c r="B875" s="372">
        <v>1</v>
      </c>
      <c r="C875" s="354" t="s">
        <v>616</v>
      </c>
      <c r="D875" s="340"/>
      <c r="E875" s="340"/>
      <c r="F875" s="340"/>
      <c r="G875" s="340"/>
      <c r="H875" s="340"/>
      <c r="I875" s="340"/>
      <c r="J875" s="341" t="s">
        <v>662</v>
      </c>
      <c r="K875" s="342"/>
      <c r="L875" s="342"/>
      <c r="M875" s="342"/>
      <c r="N875" s="342"/>
      <c r="O875" s="342"/>
      <c r="P875" s="343" t="s">
        <v>591</v>
      </c>
      <c r="Q875" s="343"/>
      <c r="R875" s="343"/>
      <c r="S875" s="343"/>
      <c r="T875" s="343"/>
      <c r="U875" s="343"/>
      <c r="V875" s="343"/>
      <c r="W875" s="343"/>
      <c r="X875" s="343"/>
      <c r="Y875" s="344"/>
      <c r="Z875" s="345"/>
      <c r="AA875" s="345"/>
      <c r="AB875" s="346"/>
      <c r="AC875" s="347" t="s">
        <v>600</v>
      </c>
      <c r="AD875" s="347"/>
      <c r="AE875" s="347"/>
      <c r="AF875" s="347"/>
      <c r="AG875" s="347"/>
      <c r="AH875" s="348" t="s">
        <v>557</v>
      </c>
      <c r="AI875" s="349"/>
      <c r="AJ875" s="349"/>
      <c r="AK875" s="349"/>
      <c r="AL875" s="350" t="s">
        <v>557</v>
      </c>
      <c r="AM875" s="351"/>
      <c r="AN875" s="351"/>
      <c r="AO875" s="352"/>
      <c r="AP875" s="353" t="s">
        <v>557</v>
      </c>
      <c r="AQ875" s="353"/>
      <c r="AR875" s="353"/>
      <c r="AS875" s="353"/>
      <c r="AT875" s="353"/>
      <c r="AU875" s="353"/>
      <c r="AV875" s="353"/>
      <c r="AW875" s="353"/>
      <c r="AX875" s="353"/>
    </row>
    <row r="876" spans="1:50" ht="30" customHeight="1" x14ac:dyDescent="0.15">
      <c r="A876" s="372">
        <v>7</v>
      </c>
      <c r="B876" s="372">
        <v>1</v>
      </c>
      <c r="C876" s="354" t="s">
        <v>633</v>
      </c>
      <c r="D876" s="340"/>
      <c r="E876" s="340"/>
      <c r="F876" s="340"/>
      <c r="G876" s="340"/>
      <c r="H876" s="340"/>
      <c r="I876" s="340"/>
      <c r="J876" s="341" t="s">
        <v>663</v>
      </c>
      <c r="K876" s="342"/>
      <c r="L876" s="342"/>
      <c r="M876" s="342"/>
      <c r="N876" s="342"/>
      <c r="O876" s="342"/>
      <c r="P876" s="343" t="s">
        <v>591</v>
      </c>
      <c r="Q876" s="343"/>
      <c r="R876" s="343"/>
      <c r="S876" s="343"/>
      <c r="T876" s="343"/>
      <c r="U876" s="343"/>
      <c r="V876" s="343"/>
      <c r="W876" s="343"/>
      <c r="X876" s="343"/>
      <c r="Y876" s="344"/>
      <c r="Z876" s="345"/>
      <c r="AA876" s="345"/>
      <c r="AB876" s="346"/>
      <c r="AC876" s="347" t="s">
        <v>600</v>
      </c>
      <c r="AD876" s="347"/>
      <c r="AE876" s="347"/>
      <c r="AF876" s="347"/>
      <c r="AG876" s="347"/>
      <c r="AH876" s="348" t="s">
        <v>557</v>
      </c>
      <c r="AI876" s="349"/>
      <c r="AJ876" s="349"/>
      <c r="AK876" s="349"/>
      <c r="AL876" s="350" t="s">
        <v>557</v>
      </c>
      <c r="AM876" s="351"/>
      <c r="AN876" s="351"/>
      <c r="AO876" s="352"/>
      <c r="AP876" s="353" t="s">
        <v>557</v>
      </c>
      <c r="AQ876" s="353"/>
      <c r="AR876" s="353"/>
      <c r="AS876" s="353"/>
      <c r="AT876" s="353"/>
      <c r="AU876" s="353"/>
      <c r="AV876" s="353"/>
      <c r="AW876" s="353"/>
      <c r="AX876" s="353"/>
    </row>
    <row r="877" spans="1:50" ht="30" customHeight="1" x14ac:dyDescent="0.15">
      <c r="A877" s="372">
        <v>8</v>
      </c>
      <c r="B877" s="372">
        <v>1</v>
      </c>
      <c r="C877" s="354" t="s">
        <v>634</v>
      </c>
      <c r="D877" s="340"/>
      <c r="E877" s="340"/>
      <c r="F877" s="340"/>
      <c r="G877" s="340"/>
      <c r="H877" s="340"/>
      <c r="I877" s="340"/>
      <c r="J877" s="341" t="s">
        <v>661</v>
      </c>
      <c r="K877" s="342"/>
      <c r="L877" s="342"/>
      <c r="M877" s="342"/>
      <c r="N877" s="342"/>
      <c r="O877" s="342"/>
      <c r="P877" s="343" t="s">
        <v>591</v>
      </c>
      <c r="Q877" s="343"/>
      <c r="R877" s="343"/>
      <c r="S877" s="343"/>
      <c r="T877" s="343"/>
      <c r="U877" s="343"/>
      <c r="V877" s="343"/>
      <c r="W877" s="343"/>
      <c r="X877" s="343"/>
      <c r="Y877" s="344"/>
      <c r="Z877" s="345"/>
      <c r="AA877" s="345"/>
      <c r="AB877" s="346"/>
      <c r="AC877" s="347" t="s">
        <v>600</v>
      </c>
      <c r="AD877" s="347"/>
      <c r="AE877" s="347"/>
      <c r="AF877" s="347"/>
      <c r="AG877" s="347"/>
      <c r="AH877" s="348" t="s">
        <v>557</v>
      </c>
      <c r="AI877" s="349"/>
      <c r="AJ877" s="349"/>
      <c r="AK877" s="349"/>
      <c r="AL877" s="350" t="s">
        <v>557</v>
      </c>
      <c r="AM877" s="351"/>
      <c r="AN877" s="351"/>
      <c r="AO877" s="352"/>
      <c r="AP877" s="353" t="s">
        <v>557</v>
      </c>
      <c r="AQ877" s="353"/>
      <c r="AR877" s="353"/>
      <c r="AS877" s="353"/>
      <c r="AT877" s="353"/>
      <c r="AU877" s="353"/>
      <c r="AV877" s="353"/>
      <c r="AW877" s="353"/>
      <c r="AX877" s="353"/>
    </row>
    <row r="878" spans="1:50" ht="30" customHeight="1" x14ac:dyDescent="0.15">
      <c r="A878" s="372">
        <v>9</v>
      </c>
      <c r="B878" s="372">
        <v>1</v>
      </c>
      <c r="C878" s="354" t="s">
        <v>635</v>
      </c>
      <c r="D878" s="340"/>
      <c r="E878" s="340"/>
      <c r="F878" s="340"/>
      <c r="G878" s="340"/>
      <c r="H878" s="340"/>
      <c r="I878" s="340"/>
      <c r="J878" s="341" t="s">
        <v>664</v>
      </c>
      <c r="K878" s="342"/>
      <c r="L878" s="342"/>
      <c r="M878" s="342"/>
      <c r="N878" s="342"/>
      <c r="O878" s="342"/>
      <c r="P878" s="343" t="s">
        <v>591</v>
      </c>
      <c r="Q878" s="343"/>
      <c r="R878" s="343"/>
      <c r="S878" s="343"/>
      <c r="T878" s="343"/>
      <c r="U878" s="343"/>
      <c r="V878" s="343"/>
      <c r="W878" s="343"/>
      <c r="X878" s="343"/>
      <c r="Y878" s="344"/>
      <c r="Z878" s="345"/>
      <c r="AA878" s="345"/>
      <c r="AB878" s="346"/>
      <c r="AC878" s="347" t="s">
        <v>600</v>
      </c>
      <c r="AD878" s="347"/>
      <c r="AE878" s="347"/>
      <c r="AF878" s="347"/>
      <c r="AG878" s="347"/>
      <c r="AH878" s="348" t="s">
        <v>557</v>
      </c>
      <c r="AI878" s="349"/>
      <c r="AJ878" s="349"/>
      <c r="AK878" s="349"/>
      <c r="AL878" s="350" t="s">
        <v>557</v>
      </c>
      <c r="AM878" s="351"/>
      <c r="AN878" s="351"/>
      <c r="AO878" s="352"/>
      <c r="AP878" s="353" t="s">
        <v>557</v>
      </c>
      <c r="AQ878" s="353"/>
      <c r="AR878" s="353"/>
      <c r="AS878" s="353"/>
      <c r="AT878" s="353"/>
      <c r="AU878" s="353"/>
      <c r="AV878" s="353"/>
      <c r="AW878" s="353"/>
      <c r="AX878" s="353"/>
    </row>
    <row r="879" spans="1:50" ht="30" customHeight="1" x14ac:dyDescent="0.15">
      <c r="A879" s="372">
        <v>10</v>
      </c>
      <c r="B879" s="372">
        <v>1</v>
      </c>
      <c r="C879" s="354" t="s">
        <v>617</v>
      </c>
      <c r="D879" s="340"/>
      <c r="E879" s="340"/>
      <c r="F879" s="340"/>
      <c r="G879" s="340"/>
      <c r="H879" s="340"/>
      <c r="I879" s="340"/>
      <c r="J879" s="341" t="s">
        <v>661</v>
      </c>
      <c r="K879" s="342"/>
      <c r="L879" s="342"/>
      <c r="M879" s="342"/>
      <c r="N879" s="342"/>
      <c r="O879" s="342"/>
      <c r="P879" s="343" t="s">
        <v>591</v>
      </c>
      <c r="Q879" s="343"/>
      <c r="R879" s="343"/>
      <c r="S879" s="343"/>
      <c r="T879" s="343"/>
      <c r="U879" s="343"/>
      <c r="V879" s="343"/>
      <c r="W879" s="343"/>
      <c r="X879" s="343"/>
      <c r="Y879" s="344"/>
      <c r="Z879" s="345"/>
      <c r="AA879" s="345"/>
      <c r="AB879" s="346"/>
      <c r="AC879" s="347" t="s">
        <v>600</v>
      </c>
      <c r="AD879" s="347"/>
      <c r="AE879" s="347"/>
      <c r="AF879" s="347"/>
      <c r="AG879" s="347"/>
      <c r="AH879" s="348" t="s">
        <v>557</v>
      </c>
      <c r="AI879" s="349"/>
      <c r="AJ879" s="349"/>
      <c r="AK879" s="349"/>
      <c r="AL879" s="350" t="s">
        <v>557</v>
      </c>
      <c r="AM879" s="351"/>
      <c r="AN879" s="351"/>
      <c r="AO879" s="352"/>
      <c r="AP879" s="353" t="s">
        <v>557</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63" customHeight="1" x14ac:dyDescent="0.15">
      <c r="A903" s="372">
        <v>1</v>
      </c>
      <c r="B903" s="372">
        <v>1</v>
      </c>
      <c r="C903" s="354" t="s">
        <v>620</v>
      </c>
      <c r="D903" s="340"/>
      <c r="E903" s="340"/>
      <c r="F903" s="340"/>
      <c r="G903" s="340"/>
      <c r="H903" s="340"/>
      <c r="I903" s="340"/>
      <c r="J903" s="341">
        <v>8010401024011</v>
      </c>
      <c r="K903" s="342"/>
      <c r="L903" s="342"/>
      <c r="M903" s="342"/>
      <c r="N903" s="342"/>
      <c r="O903" s="342"/>
      <c r="P903" s="343" t="s">
        <v>603</v>
      </c>
      <c r="Q903" s="343"/>
      <c r="R903" s="343"/>
      <c r="S903" s="343"/>
      <c r="T903" s="343"/>
      <c r="U903" s="343"/>
      <c r="V903" s="343"/>
      <c r="W903" s="343"/>
      <c r="X903" s="343"/>
      <c r="Y903" s="344">
        <v>9</v>
      </c>
      <c r="Z903" s="345"/>
      <c r="AA903" s="345"/>
      <c r="AB903" s="346"/>
      <c r="AC903" s="356" t="s">
        <v>601</v>
      </c>
      <c r="AD903" s="364"/>
      <c r="AE903" s="364"/>
      <c r="AF903" s="364"/>
      <c r="AG903" s="364"/>
      <c r="AH903" s="365">
        <v>1</v>
      </c>
      <c r="AI903" s="366"/>
      <c r="AJ903" s="366"/>
      <c r="AK903" s="366"/>
      <c r="AL903" s="350"/>
      <c r="AM903" s="351"/>
      <c r="AN903" s="351"/>
      <c r="AO903" s="352"/>
      <c r="AP903" s="353" t="s">
        <v>605</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4" t="s">
        <v>466</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7"/>
      <c r="E1101" s="142" t="s">
        <v>396</v>
      </c>
      <c r="F1101" s="377"/>
      <c r="G1101" s="377"/>
      <c r="H1101" s="377"/>
      <c r="I1101" s="377"/>
      <c r="J1101" s="142" t="s">
        <v>432</v>
      </c>
      <c r="K1101" s="142"/>
      <c r="L1101" s="142"/>
      <c r="M1101" s="142"/>
      <c r="N1101" s="142"/>
      <c r="O1101" s="142"/>
      <c r="P1101" s="360" t="s">
        <v>27</v>
      </c>
      <c r="Q1101" s="360"/>
      <c r="R1101" s="360"/>
      <c r="S1101" s="360"/>
      <c r="T1101" s="360"/>
      <c r="U1101" s="360"/>
      <c r="V1101" s="360"/>
      <c r="W1101" s="360"/>
      <c r="X1101" s="360"/>
      <c r="Y1101" s="142" t="s">
        <v>434</v>
      </c>
      <c r="Z1101" s="377"/>
      <c r="AA1101" s="377"/>
      <c r="AB1101" s="377"/>
      <c r="AC1101" s="142" t="s">
        <v>377</v>
      </c>
      <c r="AD1101" s="142"/>
      <c r="AE1101" s="142"/>
      <c r="AF1101" s="142"/>
      <c r="AG1101" s="142"/>
      <c r="AH1101" s="360" t="s">
        <v>391</v>
      </c>
      <c r="AI1101" s="361"/>
      <c r="AJ1101" s="361"/>
      <c r="AK1101" s="361"/>
      <c r="AL1101" s="361" t="s">
        <v>21</v>
      </c>
      <c r="AM1101" s="361"/>
      <c r="AN1101" s="361"/>
      <c r="AO1101" s="378"/>
      <c r="AP1101" s="363" t="s">
        <v>467</v>
      </c>
      <c r="AQ1101" s="363"/>
      <c r="AR1101" s="363"/>
      <c r="AS1101" s="363"/>
      <c r="AT1101" s="363"/>
      <c r="AU1101" s="363"/>
      <c r="AV1101" s="363"/>
      <c r="AW1101" s="363"/>
      <c r="AX1101" s="363"/>
    </row>
    <row r="1102" spans="1:50" ht="30" customHeight="1" x14ac:dyDescent="0.15">
      <c r="A1102" s="372">
        <v>1</v>
      </c>
      <c r="B1102" s="372">
        <v>1</v>
      </c>
      <c r="C1102" s="370" t="s">
        <v>604</v>
      </c>
      <c r="D1102" s="370"/>
      <c r="E1102" s="140" t="s">
        <v>625</v>
      </c>
      <c r="F1102" s="371"/>
      <c r="G1102" s="371"/>
      <c r="H1102" s="371"/>
      <c r="I1102" s="371"/>
      <c r="J1102" s="341" t="s">
        <v>663</v>
      </c>
      <c r="K1102" s="342"/>
      <c r="L1102" s="342"/>
      <c r="M1102" s="342"/>
      <c r="N1102" s="342"/>
      <c r="O1102" s="342"/>
      <c r="P1102" s="343" t="s">
        <v>591</v>
      </c>
      <c r="Q1102" s="343"/>
      <c r="R1102" s="343"/>
      <c r="S1102" s="343"/>
      <c r="T1102" s="343"/>
      <c r="U1102" s="343"/>
      <c r="V1102" s="343"/>
      <c r="W1102" s="343"/>
      <c r="X1102" s="343"/>
      <c r="Y1102" s="344"/>
      <c r="Z1102" s="345"/>
      <c r="AA1102" s="345"/>
      <c r="AB1102" s="346"/>
      <c r="AC1102" s="347" t="s">
        <v>600</v>
      </c>
      <c r="AD1102" s="347"/>
      <c r="AE1102" s="347"/>
      <c r="AF1102" s="347"/>
      <c r="AG1102" s="347"/>
      <c r="AH1102" s="348" t="s">
        <v>557</v>
      </c>
      <c r="AI1102" s="349"/>
      <c r="AJ1102" s="349"/>
      <c r="AK1102" s="349"/>
      <c r="AL1102" s="350" t="s">
        <v>557</v>
      </c>
      <c r="AM1102" s="351"/>
      <c r="AN1102" s="351"/>
      <c r="AO1102" s="352"/>
      <c r="AP1102" s="353" t="s">
        <v>557</v>
      </c>
      <c r="AQ1102" s="353"/>
      <c r="AR1102" s="353"/>
      <c r="AS1102" s="353"/>
      <c r="AT1102" s="353"/>
      <c r="AU1102" s="353"/>
      <c r="AV1102" s="353"/>
      <c r="AW1102" s="353"/>
      <c r="AX1102" s="353"/>
    </row>
    <row r="1103" spans="1:50" ht="30" customHeight="1" x14ac:dyDescent="0.15">
      <c r="A1103" s="372">
        <v>2</v>
      </c>
      <c r="B1103" s="372">
        <v>1</v>
      </c>
      <c r="C1103" s="370" t="s">
        <v>604</v>
      </c>
      <c r="D1103" s="370"/>
      <c r="E1103" s="140" t="s">
        <v>636</v>
      </c>
      <c r="F1103" s="371"/>
      <c r="G1103" s="371"/>
      <c r="H1103" s="371"/>
      <c r="I1103" s="371"/>
      <c r="J1103" s="341" t="s">
        <v>663</v>
      </c>
      <c r="K1103" s="342"/>
      <c r="L1103" s="342"/>
      <c r="M1103" s="342"/>
      <c r="N1103" s="342"/>
      <c r="O1103" s="342"/>
      <c r="P1103" s="343" t="s">
        <v>591</v>
      </c>
      <c r="Q1103" s="343"/>
      <c r="R1103" s="343"/>
      <c r="S1103" s="343"/>
      <c r="T1103" s="343"/>
      <c r="U1103" s="343"/>
      <c r="V1103" s="343"/>
      <c r="W1103" s="343"/>
      <c r="X1103" s="343"/>
      <c r="Y1103" s="344"/>
      <c r="Z1103" s="345"/>
      <c r="AA1103" s="345"/>
      <c r="AB1103" s="346"/>
      <c r="AC1103" s="347" t="s">
        <v>600</v>
      </c>
      <c r="AD1103" s="347"/>
      <c r="AE1103" s="347"/>
      <c r="AF1103" s="347"/>
      <c r="AG1103" s="347"/>
      <c r="AH1103" s="348" t="s">
        <v>557</v>
      </c>
      <c r="AI1103" s="349"/>
      <c r="AJ1103" s="349"/>
      <c r="AK1103" s="349"/>
      <c r="AL1103" s="350" t="s">
        <v>557</v>
      </c>
      <c r="AM1103" s="351"/>
      <c r="AN1103" s="351"/>
      <c r="AO1103" s="352"/>
      <c r="AP1103" s="353" t="s">
        <v>557</v>
      </c>
      <c r="AQ1103" s="353"/>
      <c r="AR1103" s="353"/>
      <c r="AS1103" s="353"/>
      <c r="AT1103" s="353"/>
      <c r="AU1103" s="353"/>
      <c r="AV1103" s="353"/>
      <c r="AW1103" s="353"/>
      <c r="AX1103" s="353"/>
    </row>
    <row r="1104" spans="1:50" ht="30" customHeight="1" x14ac:dyDescent="0.15">
      <c r="A1104" s="372">
        <v>3</v>
      </c>
      <c r="B1104" s="372">
        <v>1</v>
      </c>
      <c r="C1104" s="370" t="s">
        <v>604</v>
      </c>
      <c r="D1104" s="370"/>
      <c r="E1104" s="140" t="s">
        <v>626</v>
      </c>
      <c r="F1104" s="371"/>
      <c r="G1104" s="371"/>
      <c r="H1104" s="371"/>
      <c r="I1104" s="371"/>
      <c r="J1104" s="341" t="s">
        <v>660</v>
      </c>
      <c r="K1104" s="342"/>
      <c r="L1104" s="342"/>
      <c r="M1104" s="342"/>
      <c r="N1104" s="342"/>
      <c r="O1104" s="342"/>
      <c r="P1104" s="343" t="s">
        <v>591</v>
      </c>
      <c r="Q1104" s="343"/>
      <c r="R1104" s="343"/>
      <c r="S1104" s="343"/>
      <c r="T1104" s="343"/>
      <c r="U1104" s="343"/>
      <c r="V1104" s="343"/>
      <c r="W1104" s="343"/>
      <c r="X1104" s="343"/>
      <c r="Y1104" s="344"/>
      <c r="Z1104" s="345"/>
      <c r="AA1104" s="345"/>
      <c r="AB1104" s="346"/>
      <c r="AC1104" s="347" t="s">
        <v>600</v>
      </c>
      <c r="AD1104" s="347"/>
      <c r="AE1104" s="347"/>
      <c r="AF1104" s="347"/>
      <c r="AG1104" s="347"/>
      <c r="AH1104" s="348" t="s">
        <v>557</v>
      </c>
      <c r="AI1104" s="349"/>
      <c r="AJ1104" s="349"/>
      <c r="AK1104" s="349"/>
      <c r="AL1104" s="350" t="s">
        <v>557</v>
      </c>
      <c r="AM1104" s="351"/>
      <c r="AN1104" s="351"/>
      <c r="AO1104" s="352"/>
      <c r="AP1104" s="353" t="s">
        <v>557</v>
      </c>
      <c r="AQ1104" s="353"/>
      <c r="AR1104" s="353"/>
      <c r="AS1104" s="353"/>
      <c r="AT1104" s="353"/>
      <c r="AU1104" s="353"/>
      <c r="AV1104" s="353"/>
      <c r="AW1104" s="353"/>
      <c r="AX1104" s="353"/>
    </row>
    <row r="1105" spans="1:50" ht="30" customHeight="1" x14ac:dyDescent="0.15">
      <c r="A1105" s="372">
        <v>4</v>
      </c>
      <c r="B1105" s="372">
        <v>1</v>
      </c>
      <c r="C1105" s="370" t="s">
        <v>604</v>
      </c>
      <c r="D1105" s="370"/>
      <c r="E1105" s="140" t="s">
        <v>627</v>
      </c>
      <c r="F1105" s="371"/>
      <c r="G1105" s="371"/>
      <c r="H1105" s="371"/>
      <c r="I1105" s="371"/>
      <c r="J1105" s="341" t="s">
        <v>665</v>
      </c>
      <c r="K1105" s="342"/>
      <c r="L1105" s="342"/>
      <c r="M1105" s="342"/>
      <c r="N1105" s="342"/>
      <c r="O1105" s="342"/>
      <c r="P1105" s="343" t="s">
        <v>591</v>
      </c>
      <c r="Q1105" s="343"/>
      <c r="R1105" s="343"/>
      <c r="S1105" s="343"/>
      <c r="T1105" s="343"/>
      <c r="U1105" s="343"/>
      <c r="V1105" s="343"/>
      <c r="W1105" s="343"/>
      <c r="X1105" s="343"/>
      <c r="Y1105" s="344"/>
      <c r="Z1105" s="345"/>
      <c r="AA1105" s="345"/>
      <c r="AB1105" s="346"/>
      <c r="AC1105" s="347" t="s">
        <v>600</v>
      </c>
      <c r="AD1105" s="347"/>
      <c r="AE1105" s="347"/>
      <c r="AF1105" s="347"/>
      <c r="AG1105" s="347"/>
      <c r="AH1105" s="348" t="s">
        <v>557</v>
      </c>
      <c r="AI1105" s="349"/>
      <c r="AJ1105" s="349"/>
      <c r="AK1105" s="349"/>
      <c r="AL1105" s="350" t="s">
        <v>557</v>
      </c>
      <c r="AM1105" s="351"/>
      <c r="AN1105" s="351"/>
      <c r="AO1105" s="352"/>
      <c r="AP1105" s="353" t="s">
        <v>557</v>
      </c>
      <c r="AQ1105" s="353"/>
      <c r="AR1105" s="353"/>
      <c r="AS1105" s="353"/>
      <c r="AT1105" s="353"/>
      <c r="AU1105" s="353"/>
      <c r="AV1105" s="353"/>
      <c r="AW1105" s="353"/>
      <c r="AX1105" s="353"/>
    </row>
    <row r="1106" spans="1:50" ht="30" customHeight="1" x14ac:dyDescent="0.15">
      <c r="A1106" s="372">
        <v>5</v>
      </c>
      <c r="B1106" s="372">
        <v>1</v>
      </c>
      <c r="C1106" s="370" t="s">
        <v>604</v>
      </c>
      <c r="D1106" s="370"/>
      <c r="E1106" s="140" t="s">
        <v>637</v>
      </c>
      <c r="F1106" s="371"/>
      <c r="G1106" s="371"/>
      <c r="H1106" s="371"/>
      <c r="I1106" s="371"/>
      <c r="J1106" s="341" t="s">
        <v>664</v>
      </c>
      <c r="K1106" s="342"/>
      <c r="L1106" s="342"/>
      <c r="M1106" s="342"/>
      <c r="N1106" s="342"/>
      <c r="O1106" s="342"/>
      <c r="P1106" s="343" t="s">
        <v>591</v>
      </c>
      <c r="Q1106" s="343"/>
      <c r="R1106" s="343"/>
      <c r="S1106" s="343"/>
      <c r="T1106" s="343"/>
      <c r="U1106" s="343"/>
      <c r="V1106" s="343"/>
      <c r="W1106" s="343"/>
      <c r="X1106" s="343"/>
      <c r="Y1106" s="344"/>
      <c r="Z1106" s="345"/>
      <c r="AA1106" s="345"/>
      <c r="AB1106" s="346"/>
      <c r="AC1106" s="347" t="s">
        <v>600</v>
      </c>
      <c r="AD1106" s="347"/>
      <c r="AE1106" s="347"/>
      <c r="AF1106" s="347"/>
      <c r="AG1106" s="347"/>
      <c r="AH1106" s="348" t="s">
        <v>557</v>
      </c>
      <c r="AI1106" s="349"/>
      <c r="AJ1106" s="349"/>
      <c r="AK1106" s="349"/>
      <c r="AL1106" s="350" t="s">
        <v>557</v>
      </c>
      <c r="AM1106" s="351"/>
      <c r="AN1106" s="351"/>
      <c r="AO1106" s="352"/>
      <c r="AP1106" s="353" t="s">
        <v>557</v>
      </c>
      <c r="AQ1106" s="353"/>
      <c r="AR1106" s="353"/>
      <c r="AS1106" s="353"/>
      <c r="AT1106" s="353"/>
      <c r="AU1106" s="353"/>
      <c r="AV1106" s="353"/>
      <c r="AW1106" s="353"/>
      <c r="AX1106" s="353"/>
    </row>
    <row r="1107" spans="1:50" ht="30" customHeight="1" x14ac:dyDescent="0.15">
      <c r="A1107" s="372">
        <v>6</v>
      </c>
      <c r="B1107" s="372">
        <v>1</v>
      </c>
      <c r="C1107" s="370" t="s">
        <v>604</v>
      </c>
      <c r="D1107" s="370"/>
      <c r="E1107" s="140" t="s">
        <v>628</v>
      </c>
      <c r="F1107" s="371"/>
      <c r="G1107" s="371"/>
      <c r="H1107" s="371"/>
      <c r="I1107" s="371"/>
      <c r="J1107" s="341" t="s">
        <v>666</v>
      </c>
      <c r="K1107" s="342"/>
      <c r="L1107" s="342"/>
      <c r="M1107" s="342"/>
      <c r="N1107" s="342"/>
      <c r="O1107" s="342"/>
      <c r="P1107" s="343" t="s">
        <v>591</v>
      </c>
      <c r="Q1107" s="343"/>
      <c r="R1107" s="343"/>
      <c r="S1107" s="343"/>
      <c r="T1107" s="343"/>
      <c r="U1107" s="343"/>
      <c r="V1107" s="343"/>
      <c r="W1107" s="343"/>
      <c r="X1107" s="343"/>
      <c r="Y1107" s="344"/>
      <c r="Z1107" s="345"/>
      <c r="AA1107" s="345"/>
      <c r="AB1107" s="346"/>
      <c r="AC1107" s="347" t="s">
        <v>600</v>
      </c>
      <c r="AD1107" s="347"/>
      <c r="AE1107" s="347"/>
      <c r="AF1107" s="347"/>
      <c r="AG1107" s="347"/>
      <c r="AH1107" s="348" t="s">
        <v>557</v>
      </c>
      <c r="AI1107" s="349"/>
      <c r="AJ1107" s="349"/>
      <c r="AK1107" s="349"/>
      <c r="AL1107" s="350" t="s">
        <v>557</v>
      </c>
      <c r="AM1107" s="351"/>
      <c r="AN1107" s="351"/>
      <c r="AO1107" s="352"/>
      <c r="AP1107" s="353" t="s">
        <v>557</v>
      </c>
      <c r="AQ1107" s="353"/>
      <c r="AR1107" s="353"/>
      <c r="AS1107" s="353"/>
      <c r="AT1107" s="353"/>
      <c r="AU1107" s="353"/>
      <c r="AV1107" s="353"/>
      <c r="AW1107" s="353"/>
      <c r="AX1107" s="353"/>
    </row>
    <row r="1108" spans="1:50" ht="30" customHeight="1" x14ac:dyDescent="0.15">
      <c r="A1108" s="372">
        <v>7</v>
      </c>
      <c r="B1108" s="372">
        <v>1</v>
      </c>
      <c r="C1108" s="370" t="s">
        <v>604</v>
      </c>
      <c r="D1108" s="370"/>
      <c r="E1108" s="140" t="s">
        <v>629</v>
      </c>
      <c r="F1108" s="371"/>
      <c r="G1108" s="371"/>
      <c r="H1108" s="371"/>
      <c r="I1108" s="371"/>
      <c r="J1108" s="341" t="s">
        <v>665</v>
      </c>
      <c r="K1108" s="342"/>
      <c r="L1108" s="342"/>
      <c r="M1108" s="342"/>
      <c r="N1108" s="342"/>
      <c r="O1108" s="342"/>
      <c r="P1108" s="343" t="s">
        <v>591</v>
      </c>
      <c r="Q1108" s="343"/>
      <c r="R1108" s="343"/>
      <c r="S1108" s="343"/>
      <c r="T1108" s="343"/>
      <c r="U1108" s="343"/>
      <c r="V1108" s="343"/>
      <c r="W1108" s="343"/>
      <c r="X1108" s="343"/>
      <c r="Y1108" s="344"/>
      <c r="Z1108" s="345"/>
      <c r="AA1108" s="345"/>
      <c r="AB1108" s="346"/>
      <c r="AC1108" s="347" t="s">
        <v>600</v>
      </c>
      <c r="AD1108" s="347"/>
      <c r="AE1108" s="347"/>
      <c r="AF1108" s="347"/>
      <c r="AG1108" s="347"/>
      <c r="AH1108" s="348" t="s">
        <v>557</v>
      </c>
      <c r="AI1108" s="349"/>
      <c r="AJ1108" s="349"/>
      <c r="AK1108" s="349"/>
      <c r="AL1108" s="350" t="s">
        <v>658</v>
      </c>
      <c r="AM1108" s="351"/>
      <c r="AN1108" s="351"/>
      <c r="AO1108" s="352"/>
      <c r="AP1108" s="353" t="s">
        <v>557</v>
      </c>
      <c r="AQ1108" s="353"/>
      <c r="AR1108" s="353"/>
      <c r="AS1108" s="353"/>
      <c r="AT1108" s="353"/>
      <c r="AU1108" s="353"/>
      <c r="AV1108" s="353"/>
      <c r="AW1108" s="353"/>
      <c r="AX1108" s="353"/>
    </row>
    <row r="1109" spans="1:50" ht="30" customHeight="1" x14ac:dyDescent="0.15">
      <c r="A1109" s="372">
        <v>8</v>
      </c>
      <c r="B1109" s="372">
        <v>1</v>
      </c>
      <c r="C1109" s="370" t="s">
        <v>604</v>
      </c>
      <c r="D1109" s="370"/>
      <c r="E1109" s="140" t="s">
        <v>630</v>
      </c>
      <c r="F1109" s="371"/>
      <c r="G1109" s="371"/>
      <c r="H1109" s="371"/>
      <c r="I1109" s="371"/>
      <c r="J1109" s="341" t="s">
        <v>662</v>
      </c>
      <c r="K1109" s="342"/>
      <c r="L1109" s="342"/>
      <c r="M1109" s="342"/>
      <c r="N1109" s="342"/>
      <c r="O1109" s="342"/>
      <c r="P1109" s="343" t="s">
        <v>591</v>
      </c>
      <c r="Q1109" s="343"/>
      <c r="R1109" s="343"/>
      <c r="S1109" s="343"/>
      <c r="T1109" s="343"/>
      <c r="U1109" s="343"/>
      <c r="V1109" s="343"/>
      <c r="W1109" s="343"/>
      <c r="X1109" s="343"/>
      <c r="Y1109" s="344"/>
      <c r="Z1109" s="345"/>
      <c r="AA1109" s="345"/>
      <c r="AB1109" s="346"/>
      <c r="AC1109" s="347" t="s">
        <v>600</v>
      </c>
      <c r="AD1109" s="347"/>
      <c r="AE1109" s="347"/>
      <c r="AF1109" s="347"/>
      <c r="AG1109" s="347"/>
      <c r="AH1109" s="348" t="s">
        <v>557</v>
      </c>
      <c r="AI1109" s="349"/>
      <c r="AJ1109" s="349"/>
      <c r="AK1109" s="349"/>
      <c r="AL1109" s="350" t="s">
        <v>557</v>
      </c>
      <c r="AM1109" s="351"/>
      <c r="AN1109" s="351"/>
      <c r="AO1109" s="352"/>
      <c r="AP1109" s="353" t="s">
        <v>557</v>
      </c>
      <c r="AQ1109" s="353"/>
      <c r="AR1109" s="353"/>
      <c r="AS1109" s="353"/>
      <c r="AT1109" s="353"/>
      <c r="AU1109" s="353"/>
      <c r="AV1109" s="353"/>
      <c r="AW1109" s="353"/>
      <c r="AX1109" s="353"/>
    </row>
    <row r="1110" spans="1:50" ht="30" customHeight="1" x14ac:dyDescent="0.15">
      <c r="A1110" s="372">
        <v>9</v>
      </c>
      <c r="B1110" s="372">
        <v>1</v>
      </c>
      <c r="C1110" s="370" t="s">
        <v>604</v>
      </c>
      <c r="D1110" s="370"/>
      <c r="E1110" s="140" t="s">
        <v>631</v>
      </c>
      <c r="F1110" s="371"/>
      <c r="G1110" s="371"/>
      <c r="H1110" s="371"/>
      <c r="I1110" s="371"/>
      <c r="J1110" s="341" t="s">
        <v>660</v>
      </c>
      <c r="K1110" s="342"/>
      <c r="L1110" s="342"/>
      <c r="M1110" s="342"/>
      <c r="N1110" s="342"/>
      <c r="O1110" s="342"/>
      <c r="P1110" s="343" t="s">
        <v>591</v>
      </c>
      <c r="Q1110" s="343"/>
      <c r="R1110" s="343"/>
      <c r="S1110" s="343"/>
      <c r="T1110" s="343"/>
      <c r="U1110" s="343"/>
      <c r="V1110" s="343"/>
      <c r="W1110" s="343"/>
      <c r="X1110" s="343"/>
      <c r="Y1110" s="344"/>
      <c r="Z1110" s="345"/>
      <c r="AA1110" s="345"/>
      <c r="AB1110" s="346"/>
      <c r="AC1110" s="347" t="s">
        <v>600</v>
      </c>
      <c r="AD1110" s="347"/>
      <c r="AE1110" s="347"/>
      <c r="AF1110" s="347"/>
      <c r="AG1110" s="347"/>
      <c r="AH1110" s="348" t="s">
        <v>557</v>
      </c>
      <c r="AI1110" s="349"/>
      <c r="AJ1110" s="349"/>
      <c r="AK1110" s="349"/>
      <c r="AL1110" s="350" t="s">
        <v>557</v>
      </c>
      <c r="AM1110" s="351"/>
      <c r="AN1110" s="351"/>
      <c r="AO1110" s="352"/>
      <c r="AP1110" s="353" t="s">
        <v>557</v>
      </c>
      <c r="AQ1110" s="353"/>
      <c r="AR1110" s="353"/>
      <c r="AS1110" s="353"/>
      <c r="AT1110" s="353"/>
      <c r="AU1110" s="353"/>
      <c r="AV1110" s="353"/>
      <c r="AW1110" s="353"/>
      <c r="AX1110" s="353"/>
    </row>
    <row r="1111" spans="1:50" ht="30" customHeight="1" x14ac:dyDescent="0.15">
      <c r="A1111" s="372">
        <v>10</v>
      </c>
      <c r="B1111" s="372">
        <v>1</v>
      </c>
      <c r="C1111" s="370" t="s">
        <v>604</v>
      </c>
      <c r="D1111" s="370"/>
      <c r="E1111" s="140" t="s">
        <v>638</v>
      </c>
      <c r="F1111" s="371"/>
      <c r="G1111" s="371"/>
      <c r="H1111" s="371"/>
      <c r="I1111" s="371"/>
      <c r="J1111" s="341" t="s">
        <v>663</v>
      </c>
      <c r="K1111" s="342"/>
      <c r="L1111" s="342"/>
      <c r="M1111" s="342"/>
      <c r="N1111" s="342"/>
      <c r="O1111" s="342"/>
      <c r="P1111" s="343" t="s">
        <v>591</v>
      </c>
      <c r="Q1111" s="343"/>
      <c r="R1111" s="343"/>
      <c r="S1111" s="343"/>
      <c r="T1111" s="343"/>
      <c r="U1111" s="343"/>
      <c r="V1111" s="343"/>
      <c r="W1111" s="343"/>
      <c r="X1111" s="343"/>
      <c r="Y1111" s="344"/>
      <c r="Z1111" s="345"/>
      <c r="AA1111" s="345"/>
      <c r="AB1111" s="346"/>
      <c r="AC1111" s="347" t="s">
        <v>600</v>
      </c>
      <c r="AD1111" s="347"/>
      <c r="AE1111" s="347"/>
      <c r="AF1111" s="347"/>
      <c r="AG1111" s="347"/>
      <c r="AH1111" s="348" t="s">
        <v>557</v>
      </c>
      <c r="AI1111" s="349"/>
      <c r="AJ1111" s="349"/>
      <c r="AK1111" s="349"/>
      <c r="AL1111" s="350" t="s">
        <v>557</v>
      </c>
      <c r="AM1111" s="351"/>
      <c r="AN1111" s="351"/>
      <c r="AO1111" s="352"/>
      <c r="AP1111" s="353" t="s">
        <v>557</v>
      </c>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3"/>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9">
      <formula>IF(RIGHT(TEXT(P14,"0.#"),1)=".",FALSE,TRUE)</formula>
    </cfRule>
    <cfRule type="expression" dxfId="2794" priority="14010">
      <formula>IF(RIGHT(TEXT(P14,"0.#"),1)=".",TRUE,FALSE)</formula>
    </cfRule>
  </conditionalFormatting>
  <conditionalFormatting sqref="AE32">
    <cfRule type="expression" dxfId="2793" priority="13999">
      <formula>IF(RIGHT(TEXT(AE32,"0.#"),1)=".",FALSE,TRUE)</formula>
    </cfRule>
    <cfRule type="expression" dxfId="2792" priority="14000">
      <formula>IF(RIGHT(TEXT(AE32,"0.#"),1)=".",TRUE,FALSE)</formula>
    </cfRule>
  </conditionalFormatting>
  <conditionalFormatting sqref="P18:AX18">
    <cfRule type="expression" dxfId="2791" priority="13885">
      <formula>IF(RIGHT(TEXT(P18,"0.#"),1)=".",FALSE,TRUE)</formula>
    </cfRule>
    <cfRule type="expression" dxfId="2790" priority="13886">
      <formula>IF(RIGHT(TEXT(P18,"0.#"),1)=".",TRUE,FALSE)</formula>
    </cfRule>
  </conditionalFormatting>
  <conditionalFormatting sqref="Y782">
    <cfRule type="expression" dxfId="2789" priority="13881">
      <formula>IF(RIGHT(TEXT(Y782,"0.#"),1)=".",FALSE,TRUE)</formula>
    </cfRule>
    <cfRule type="expression" dxfId="2788" priority="13882">
      <formula>IF(RIGHT(TEXT(Y782,"0.#"),1)=".",TRUE,FALSE)</formula>
    </cfRule>
  </conditionalFormatting>
  <conditionalFormatting sqref="Y791">
    <cfRule type="expression" dxfId="2787" priority="13877">
      <formula>IF(RIGHT(TEXT(Y791,"0.#"),1)=".",FALSE,TRUE)</formula>
    </cfRule>
    <cfRule type="expression" dxfId="2786" priority="13878">
      <formula>IF(RIGHT(TEXT(Y791,"0.#"),1)=".",TRUE,FALSE)</formula>
    </cfRule>
  </conditionalFormatting>
  <conditionalFormatting sqref="Y822:Y829 Y820 Y809:Y816 Y807 Y796:Y803 Y794">
    <cfRule type="expression" dxfId="2785" priority="13659">
      <formula>IF(RIGHT(TEXT(Y794,"0.#"),1)=".",FALSE,TRUE)</formula>
    </cfRule>
    <cfRule type="expression" dxfId="2784" priority="13660">
      <formula>IF(RIGHT(TEXT(Y794,"0.#"),1)=".",TRUE,FALSE)</formula>
    </cfRule>
  </conditionalFormatting>
  <conditionalFormatting sqref="P16:AQ17 P15:AX15 P13:AX13">
    <cfRule type="expression" dxfId="2783" priority="13707">
      <formula>IF(RIGHT(TEXT(P13,"0.#"),1)=".",FALSE,TRUE)</formula>
    </cfRule>
    <cfRule type="expression" dxfId="2782" priority="13708">
      <formula>IF(RIGHT(TEXT(P13,"0.#"),1)=".",TRUE,FALSE)</formula>
    </cfRule>
  </conditionalFormatting>
  <conditionalFormatting sqref="P19:AJ19">
    <cfRule type="expression" dxfId="2781" priority="13705">
      <formula>IF(RIGHT(TEXT(P19,"0.#"),1)=".",FALSE,TRUE)</formula>
    </cfRule>
    <cfRule type="expression" dxfId="2780" priority="13706">
      <formula>IF(RIGHT(TEXT(P19,"0.#"),1)=".",TRUE,FALSE)</formula>
    </cfRule>
  </conditionalFormatting>
  <conditionalFormatting sqref="AE101 AQ101">
    <cfRule type="expression" dxfId="2779" priority="13697">
      <formula>IF(RIGHT(TEXT(AE101,"0.#"),1)=".",FALSE,TRUE)</formula>
    </cfRule>
    <cfRule type="expression" dxfId="2778" priority="13698">
      <formula>IF(RIGHT(TEXT(AE101,"0.#"),1)=".",TRUE,FALSE)</formula>
    </cfRule>
  </conditionalFormatting>
  <conditionalFormatting sqref="Y783:Y790 Y781">
    <cfRule type="expression" dxfId="2777" priority="13683">
      <formula>IF(RIGHT(TEXT(Y781,"0.#"),1)=".",FALSE,TRUE)</formula>
    </cfRule>
    <cfRule type="expression" dxfId="2776" priority="13684">
      <formula>IF(RIGHT(TEXT(Y781,"0.#"),1)=".",TRUE,FALSE)</formula>
    </cfRule>
  </conditionalFormatting>
  <conditionalFormatting sqref="AU782">
    <cfRule type="expression" dxfId="2775" priority="13681">
      <formula>IF(RIGHT(TEXT(AU782,"0.#"),1)=".",FALSE,TRUE)</formula>
    </cfRule>
    <cfRule type="expression" dxfId="2774" priority="13682">
      <formula>IF(RIGHT(TEXT(AU782,"0.#"),1)=".",TRUE,FALSE)</formula>
    </cfRule>
  </conditionalFormatting>
  <conditionalFormatting sqref="AU791">
    <cfRule type="expression" dxfId="2773" priority="13679">
      <formula>IF(RIGHT(TEXT(AU791,"0.#"),1)=".",FALSE,TRUE)</formula>
    </cfRule>
    <cfRule type="expression" dxfId="2772" priority="13680">
      <formula>IF(RIGHT(TEXT(AU791,"0.#"),1)=".",TRUE,FALSE)</formula>
    </cfRule>
  </conditionalFormatting>
  <conditionalFormatting sqref="AU783:AU790 AU781">
    <cfRule type="expression" dxfId="2771" priority="13677">
      <formula>IF(RIGHT(TEXT(AU781,"0.#"),1)=".",FALSE,TRUE)</formula>
    </cfRule>
    <cfRule type="expression" dxfId="2770" priority="13678">
      <formula>IF(RIGHT(TEXT(AU781,"0.#"),1)=".",TRUE,FALSE)</formula>
    </cfRule>
  </conditionalFormatting>
  <conditionalFormatting sqref="Y821 Y808 Y795">
    <cfRule type="expression" dxfId="2769" priority="13663">
      <formula>IF(RIGHT(TEXT(Y795,"0.#"),1)=".",FALSE,TRUE)</formula>
    </cfRule>
    <cfRule type="expression" dxfId="2768" priority="13664">
      <formula>IF(RIGHT(TEXT(Y795,"0.#"),1)=".",TRUE,FALSE)</formula>
    </cfRule>
  </conditionalFormatting>
  <conditionalFormatting sqref="Y830 Y817 Y804">
    <cfRule type="expression" dxfId="2767" priority="13661">
      <formula>IF(RIGHT(TEXT(Y804,"0.#"),1)=".",FALSE,TRUE)</formula>
    </cfRule>
    <cfRule type="expression" dxfId="2766" priority="13662">
      <formula>IF(RIGHT(TEXT(Y804,"0.#"),1)=".",TRUE,FALSE)</formula>
    </cfRule>
  </conditionalFormatting>
  <conditionalFormatting sqref="AU821 AU808 AU795">
    <cfRule type="expression" dxfId="2765" priority="13657">
      <formula>IF(RIGHT(TEXT(AU795,"0.#"),1)=".",FALSE,TRUE)</formula>
    </cfRule>
    <cfRule type="expression" dxfId="2764" priority="13658">
      <formula>IF(RIGHT(TEXT(AU795,"0.#"),1)=".",TRUE,FALSE)</formula>
    </cfRule>
  </conditionalFormatting>
  <conditionalFormatting sqref="AU830 AU817 AU804">
    <cfRule type="expression" dxfId="2763" priority="13655">
      <formula>IF(RIGHT(TEXT(AU804,"0.#"),1)=".",FALSE,TRUE)</formula>
    </cfRule>
    <cfRule type="expression" dxfId="2762" priority="13656">
      <formula>IF(RIGHT(TEXT(AU804,"0.#"),1)=".",TRUE,FALSE)</formula>
    </cfRule>
  </conditionalFormatting>
  <conditionalFormatting sqref="AU822:AU829 AU820 AU809:AU816 AU807 AU796:AU803 AU794">
    <cfRule type="expression" dxfId="2761" priority="13653">
      <formula>IF(RIGHT(TEXT(AU794,"0.#"),1)=".",FALSE,TRUE)</formula>
    </cfRule>
    <cfRule type="expression" dxfId="2760" priority="13654">
      <formula>IF(RIGHT(TEXT(AU794,"0.#"),1)=".",TRUE,FALSE)</formula>
    </cfRule>
  </conditionalFormatting>
  <conditionalFormatting sqref="AM87">
    <cfRule type="expression" dxfId="2759" priority="13307">
      <formula>IF(RIGHT(TEXT(AM87,"0.#"),1)=".",FALSE,TRUE)</formula>
    </cfRule>
    <cfRule type="expression" dxfId="2758" priority="13308">
      <formula>IF(RIGHT(TEXT(AM87,"0.#"),1)=".",TRUE,FALSE)</formula>
    </cfRule>
  </conditionalFormatting>
  <conditionalFormatting sqref="AE55">
    <cfRule type="expression" dxfId="2757" priority="13375">
      <formula>IF(RIGHT(TEXT(AE55,"0.#"),1)=".",FALSE,TRUE)</formula>
    </cfRule>
    <cfRule type="expression" dxfId="2756" priority="13376">
      <formula>IF(RIGHT(TEXT(AE55,"0.#"),1)=".",TRUE,FALSE)</formula>
    </cfRule>
  </conditionalFormatting>
  <conditionalFormatting sqref="AI55">
    <cfRule type="expression" dxfId="2755" priority="13373">
      <formula>IF(RIGHT(TEXT(AI55,"0.#"),1)=".",FALSE,TRUE)</formula>
    </cfRule>
    <cfRule type="expression" dxfId="2754" priority="13374">
      <formula>IF(RIGHT(TEXT(AI55,"0.#"),1)=".",TRUE,FALSE)</formula>
    </cfRule>
  </conditionalFormatting>
  <conditionalFormatting sqref="AM34">
    <cfRule type="expression" dxfId="2753" priority="13453">
      <formula>IF(RIGHT(TEXT(AM34,"0.#"),1)=".",FALSE,TRUE)</formula>
    </cfRule>
    <cfRule type="expression" dxfId="2752" priority="13454">
      <formula>IF(RIGHT(TEXT(AM34,"0.#"),1)=".",TRUE,FALSE)</formula>
    </cfRule>
  </conditionalFormatting>
  <conditionalFormatting sqref="AE33">
    <cfRule type="expression" dxfId="2751" priority="13467">
      <formula>IF(RIGHT(TEXT(AE33,"0.#"),1)=".",FALSE,TRUE)</formula>
    </cfRule>
    <cfRule type="expression" dxfId="2750" priority="13468">
      <formula>IF(RIGHT(TEXT(AE33,"0.#"),1)=".",TRUE,FALSE)</formula>
    </cfRule>
  </conditionalFormatting>
  <conditionalFormatting sqref="AE34">
    <cfRule type="expression" dxfId="2749" priority="13465">
      <formula>IF(RIGHT(TEXT(AE34,"0.#"),1)=".",FALSE,TRUE)</formula>
    </cfRule>
    <cfRule type="expression" dxfId="2748" priority="13466">
      <formula>IF(RIGHT(TEXT(AE34,"0.#"),1)=".",TRUE,FALSE)</formula>
    </cfRule>
  </conditionalFormatting>
  <conditionalFormatting sqref="AI34">
    <cfRule type="expression" dxfId="2747" priority="13463">
      <formula>IF(RIGHT(TEXT(AI34,"0.#"),1)=".",FALSE,TRUE)</formula>
    </cfRule>
    <cfRule type="expression" dxfId="2746" priority="13464">
      <formula>IF(RIGHT(TEXT(AI34,"0.#"),1)=".",TRUE,FALSE)</formula>
    </cfRule>
  </conditionalFormatting>
  <conditionalFormatting sqref="AI33">
    <cfRule type="expression" dxfId="2745" priority="13461">
      <formula>IF(RIGHT(TEXT(AI33,"0.#"),1)=".",FALSE,TRUE)</formula>
    </cfRule>
    <cfRule type="expression" dxfId="2744" priority="13462">
      <formula>IF(RIGHT(TEXT(AI33,"0.#"),1)=".",TRUE,FALSE)</formula>
    </cfRule>
  </conditionalFormatting>
  <conditionalFormatting sqref="AI32">
    <cfRule type="expression" dxfId="2743" priority="13459">
      <formula>IF(RIGHT(TEXT(AI32,"0.#"),1)=".",FALSE,TRUE)</formula>
    </cfRule>
    <cfRule type="expression" dxfId="2742" priority="13460">
      <formula>IF(RIGHT(TEXT(AI32,"0.#"),1)=".",TRUE,FALSE)</formula>
    </cfRule>
  </conditionalFormatting>
  <conditionalFormatting sqref="AM32">
    <cfRule type="expression" dxfId="2741" priority="13457">
      <formula>IF(RIGHT(TEXT(AM32,"0.#"),1)=".",FALSE,TRUE)</formula>
    </cfRule>
    <cfRule type="expression" dxfId="2740" priority="13458">
      <formula>IF(RIGHT(TEXT(AM32,"0.#"),1)=".",TRUE,FALSE)</formula>
    </cfRule>
  </conditionalFormatting>
  <conditionalFormatting sqref="AM33">
    <cfRule type="expression" dxfId="2739" priority="13455">
      <formula>IF(RIGHT(TEXT(AM33,"0.#"),1)=".",FALSE,TRUE)</formula>
    </cfRule>
    <cfRule type="expression" dxfId="2738" priority="13456">
      <formula>IF(RIGHT(TEXT(AM33,"0.#"),1)=".",TRUE,FALSE)</formula>
    </cfRule>
  </conditionalFormatting>
  <conditionalFormatting sqref="AQ32:AQ34">
    <cfRule type="expression" dxfId="2737" priority="13447">
      <formula>IF(RIGHT(TEXT(AQ32,"0.#"),1)=".",FALSE,TRUE)</formula>
    </cfRule>
    <cfRule type="expression" dxfId="2736" priority="13448">
      <formula>IF(RIGHT(TEXT(AQ32,"0.#"),1)=".",TRUE,FALSE)</formula>
    </cfRule>
  </conditionalFormatting>
  <conditionalFormatting sqref="AU32:AU34">
    <cfRule type="expression" dxfId="2735" priority="13445">
      <formula>IF(RIGHT(TEXT(AU32,"0.#"),1)=".",FALSE,TRUE)</formula>
    </cfRule>
    <cfRule type="expression" dxfId="2734" priority="13446">
      <formula>IF(RIGHT(TEXT(AU32,"0.#"),1)=".",TRUE,FALSE)</formula>
    </cfRule>
  </conditionalFormatting>
  <conditionalFormatting sqref="AE53">
    <cfRule type="expression" dxfId="2733" priority="13379">
      <formula>IF(RIGHT(TEXT(AE53,"0.#"),1)=".",FALSE,TRUE)</formula>
    </cfRule>
    <cfRule type="expression" dxfId="2732" priority="13380">
      <formula>IF(RIGHT(TEXT(AE53,"0.#"),1)=".",TRUE,FALSE)</formula>
    </cfRule>
  </conditionalFormatting>
  <conditionalFormatting sqref="AE54">
    <cfRule type="expression" dxfId="2731" priority="13377">
      <formula>IF(RIGHT(TEXT(AE54,"0.#"),1)=".",FALSE,TRUE)</formula>
    </cfRule>
    <cfRule type="expression" dxfId="2730" priority="13378">
      <formula>IF(RIGHT(TEXT(AE54,"0.#"),1)=".",TRUE,FALSE)</formula>
    </cfRule>
  </conditionalFormatting>
  <conditionalFormatting sqref="AI54">
    <cfRule type="expression" dxfId="2729" priority="13371">
      <formula>IF(RIGHT(TEXT(AI54,"0.#"),1)=".",FALSE,TRUE)</formula>
    </cfRule>
    <cfRule type="expression" dxfId="2728" priority="13372">
      <formula>IF(RIGHT(TEXT(AI54,"0.#"),1)=".",TRUE,FALSE)</formula>
    </cfRule>
  </conditionalFormatting>
  <conditionalFormatting sqref="AI53">
    <cfRule type="expression" dxfId="2727" priority="13369">
      <formula>IF(RIGHT(TEXT(AI53,"0.#"),1)=".",FALSE,TRUE)</formula>
    </cfRule>
    <cfRule type="expression" dxfId="2726" priority="13370">
      <formula>IF(RIGHT(TEXT(AI53,"0.#"),1)=".",TRUE,FALSE)</formula>
    </cfRule>
  </conditionalFormatting>
  <conditionalFormatting sqref="AM53">
    <cfRule type="expression" dxfId="2725" priority="13367">
      <formula>IF(RIGHT(TEXT(AM53,"0.#"),1)=".",FALSE,TRUE)</formula>
    </cfRule>
    <cfRule type="expression" dxfId="2724" priority="13368">
      <formula>IF(RIGHT(TEXT(AM53,"0.#"),1)=".",TRUE,FALSE)</formula>
    </cfRule>
  </conditionalFormatting>
  <conditionalFormatting sqref="AM54">
    <cfRule type="expression" dxfId="2723" priority="13365">
      <formula>IF(RIGHT(TEXT(AM54,"0.#"),1)=".",FALSE,TRUE)</formula>
    </cfRule>
    <cfRule type="expression" dxfId="2722" priority="13366">
      <formula>IF(RIGHT(TEXT(AM54,"0.#"),1)=".",TRUE,FALSE)</formula>
    </cfRule>
  </conditionalFormatting>
  <conditionalFormatting sqref="AM55">
    <cfRule type="expression" dxfId="2721" priority="13363">
      <formula>IF(RIGHT(TEXT(AM55,"0.#"),1)=".",FALSE,TRUE)</formula>
    </cfRule>
    <cfRule type="expression" dxfId="2720" priority="13364">
      <formula>IF(RIGHT(TEXT(AM55,"0.#"),1)=".",TRUE,FALSE)</formula>
    </cfRule>
  </conditionalFormatting>
  <conditionalFormatting sqref="AE60">
    <cfRule type="expression" dxfId="2719" priority="13349">
      <formula>IF(RIGHT(TEXT(AE60,"0.#"),1)=".",FALSE,TRUE)</formula>
    </cfRule>
    <cfRule type="expression" dxfId="2718" priority="13350">
      <formula>IF(RIGHT(TEXT(AE60,"0.#"),1)=".",TRUE,FALSE)</formula>
    </cfRule>
  </conditionalFormatting>
  <conditionalFormatting sqref="AE61">
    <cfRule type="expression" dxfId="2717" priority="13347">
      <formula>IF(RIGHT(TEXT(AE61,"0.#"),1)=".",FALSE,TRUE)</formula>
    </cfRule>
    <cfRule type="expression" dxfId="2716" priority="13348">
      <formula>IF(RIGHT(TEXT(AE61,"0.#"),1)=".",TRUE,FALSE)</formula>
    </cfRule>
  </conditionalFormatting>
  <conditionalFormatting sqref="AE62">
    <cfRule type="expression" dxfId="2715" priority="13345">
      <formula>IF(RIGHT(TEXT(AE62,"0.#"),1)=".",FALSE,TRUE)</formula>
    </cfRule>
    <cfRule type="expression" dxfId="2714" priority="13346">
      <formula>IF(RIGHT(TEXT(AE62,"0.#"),1)=".",TRUE,FALSE)</formula>
    </cfRule>
  </conditionalFormatting>
  <conditionalFormatting sqref="AI62">
    <cfRule type="expression" dxfId="2713" priority="13343">
      <formula>IF(RIGHT(TEXT(AI62,"0.#"),1)=".",FALSE,TRUE)</formula>
    </cfRule>
    <cfRule type="expression" dxfId="2712" priority="13344">
      <formula>IF(RIGHT(TEXT(AI62,"0.#"),1)=".",TRUE,FALSE)</formula>
    </cfRule>
  </conditionalFormatting>
  <conditionalFormatting sqref="AI61">
    <cfRule type="expression" dxfId="2711" priority="13341">
      <formula>IF(RIGHT(TEXT(AI61,"0.#"),1)=".",FALSE,TRUE)</formula>
    </cfRule>
    <cfRule type="expression" dxfId="2710" priority="13342">
      <formula>IF(RIGHT(TEXT(AI61,"0.#"),1)=".",TRUE,FALSE)</formula>
    </cfRule>
  </conditionalFormatting>
  <conditionalFormatting sqref="AI60">
    <cfRule type="expression" dxfId="2709" priority="13339">
      <formula>IF(RIGHT(TEXT(AI60,"0.#"),1)=".",FALSE,TRUE)</formula>
    </cfRule>
    <cfRule type="expression" dxfId="2708" priority="13340">
      <formula>IF(RIGHT(TEXT(AI60,"0.#"),1)=".",TRUE,FALSE)</formula>
    </cfRule>
  </conditionalFormatting>
  <conditionalFormatting sqref="AM60">
    <cfRule type="expression" dxfId="2707" priority="13337">
      <formula>IF(RIGHT(TEXT(AM60,"0.#"),1)=".",FALSE,TRUE)</formula>
    </cfRule>
    <cfRule type="expression" dxfId="2706" priority="13338">
      <formula>IF(RIGHT(TEXT(AM60,"0.#"),1)=".",TRUE,FALSE)</formula>
    </cfRule>
  </conditionalFormatting>
  <conditionalFormatting sqref="AM61">
    <cfRule type="expression" dxfId="2705" priority="13335">
      <formula>IF(RIGHT(TEXT(AM61,"0.#"),1)=".",FALSE,TRUE)</formula>
    </cfRule>
    <cfRule type="expression" dxfId="2704" priority="13336">
      <formula>IF(RIGHT(TEXT(AM61,"0.#"),1)=".",TRUE,FALSE)</formula>
    </cfRule>
  </conditionalFormatting>
  <conditionalFormatting sqref="AM62">
    <cfRule type="expression" dxfId="2703" priority="13333">
      <formula>IF(RIGHT(TEXT(AM62,"0.#"),1)=".",FALSE,TRUE)</formula>
    </cfRule>
    <cfRule type="expression" dxfId="2702" priority="13334">
      <formula>IF(RIGHT(TEXT(AM62,"0.#"),1)=".",TRUE,FALSE)</formula>
    </cfRule>
  </conditionalFormatting>
  <conditionalFormatting sqref="AE87">
    <cfRule type="expression" dxfId="2701" priority="13319">
      <formula>IF(RIGHT(TEXT(AE87,"0.#"),1)=".",FALSE,TRUE)</formula>
    </cfRule>
    <cfRule type="expression" dxfId="2700" priority="13320">
      <formula>IF(RIGHT(TEXT(AE87,"0.#"),1)=".",TRUE,FALSE)</formula>
    </cfRule>
  </conditionalFormatting>
  <conditionalFormatting sqref="AE88">
    <cfRule type="expression" dxfId="2699" priority="13317">
      <formula>IF(RIGHT(TEXT(AE88,"0.#"),1)=".",FALSE,TRUE)</formula>
    </cfRule>
    <cfRule type="expression" dxfId="2698" priority="13318">
      <formula>IF(RIGHT(TEXT(AE88,"0.#"),1)=".",TRUE,FALSE)</formula>
    </cfRule>
  </conditionalFormatting>
  <conditionalFormatting sqref="AE89">
    <cfRule type="expression" dxfId="2697" priority="13315">
      <formula>IF(RIGHT(TEXT(AE89,"0.#"),1)=".",FALSE,TRUE)</formula>
    </cfRule>
    <cfRule type="expression" dxfId="2696" priority="13316">
      <formula>IF(RIGHT(TEXT(AE89,"0.#"),1)=".",TRUE,FALSE)</formula>
    </cfRule>
  </conditionalFormatting>
  <conditionalFormatting sqref="AI89">
    <cfRule type="expression" dxfId="2695" priority="13313">
      <formula>IF(RIGHT(TEXT(AI89,"0.#"),1)=".",FALSE,TRUE)</formula>
    </cfRule>
    <cfRule type="expression" dxfId="2694" priority="13314">
      <formula>IF(RIGHT(TEXT(AI89,"0.#"),1)=".",TRUE,FALSE)</formula>
    </cfRule>
  </conditionalFormatting>
  <conditionalFormatting sqref="AI88">
    <cfRule type="expression" dxfId="2693" priority="13311">
      <formula>IF(RIGHT(TEXT(AI88,"0.#"),1)=".",FALSE,TRUE)</formula>
    </cfRule>
    <cfRule type="expression" dxfId="2692" priority="13312">
      <formula>IF(RIGHT(TEXT(AI88,"0.#"),1)=".",TRUE,FALSE)</formula>
    </cfRule>
  </conditionalFormatting>
  <conditionalFormatting sqref="AI87">
    <cfRule type="expression" dxfId="2691" priority="13309">
      <formula>IF(RIGHT(TEXT(AI87,"0.#"),1)=".",FALSE,TRUE)</formula>
    </cfRule>
    <cfRule type="expression" dxfId="2690" priority="13310">
      <formula>IF(RIGHT(TEXT(AI87,"0.#"),1)=".",TRUE,FALSE)</formula>
    </cfRule>
  </conditionalFormatting>
  <conditionalFormatting sqref="AM88">
    <cfRule type="expression" dxfId="2689" priority="13305">
      <formula>IF(RIGHT(TEXT(AM88,"0.#"),1)=".",FALSE,TRUE)</formula>
    </cfRule>
    <cfRule type="expression" dxfId="2688" priority="13306">
      <formula>IF(RIGHT(TEXT(AM88,"0.#"),1)=".",TRUE,FALSE)</formula>
    </cfRule>
  </conditionalFormatting>
  <conditionalFormatting sqref="AM89">
    <cfRule type="expression" dxfId="2687" priority="13303">
      <formula>IF(RIGHT(TEXT(AM89,"0.#"),1)=".",FALSE,TRUE)</formula>
    </cfRule>
    <cfRule type="expression" dxfId="2686" priority="13304">
      <formula>IF(RIGHT(TEXT(AM89,"0.#"),1)=".",TRUE,FALSE)</formula>
    </cfRule>
  </conditionalFormatting>
  <conditionalFormatting sqref="AE92">
    <cfRule type="expression" dxfId="2685" priority="13289">
      <formula>IF(RIGHT(TEXT(AE92,"0.#"),1)=".",FALSE,TRUE)</formula>
    </cfRule>
    <cfRule type="expression" dxfId="2684" priority="13290">
      <formula>IF(RIGHT(TEXT(AE92,"0.#"),1)=".",TRUE,FALSE)</formula>
    </cfRule>
  </conditionalFormatting>
  <conditionalFormatting sqref="AE93">
    <cfRule type="expression" dxfId="2683" priority="13287">
      <formula>IF(RIGHT(TEXT(AE93,"0.#"),1)=".",FALSE,TRUE)</formula>
    </cfRule>
    <cfRule type="expression" dxfId="2682" priority="13288">
      <formula>IF(RIGHT(TEXT(AE93,"0.#"),1)=".",TRUE,FALSE)</formula>
    </cfRule>
  </conditionalFormatting>
  <conditionalFormatting sqref="AE94">
    <cfRule type="expression" dxfId="2681" priority="13285">
      <formula>IF(RIGHT(TEXT(AE94,"0.#"),1)=".",FALSE,TRUE)</formula>
    </cfRule>
    <cfRule type="expression" dxfId="2680" priority="13286">
      <formula>IF(RIGHT(TEXT(AE94,"0.#"),1)=".",TRUE,FALSE)</formula>
    </cfRule>
  </conditionalFormatting>
  <conditionalFormatting sqref="AI94">
    <cfRule type="expression" dxfId="2679" priority="13283">
      <formula>IF(RIGHT(TEXT(AI94,"0.#"),1)=".",FALSE,TRUE)</formula>
    </cfRule>
    <cfRule type="expression" dxfId="2678" priority="13284">
      <formula>IF(RIGHT(TEXT(AI94,"0.#"),1)=".",TRUE,FALSE)</formula>
    </cfRule>
  </conditionalFormatting>
  <conditionalFormatting sqref="AI93">
    <cfRule type="expression" dxfId="2677" priority="13281">
      <formula>IF(RIGHT(TEXT(AI93,"0.#"),1)=".",FALSE,TRUE)</formula>
    </cfRule>
    <cfRule type="expression" dxfId="2676" priority="13282">
      <formula>IF(RIGHT(TEXT(AI93,"0.#"),1)=".",TRUE,FALSE)</formula>
    </cfRule>
  </conditionalFormatting>
  <conditionalFormatting sqref="AI92">
    <cfRule type="expression" dxfId="2675" priority="13279">
      <formula>IF(RIGHT(TEXT(AI92,"0.#"),1)=".",FALSE,TRUE)</formula>
    </cfRule>
    <cfRule type="expression" dxfId="2674" priority="13280">
      <formula>IF(RIGHT(TEXT(AI92,"0.#"),1)=".",TRUE,FALSE)</formula>
    </cfRule>
  </conditionalFormatting>
  <conditionalFormatting sqref="AM92">
    <cfRule type="expression" dxfId="2673" priority="13277">
      <formula>IF(RIGHT(TEXT(AM92,"0.#"),1)=".",FALSE,TRUE)</formula>
    </cfRule>
    <cfRule type="expression" dxfId="2672" priority="13278">
      <formula>IF(RIGHT(TEXT(AM92,"0.#"),1)=".",TRUE,FALSE)</formula>
    </cfRule>
  </conditionalFormatting>
  <conditionalFormatting sqref="AM93">
    <cfRule type="expression" dxfId="2671" priority="13275">
      <formula>IF(RIGHT(TEXT(AM93,"0.#"),1)=".",FALSE,TRUE)</formula>
    </cfRule>
    <cfRule type="expression" dxfId="2670" priority="13276">
      <formula>IF(RIGHT(TEXT(AM93,"0.#"),1)=".",TRUE,FALSE)</formula>
    </cfRule>
  </conditionalFormatting>
  <conditionalFormatting sqref="AM94">
    <cfRule type="expression" dxfId="2669" priority="13273">
      <formula>IF(RIGHT(TEXT(AM94,"0.#"),1)=".",FALSE,TRUE)</formula>
    </cfRule>
    <cfRule type="expression" dxfId="2668" priority="13274">
      <formula>IF(RIGHT(TEXT(AM94,"0.#"),1)=".",TRUE,FALSE)</formula>
    </cfRule>
  </conditionalFormatting>
  <conditionalFormatting sqref="AE97">
    <cfRule type="expression" dxfId="2667" priority="13259">
      <formula>IF(RIGHT(TEXT(AE97,"0.#"),1)=".",FALSE,TRUE)</formula>
    </cfRule>
    <cfRule type="expression" dxfId="2666" priority="13260">
      <formula>IF(RIGHT(TEXT(AE97,"0.#"),1)=".",TRUE,FALSE)</formula>
    </cfRule>
  </conditionalFormatting>
  <conditionalFormatting sqref="AE98">
    <cfRule type="expression" dxfId="2665" priority="13257">
      <formula>IF(RIGHT(TEXT(AE98,"0.#"),1)=".",FALSE,TRUE)</formula>
    </cfRule>
    <cfRule type="expression" dxfId="2664" priority="13258">
      <formula>IF(RIGHT(TEXT(AE98,"0.#"),1)=".",TRUE,FALSE)</formula>
    </cfRule>
  </conditionalFormatting>
  <conditionalFormatting sqref="AE99">
    <cfRule type="expression" dxfId="2663" priority="13255">
      <formula>IF(RIGHT(TEXT(AE99,"0.#"),1)=".",FALSE,TRUE)</formula>
    </cfRule>
    <cfRule type="expression" dxfId="2662" priority="13256">
      <formula>IF(RIGHT(TEXT(AE99,"0.#"),1)=".",TRUE,FALSE)</formula>
    </cfRule>
  </conditionalFormatting>
  <conditionalFormatting sqref="AI99">
    <cfRule type="expression" dxfId="2661" priority="13253">
      <formula>IF(RIGHT(TEXT(AI99,"0.#"),1)=".",FALSE,TRUE)</formula>
    </cfRule>
    <cfRule type="expression" dxfId="2660" priority="13254">
      <formula>IF(RIGHT(TEXT(AI99,"0.#"),1)=".",TRUE,FALSE)</formula>
    </cfRule>
  </conditionalFormatting>
  <conditionalFormatting sqref="AI98">
    <cfRule type="expression" dxfId="2659" priority="13251">
      <formula>IF(RIGHT(TEXT(AI98,"0.#"),1)=".",FALSE,TRUE)</formula>
    </cfRule>
    <cfRule type="expression" dxfId="2658" priority="13252">
      <formula>IF(RIGHT(TEXT(AI98,"0.#"),1)=".",TRUE,FALSE)</formula>
    </cfRule>
  </conditionalFormatting>
  <conditionalFormatting sqref="AI97">
    <cfRule type="expression" dxfId="2657" priority="13249">
      <formula>IF(RIGHT(TEXT(AI97,"0.#"),1)=".",FALSE,TRUE)</formula>
    </cfRule>
    <cfRule type="expression" dxfId="2656" priority="13250">
      <formula>IF(RIGHT(TEXT(AI97,"0.#"),1)=".",TRUE,FALSE)</formula>
    </cfRule>
  </conditionalFormatting>
  <conditionalFormatting sqref="AM97">
    <cfRule type="expression" dxfId="2655" priority="13247">
      <formula>IF(RIGHT(TEXT(AM97,"0.#"),1)=".",FALSE,TRUE)</formula>
    </cfRule>
    <cfRule type="expression" dxfId="2654" priority="13248">
      <formula>IF(RIGHT(TEXT(AM97,"0.#"),1)=".",TRUE,FALSE)</formula>
    </cfRule>
  </conditionalFormatting>
  <conditionalFormatting sqref="AM98">
    <cfRule type="expression" dxfId="2653" priority="13245">
      <formula>IF(RIGHT(TEXT(AM98,"0.#"),1)=".",FALSE,TRUE)</formula>
    </cfRule>
    <cfRule type="expression" dxfId="2652" priority="13246">
      <formula>IF(RIGHT(TEXT(AM98,"0.#"),1)=".",TRUE,FALSE)</formula>
    </cfRule>
  </conditionalFormatting>
  <conditionalFormatting sqref="AM99">
    <cfRule type="expression" dxfId="2651" priority="13243">
      <formula>IF(RIGHT(TEXT(AM99,"0.#"),1)=".",FALSE,TRUE)</formula>
    </cfRule>
    <cfRule type="expression" dxfId="2650" priority="13244">
      <formula>IF(RIGHT(TEXT(AM99,"0.#"),1)=".",TRUE,FALSE)</formula>
    </cfRule>
  </conditionalFormatting>
  <conditionalFormatting sqref="AI101">
    <cfRule type="expression" dxfId="2649" priority="13229">
      <formula>IF(RIGHT(TEXT(AI101,"0.#"),1)=".",FALSE,TRUE)</formula>
    </cfRule>
    <cfRule type="expression" dxfId="2648" priority="13230">
      <formula>IF(RIGHT(TEXT(AI101,"0.#"),1)=".",TRUE,FALSE)</formula>
    </cfRule>
  </conditionalFormatting>
  <conditionalFormatting sqref="AM101">
    <cfRule type="expression" dxfId="2647" priority="13227">
      <formula>IF(RIGHT(TEXT(AM101,"0.#"),1)=".",FALSE,TRUE)</formula>
    </cfRule>
    <cfRule type="expression" dxfId="2646" priority="13228">
      <formula>IF(RIGHT(TEXT(AM101,"0.#"),1)=".",TRUE,FALSE)</formula>
    </cfRule>
  </conditionalFormatting>
  <conditionalFormatting sqref="AE102">
    <cfRule type="expression" dxfId="2645" priority="13225">
      <formula>IF(RIGHT(TEXT(AE102,"0.#"),1)=".",FALSE,TRUE)</formula>
    </cfRule>
    <cfRule type="expression" dxfId="2644" priority="13226">
      <formula>IF(RIGHT(TEXT(AE102,"0.#"),1)=".",TRUE,FALSE)</formula>
    </cfRule>
  </conditionalFormatting>
  <conditionalFormatting sqref="AI102">
    <cfRule type="expression" dxfId="2643" priority="13223">
      <formula>IF(RIGHT(TEXT(AI102,"0.#"),1)=".",FALSE,TRUE)</formula>
    </cfRule>
    <cfRule type="expression" dxfId="2642" priority="13224">
      <formula>IF(RIGHT(TEXT(AI102,"0.#"),1)=".",TRUE,FALSE)</formula>
    </cfRule>
  </conditionalFormatting>
  <conditionalFormatting sqref="AM102">
    <cfRule type="expression" dxfId="2641" priority="13221">
      <formula>IF(RIGHT(TEXT(AM102,"0.#"),1)=".",FALSE,TRUE)</formula>
    </cfRule>
    <cfRule type="expression" dxfId="2640" priority="13222">
      <formula>IF(RIGHT(TEXT(AM102,"0.#"),1)=".",TRUE,FALSE)</formula>
    </cfRule>
  </conditionalFormatting>
  <conditionalFormatting sqref="AQ102">
    <cfRule type="expression" dxfId="2639" priority="13219">
      <formula>IF(RIGHT(TEXT(AQ102,"0.#"),1)=".",FALSE,TRUE)</formula>
    </cfRule>
    <cfRule type="expression" dxfId="2638" priority="13220">
      <formula>IF(RIGHT(TEXT(AQ102,"0.#"),1)=".",TRUE,FALSE)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E104">
    <cfRule type="expression" dxfId="707" priority="7">
      <formula>IF(RIGHT(TEXT(AE104,"0.#"),1)=".",FALSE,TRUE)</formula>
    </cfRule>
    <cfRule type="expression" dxfId="706" priority="8">
      <formula>IF(RIGHT(TEXT(AE104,"0.#"),1)=".",TRUE,FALSE)</formula>
    </cfRule>
  </conditionalFormatting>
  <conditionalFormatting sqref="AI104">
    <cfRule type="expression" dxfId="705" priority="5">
      <formula>IF(RIGHT(TEXT(AI104,"0.#"),1)=".",FALSE,TRUE)</formula>
    </cfRule>
    <cfRule type="expression" dxfId="704" priority="6">
      <formula>IF(RIGHT(TEXT(AI104,"0.#"),1)=".",TRUE,FALSE)</formula>
    </cfRule>
  </conditionalFormatting>
  <conditionalFormatting sqref="AI105">
    <cfRule type="expression" dxfId="703" priority="3">
      <formula>IF(RIGHT(TEXT(AI105,"0.#"),1)=".",FALSE,TRUE)</formula>
    </cfRule>
    <cfRule type="expression" dxfId="702" priority="4">
      <formula>IF(RIGHT(TEXT(AI105,"0.#"),1)=".",TRUE,FALSE)</formula>
    </cfRule>
  </conditionalFormatting>
  <conditionalFormatting sqref="AE105">
    <cfRule type="expression" dxfId="701" priority="1">
      <formula>IF(RIGHT(TEXT(AE105,"0.#"),1)=".",FALSE,TRUE)</formula>
    </cfRule>
    <cfRule type="expression" dxfId="700" priority="2">
      <formula>IF(RIGHT(TEXT(AE105,"0.#"),1)=".",TRUE,FALSE)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704" max="49" man="1"/>
    <brk id="739" max="49" man="1"/>
    <brk id="833"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t="s">
        <v>552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552</v>
      </c>
      <c r="C22" s="13" t="str">
        <f t="shared" si="0"/>
        <v>地方創生</v>
      </c>
      <c r="D22" s="13" t="str">
        <f t="shared" si="8"/>
        <v>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地方創生</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490</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7"/>
      <c r="Z2" s="830"/>
      <c r="AA2" s="831"/>
      <c r="AB2" s="1031" t="s">
        <v>11</v>
      </c>
      <c r="AC2" s="1032"/>
      <c r="AD2" s="1033"/>
      <c r="AE2" s="1037" t="s">
        <v>357</v>
      </c>
      <c r="AF2" s="1037"/>
      <c r="AG2" s="1037"/>
      <c r="AH2" s="1037"/>
      <c r="AI2" s="1037" t="s">
        <v>363</v>
      </c>
      <c r="AJ2" s="1037"/>
      <c r="AK2" s="1037"/>
      <c r="AL2" s="1037"/>
      <c r="AM2" s="1037" t="s">
        <v>471</v>
      </c>
      <c r="AN2" s="1037"/>
      <c r="AO2" s="1037"/>
      <c r="AP2" s="555"/>
      <c r="AQ2" s="152" t="s">
        <v>355</v>
      </c>
      <c r="AR2" s="123"/>
      <c r="AS2" s="123"/>
      <c r="AT2" s="124"/>
      <c r="AU2" s="532" t="s">
        <v>253</v>
      </c>
      <c r="AV2" s="532"/>
      <c r="AW2" s="532"/>
      <c r="AX2" s="533"/>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2"/>
      <c r="H4" s="1004"/>
      <c r="I4" s="1004"/>
      <c r="J4" s="1004"/>
      <c r="K4" s="1004"/>
      <c r="L4" s="1004"/>
      <c r="M4" s="1004"/>
      <c r="N4" s="1004"/>
      <c r="O4" s="1005"/>
      <c r="P4" s="98"/>
      <c r="Q4" s="1012"/>
      <c r="R4" s="1012"/>
      <c r="S4" s="1012"/>
      <c r="T4" s="1012"/>
      <c r="U4" s="1012"/>
      <c r="V4" s="1012"/>
      <c r="W4" s="1012"/>
      <c r="X4" s="1013"/>
      <c r="Y4" s="1022" t="s">
        <v>12</v>
      </c>
      <c r="Z4" s="1023"/>
      <c r="AA4" s="1024"/>
      <c r="AB4" s="458"/>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20"/>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490</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7"/>
      <c r="Z9" s="830"/>
      <c r="AA9" s="831"/>
      <c r="AB9" s="1031" t="s">
        <v>11</v>
      </c>
      <c r="AC9" s="1032"/>
      <c r="AD9" s="1033"/>
      <c r="AE9" s="1037" t="s">
        <v>357</v>
      </c>
      <c r="AF9" s="1037"/>
      <c r="AG9" s="1037"/>
      <c r="AH9" s="1037"/>
      <c r="AI9" s="1037" t="s">
        <v>363</v>
      </c>
      <c r="AJ9" s="1037"/>
      <c r="AK9" s="1037"/>
      <c r="AL9" s="1037"/>
      <c r="AM9" s="1037" t="s">
        <v>471</v>
      </c>
      <c r="AN9" s="1037"/>
      <c r="AO9" s="1037"/>
      <c r="AP9" s="555"/>
      <c r="AQ9" s="152" t="s">
        <v>355</v>
      </c>
      <c r="AR9" s="123"/>
      <c r="AS9" s="123"/>
      <c r="AT9" s="124"/>
      <c r="AU9" s="532" t="s">
        <v>253</v>
      </c>
      <c r="AV9" s="532"/>
      <c r="AW9" s="532"/>
      <c r="AX9" s="533"/>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2"/>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8"/>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20"/>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490</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7"/>
      <c r="Z16" s="830"/>
      <c r="AA16" s="831"/>
      <c r="AB16" s="1031" t="s">
        <v>11</v>
      </c>
      <c r="AC16" s="1032"/>
      <c r="AD16" s="1033"/>
      <c r="AE16" s="1037" t="s">
        <v>357</v>
      </c>
      <c r="AF16" s="1037"/>
      <c r="AG16" s="1037"/>
      <c r="AH16" s="1037"/>
      <c r="AI16" s="1037" t="s">
        <v>363</v>
      </c>
      <c r="AJ16" s="1037"/>
      <c r="AK16" s="1037"/>
      <c r="AL16" s="1037"/>
      <c r="AM16" s="1037" t="s">
        <v>471</v>
      </c>
      <c r="AN16" s="1037"/>
      <c r="AO16" s="1037"/>
      <c r="AP16" s="555"/>
      <c r="AQ16" s="152" t="s">
        <v>355</v>
      </c>
      <c r="AR16" s="123"/>
      <c r="AS16" s="123"/>
      <c r="AT16" s="124"/>
      <c r="AU16" s="532" t="s">
        <v>253</v>
      </c>
      <c r="AV16" s="532"/>
      <c r="AW16" s="532"/>
      <c r="AX16" s="533"/>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2"/>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8"/>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20"/>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490</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7"/>
      <c r="Z23" s="830"/>
      <c r="AA23" s="831"/>
      <c r="AB23" s="1031" t="s">
        <v>11</v>
      </c>
      <c r="AC23" s="1032"/>
      <c r="AD23" s="1033"/>
      <c r="AE23" s="1037" t="s">
        <v>357</v>
      </c>
      <c r="AF23" s="1037"/>
      <c r="AG23" s="1037"/>
      <c r="AH23" s="1037"/>
      <c r="AI23" s="1037" t="s">
        <v>363</v>
      </c>
      <c r="AJ23" s="1037"/>
      <c r="AK23" s="1037"/>
      <c r="AL23" s="1037"/>
      <c r="AM23" s="1037" t="s">
        <v>471</v>
      </c>
      <c r="AN23" s="1037"/>
      <c r="AO23" s="1037"/>
      <c r="AP23" s="555"/>
      <c r="AQ23" s="152" t="s">
        <v>355</v>
      </c>
      <c r="AR23" s="123"/>
      <c r="AS23" s="123"/>
      <c r="AT23" s="124"/>
      <c r="AU23" s="532" t="s">
        <v>253</v>
      </c>
      <c r="AV23" s="532"/>
      <c r="AW23" s="532"/>
      <c r="AX23" s="533"/>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2"/>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8"/>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20"/>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490</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7"/>
      <c r="Z30" s="830"/>
      <c r="AA30" s="831"/>
      <c r="AB30" s="1031" t="s">
        <v>11</v>
      </c>
      <c r="AC30" s="1032"/>
      <c r="AD30" s="1033"/>
      <c r="AE30" s="1037" t="s">
        <v>357</v>
      </c>
      <c r="AF30" s="1037"/>
      <c r="AG30" s="1037"/>
      <c r="AH30" s="1037"/>
      <c r="AI30" s="1037" t="s">
        <v>363</v>
      </c>
      <c r="AJ30" s="1037"/>
      <c r="AK30" s="1037"/>
      <c r="AL30" s="1037"/>
      <c r="AM30" s="1037" t="s">
        <v>471</v>
      </c>
      <c r="AN30" s="1037"/>
      <c r="AO30" s="1037"/>
      <c r="AP30" s="555"/>
      <c r="AQ30" s="152" t="s">
        <v>355</v>
      </c>
      <c r="AR30" s="123"/>
      <c r="AS30" s="123"/>
      <c r="AT30" s="124"/>
      <c r="AU30" s="532" t="s">
        <v>253</v>
      </c>
      <c r="AV30" s="532"/>
      <c r="AW30" s="532"/>
      <c r="AX30" s="533"/>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2"/>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8"/>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20"/>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490</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7"/>
      <c r="Z37" s="830"/>
      <c r="AA37" s="831"/>
      <c r="AB37" s="1031" t="s">
        <v>11</v>
      </c>
      <c r="AC37" s="1032"/>
      <c r="AD37" s="1033"/>
      <c r="AE37" s="1037" t="s">
        <v>357</v>
      </c>
      <c r="AF37" s="1037"/>
      <c r="AG37" s="1037"/>
      <c r="AH37" s="1037"/>
      <c r="AI37" s="1037" t="s">
        <v>363</v>
      </c>
      <c r="AJ37" s="1037"/>
      <c r="AK37" s="1037"/>
      <c r="AL37" s="1037"/>
      <c r="AM37" s="1037" t="s">
        <v>471</v>
      </c>
      <c r="AN37" s="1037"/>
      <c r="AO37" s="1037"/>
      <c r="AP37" s="555"/>
      <c r="AQ37" s="152" t="s">
        <v>355</v>
      </c>
      <c r="AR37" s="123"/>
      <c r="AS37" s="123"/>
      <c r="AT37" s="124"/>
      <c r="AU37" s="532" t="s">
        <v>253</v>
      </c>
      <c r="AV37" s="532"/>
      <c r="AW37" s="532"/>
      <c r="AX37" s="533"/>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2"/>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8"/>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20"/>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490</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7"/>
      <c r="Z44" s="830"/>
      <c r="AA44" s="831"/>
      <c r="AB44" s="1031" t="s">
        <v>11</v>
      </c>
      <c r="AC44" s="1032"/>
      <c r="AD44" s="1033"/>
      <c r="AE44" s="1037" t="s">
        <v>357</v>
      </c>
      <c r="AF44" s="1037"/>
      <c r="AG44" s="1037"/>
      <c r="AH44" s="1037"/>
      <c r="AI44" s="1037" t="s">
        <v>363</v>
      </c>
      <c r="AJ44" s="1037"/>
      <c r="AK44" s="1037"/>
      <c r="AL44" s="1037"/>
      <c r="AM44" s="1037" t="s">
        <v>471</v>
      </c>
      <c r="AN44" s="1037"/>
      <c r="AO44" s="1037"/>
      <c r="AP44" s="555"/>
      <c r="AQ44" s="152" t="s">
        <v>355</v>
      </c>
      <c r="AR44" s="123"/>
      <c r="AS44" s="123"/>
      <c r="AT44" s="124"/>
      <c r="AU44" s="532" t="s">
        <v>253</v>
      </c>
      <c r="AV44" s="532"/>
      <c r="AW44" s="532"/>
      <c r="AX44" s="533"/>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2"/>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8"/>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20"/>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490</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7"/>
      <c r="Z51" s="830"/>
      <c r="AA51" s="831"/>
      <c r="AB51" s="555" t="s">
        <v>11</v>
      </c>
      <c r="AC51" s="1032"/>
      <c r="AD51" s="1033"/>
      <c r="AE51" s="1037" t="s">
        <v>357</v>
      </c>
      <c r="AF51" s="1037"/>
      <c r="AG51" s="1037"/>
      <c r="AH51" s="1037"/>
      <c r="AI51" s="1037" t="s">
        <v>363</v>
      </c>
      <c r="AJ51" s="1037"/>
      <c r="AK51" s="1037"/>
      <c r="AL51" s="1037"/>
      <c r="AM51" s="1037" t="s">
        <v>471</v>
      </c>
      <c r="AN51" s="1037"/>
      <c r="AO51" s="1037"/>
      <c r="AP51" s="555"/>
      <c r="AQ51" s="152" t="s">
        <v>355</v>
      </c>
      <c r="AR51" s="123"/>
      <c r="AS51" s="123"/>
      <c r="AT51" s="124"/>
      <c r="AU51" s="532" t="s">
        <v>253</v>
      </c>
      <c r="AV51" s="532"/>
      <c r="AW51" s="532"/>
      <c r="AX51" s="533"/>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2"/>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8"/>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20"/>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490</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7"/>
      <c r="Z58" s="830"/>
      <c r="AA58" s="831"/>
      <c r="AB58" s="1031" t="s">
        <v>11</v>
      </c>
      <c r="AC58" s="1032"/>
      <c r="AD58" s="1033"/>
      <c r="AE58" s="1037" t="s">
        <v>357</v>
      </c>
      <c r="AF58" s="1037"/>
      <c r="AG58" s="1037"/>
      <c r="AH58" s="1037"/>
      <c r="AI58" s="1037" t="s">
        <v>363</v>
      </c>
      <c r="AJ58" s="1037"/>
      <c r="AK58" s="1037"/>
      <c r="AL58" s="1037"/>
      <c r="AM58" s="1037" t="s">
        <v>471</v>
      </c>
      <c r="AN58" s="1037"/>
      <c r="AO58" s="1037"/>
      <c r="AP58" s="555"/>
      <c r="AQ58" s="152" t="s">
        <v>355</v>
      </c>
      <c r="AR58" s="123"/>
      <c r="AS58" s="123"/>
      <c r="AT58" s="124"/>
      <c r="AU58" s="532" t="s">
        <v>253</v>
      </c>
      <c r="AV58" s="532"/>
      <c r="AW58" s="532"/>
      <c r="AX58" s="533"/>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2"/>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8"/>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20"/>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490</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7"/>
      <c r="Z65" s="830"/>
      <c r="AA65" s="831"/>
      <c r="AB65" s="1031" t="s">
        <v>11</v>
      </c>
      <c r="AC65" s="1032"/>
      <c r="AD65" s="1033"/>
      <c r="AE65" s="1037" t="s">
        <v>357</v>
      </c>
      <c r="AF65" s="1037"/>
      <c r="AG65" s="1037"/>
      <c r="AH65" s="1037"/>
      <c r="AI65" s="1037" t="s">
        <v>363</v>
      </c>
      <c r="AJ65" s="1037"/>
      <c r="AK65" s="1037"/>
      <c r="AL65" s="1037"/>
      <c r="AM65" s="1037" t="s">
        <v>471</v>
      </c>
      <c r="AN65" s="1037"/>
      <c r="AO65" s="1037"/>
      <c r="AP65" s="555"/>
      <c r="AQ65" s="152" t="s">
        <v>355</v>
      </c>
      <c r="AR65" s="123"/>
      <c r="AS65" s="123"/>
      <c r="AT65" s="124"/>
      <c r="AU65" s="532" t="s">
        <v>253</v>
      </c>
      <c r="AV65" s="532"/>
      <c r="AW65" s="532"/>
      <c r="AX65" s="533"/>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2"/>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8"/>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20"/>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4"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512</v>
      </c>
      <c r="H2" s="597"/>
      <c r="I2" s="597"/>
      <c r="J2" s="597"/>
      <c r="K2" s="597"/>
      <c r="L2" s="597"/>
      <c r="M2" s="597"/>
      <c r="N2" s="597"/>
      <c r="O2" s="597"/>
      <c r="P2" s="597"/>
      <c r="Q2" s="597"/>
      <c r="R2" s="597"/>
      <c r="S2" s="597"/>
      <c r="T2" s="597"/>
      <c r="U2" s="597"/>
      <c r="V2" s="597"/>
      <c r="W2" s="597"/>
      <c r="X2" s="597"/>
      <c r="Y2" s="597"/>
      <c r="Z2" s="597"/>
      <c r="AA2" s="597"/>
      <c r="AB2" s="598"/>
      <c r="AC2" s="596" t="s">
        <v>514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5"/>
      <c r="Z4" s="386"/>
      <c r="AA4" s="386"/>
      <c r="AB4" s="806"/>
      <c r="AC4" s="671"/>
      <c r="AD4" s="672"/>
      <c r="AE4" s="672"/>
      <c r="AF4" s="672"/>
      <c r="AG4" s="673"/>
      <c r="AH4" s="665"/>
      <c r="AI4" s="666"/>
      <c r="AJ4" s="666"/>
      <c r="AK4" s="666"/>
      <c r="AL4" s="666"/>
      <c r="AM4" s="666"/>
      <c r="AN4" s="666"/>
      <c r="AO4" s="666"/>
      <c r="AP4" s="666"/>
      <c r="AQ4" s="666"/>
      <c r="AR4" s="666"/>
      <c r="AS4" s="666"/>
      <c r="AT4" s="667"/>
      <c r="AU4" s="385"/>
      <c r="AV4" s="386"/>
      <c r="AW4" s="386"/>
      <c r="AX4" s="387"/>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5"/>
      <c r="Z17" s="386"/>
      <c r="AA17" s="386"/>
      <c r="AB17" s="806"/>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5"/>
      <c r="Z30" s="386"/>
      <c r="AA30" s="386"/>
      <c r="AB30" s="806"/>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5"/>
      <c r="Z43" s="386"/>
      <c r="AA43" s="386"/>
      <c r="AB43" s="806"/>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5"/>
      <c r="Z57" s="386"/>
      <c r="AA57" s="386"/>
      <c r="AB57" s="806"/>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5"/>
      <c r="Z70" s="386"/>
      <c r="AA70" s="386"/>
      <c r="AB70" s="806"/>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5"/>
      <c r="Z83" s="386"/>
      <c r="AA83" s="386"/>
      <c r="AB83" s="806"/>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5"/>
      <c r="Z96" s="386"/>
      <c r="AA96" s="386"/>
      <c r="AB96" s="806"/>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6"/>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6"/>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6"/>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6"/>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6"/>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6"/>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6"/>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6"/>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6"/>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6"/>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6"/>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6"/>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2018-06-28T04:40:04Z</cp:lastPrinted>
  <dcterms:created xsi:type="dcterms:W3CDTF">2012-03-13T00:50:25Z</dcterms:created>
  <dcterms:modified xsi:type="dcterms:W3CDTF">2018-07-05T11:41:48Z</dcterms:modified>
</cp:coreProperties>
</file>