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C2" i="4"/>
  <c r="D2" i="4" s="1"/>
  <c r="W28" i="3"/>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<sst xmlns="http://schemas.openxmlformats.org/spreadsheetml/2006/main" count="3009" uniqueCount="690">
  <si>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</si>
  <si>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</si>
  <si>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</si>
  <si>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</si>
  <si>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</si>
  <si>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</si>
  <si>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</si>
  <si>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</si>
  <si>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</si>
  <si>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</si>
  <si>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</si>
  <si>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</si>
  <si>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</si>
  <si>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</si>
  <si>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</si>
  <si>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</si>
  <si>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</si>
  <si>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</si>
  <si>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</si>
  <si>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</si>
  <si>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</si>
  <si>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</si>
  <si>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</si>
  <si>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</si>
  <si>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</si>
  <si>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</si>
  <si>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</si>
  <si>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</si>
  <si>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</si>
  <si>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</si>
  <si>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</si>
  <si>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</si>
  <si>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</si>
  <si>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</si>
  <si>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</si>
  <si>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</si>
  <si>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</si>
  <si>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</si>
  <si>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</si>
  <si>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</si>
  <si>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</si>
  <si>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</si>
  <si>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</si>
  <si>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</si>
  <si>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</si>
  <si>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</si>
  <si>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</si>
  <si>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</si>
  <si>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</si>
  <si>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</si>
  <si>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</si>
  <si>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</si>
  <si>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</si>
  <si>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</si>
  <si>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</si>
  <si>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</si>
  <si>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</si>
  <si>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</si>
  <si>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</si>
  <si>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</si>
  <si>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</si>
  <si>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</si>
  <si>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</si>
  <si>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</si>
  <si>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</si>
  <si>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</si>
  <si>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</si>
  <si>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</si>
  <si>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</si>
  <si>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</si>
  <si>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</si>
  <si>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</si>
  <si>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</si>
  <si>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</si>
  <si>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</si>
  <si>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</si>
  <si>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</si>
  <si>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</si>
  <si>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</si>
  <si>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</si>
  <si>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</si>
  <si>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</si>
  <si>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</si>
  <si>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</si>
  <si>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</si>
  <si>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</si>
  <si>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</si>
  <si>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</si>
  <si>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</si>
  <si>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</si>
  <si>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</si>
  <si>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</si>
  <si>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</si>
  <si>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</si>
  <si>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</si>
  <si>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</si>
  <si>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</si>
  <si>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</si>
  <si>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</si>
  <si>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</si>
  <si>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</si>
  <si>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</si>
  <si>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</si>
  <si>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</si>
  <si>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</si>
  <si>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</si>
  <si>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</si>
  <si>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</si>
  <si>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</si>
  <si>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</si>
  <si>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</si>
  <si>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</si>
  <si>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</si>
  <si>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</si>
  <si>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</si>
  <si>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</si>
  <si>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</si>
  <si>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</si>
  <si>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</si>
  <si>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</si>
  <si>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</si>
  <si>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</si>
  <si>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</si>
  <si>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</si>
  <si>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</si>
  <si>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</si>
  <si>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</si>
  <si>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</si>
  <si>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</si>
  <si>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</si>
  <si>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</si>
  <si>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</si>
  <si>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</si>
  <si>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</si>
  <si>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</si>
  <si>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</si>
  <si>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</si>
  <si>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</si>
  <si>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</si>
  <si>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</si>
  <si>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</si>
  <si>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</si>
  <si>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</si>
  <si>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</si>
  <si>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</si>
  <si>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</si>
  <si>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</si>
  <si>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</si>
  <si>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</si>
  <si>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</si>
  <si>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</si>
  <si>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</si>
  <si>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</si>
  <si>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</si>
  <si>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</si>
  <si>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</si>
  <si>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</si>
  <si>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</si>
  <si>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</si>
  <si>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</si>
  <si>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</si>
  <si>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</si>
  <si>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</si>
  <si>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</si>
  <si>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</si>
  <si>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</si>
  <si>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</si>
  <si>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</si>
  <si>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</si>
  <si>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</si>
  <si>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</si>
  <si>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</si>
  <si>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</si>
  <si>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</si>
  <si>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</si>
  <si>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</si>
  <si>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</si>
  <si>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</si>
  <si>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</si>
  <si>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</si>
  <si>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</si>
  <si>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</si>
  <si>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</si>
  <si>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</si>
  <si>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</si>
  <si>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</si>
  <si>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</si>
  <si>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</si>
  <si>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</si>
  <si>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</si>
  <si>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</si>
  <si>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</si>
  <si>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</si>
  <si>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</si>
  <si>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</si>
  <si>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</si>
  <si>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</si>
  <si>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</si>
  <si>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</si>
  <si>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</si>
  <si>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</si>
  <si>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</si>
  <si>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</si>
  <si>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</si>
  <si>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</si>
  <si>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</si>
  <si>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</si>
  <si>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</si>
  <si>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</si>
  <si>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</si>
  <si>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</si>
  <si>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</si>
  <si>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</si>
  <si>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</si>
  <si>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</si>
  <si>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</si>
  <si>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</si>
  <si>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</si>
  <si>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</si>
  <si>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</si>
  <si>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</si>
  <si>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</si>
  <si>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</si>
  <si>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</si>
  <si>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</si>
  <si>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</si>
  <si>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</si>
  <si>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</si>
  <si>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</si>
  <si>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</si>
  <si>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</si>
  <si>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</si>
  <si>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</si>
  <si>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</si>
  <si>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</si>
  <si>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</si>
  <si>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</si>
  <si>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</si>
  <si>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</si>
  <si>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</si>
  <si>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</si>
  <si>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</si>
  <si>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</si>
  <si>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</si>
  <si>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</si>
  <si>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</si>
  <si>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</si>
  <si>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</si>
  <si>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</si>
  <si>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</si>
  <si>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</si>
  <si>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</si>
  <si>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</si>
  <si>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</si>
  <si>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</si>
  <si>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</si>
  <si>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</si>
  <si>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</si>
  <si>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</si>
  <si>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</si>
  <si>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</si>
  <si>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</si>
  <si>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</si>
  <si>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</si>
  <si>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</si>
  <si>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</si>
  <si>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</si>
  <si>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</si>
  <si>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</si>
  <si>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</si>
  <si>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</si>
  <si>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</si>
  <si>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</si>
  <si>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</si>
  <si>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</si>
  <si>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</si>
  <si>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</si>
  <si>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</si>
  <si>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</si>
  <si>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</si>
  <si>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</si>
  <si>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</si>
  <si>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</si>
  <si>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</si>
  <si>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</si>
  <si>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</si>
  <si>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</si>
  <si>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</si>
  <si>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</si>
  <si>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</si>
  <si>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</si>
  <si>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</si>
  <si>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</si>
  <si>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</si>
  <si>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</si>
  <si>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</si>
  <si>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</si>
  <si>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</si>
  <si>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</si>
  <si>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</si>
  <si>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</si>
  <si>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</si>
  <si>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</si>
  <si>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</si>
  <si>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</si>
  <si>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</si>
  <si>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</si>
  <si>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</si>
  <si>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</si>
  <si>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</si>
  <si>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</si>
  <si>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</si>
  <si>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</si>
  <si>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</si>
  <si>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</si>
  <si>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</si>
  <si>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</si>
  <si>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</si>
  <si>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</si>
  <si>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</si>
  <si>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</si>
  <si>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</si>
  <si>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</si>
  <si>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</si>
  <si>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</si>
  <si>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</si>
  <si>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</si>
  <si>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</si>
  <si>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</si>
  <si>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</si>
  <si>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</si>
  <si>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</si>
  <si>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</si>
  <si>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</si>
  <si>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</si>
  <si>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</si>
  <si>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</si>
  <si>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</si>
  <si>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</si>
  <si>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</si>
  <si>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</si>
  <si>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</si>
  <si>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</si>
  <si>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</si>
  <si>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</si>
  <si>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</si>
  <si>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</si>
  <si>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</si>
  <si>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</si>
  <si>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</si>
  <si>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</si>
  <si>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</si>
  <si>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</si>
  <si>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</si>
  <si>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</si>
  <si>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</si>
  <si>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</si>
  <si>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</si>
  <si>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</si>
  <si>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</si>
  <si>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</si>
  <si>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</si>
  <si>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</si>
  <si>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</si>
  <si>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</si>
  <si>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</si>
  <si>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</si>
  <si>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</si>
  <si>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</si>
  <si>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</si>
  <si>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</si>
  <si>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</si>
  <si>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</si>
  <si>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</si>
  <si>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</si>
  <si>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</si>
  <si>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</si>
  <si>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</si>
  <si>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</si>
  <si>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</si>
  <si>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</si>
  <si>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</si>
  <si>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</si>
  <si>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</si>
  <si>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</si>
  <si>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</si>
  <si>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</si>
  <si>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</si>
  <si>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</si>
  <si>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</si>
  <si>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</si>
  <si>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</si>
  <si>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</si>
  <si>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</si>
  <si>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</si>
  <si>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</si>
  <si>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</si>
  <si>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</si>
  <si>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</si>
  <si>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</si>
  <si>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</si>
  <si>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</si>
  <si>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</si>
  <si>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</si>
  <si>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</si>
  <si>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</si>
  <si>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</si>
  <si>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</si>
  <si>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</si>
  <si>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</si>
  <si>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</si>
  <si>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</si>
  <si>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</si>
  <si>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</si>
  <si>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</si>
  <si>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</si>
  <si>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</si>
  <si>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</si>
  <si>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</si>
  <si>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</si>
  <si>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</si>
  <si>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</si>
  <si>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</si>
  <si>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</si>
  <si>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</si>
  <si>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</si>
  <si>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</si>
  <si>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</si>
  <si>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</si>
  <si>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</si>
  <si>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</si>
  <si>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</si>
  <si>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</si>
  <si>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</si>
  <si>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</si>
  <si>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</si>
  <si>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</si>
  <si>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</si>
  <si>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</si>
  <si>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</si>
  <si>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</si>
  <si>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</si>
  <si>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</si>
  <si>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</si>
  <si>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</si>
  <si>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</si>
  <si>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</si>
  <si>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</si>
  <si>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</si>
  <si>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</si>
  <si>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</si>
  <si>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</si>
  <si>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</si>
  <si>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</si>
  <si>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</si>
  <si>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</si>
  <si>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</si>
  <si>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</si>
  <si>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</si>
  <si>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</si>
  <si>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</si>
  <si>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</si>
  <si>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</si>
  <si>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</si>
  <si>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</si>
  <si>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</si>
  <si>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</si>
  <si>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</si>
  <si>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</si>
  <si>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</si>
  <si>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</si>
  <si>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</si>
  <si>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</si>
  <si>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</si>
  <si>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</si>
  <si>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</si>
  <si>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</si>
  <si>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</si>
  <si>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</si>
  <si>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</si>
  <si>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</si>
  <si>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</si>
  <si>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</si>
  <si>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</si>
  <si>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</si>
  <si>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</si>
  <si>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</si>
  <si>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</si>
  <si>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</si>
  <si>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</si>
  <si>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</si>
  <si>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</si>
  <si>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</si>
  <si>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</si>
  <si>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</si>
  <si>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</si>
  <si>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</si>
  <si>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</si>
  <si>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</si>
  <si>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</si>
  <si>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</si>
  <si>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</si>
  <si>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</si>
  <si>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</si>
  <si>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</si>
  <si>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</si>
  <si>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</si>
  <si>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</si>
  <si>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</si>
  <si>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</si>
  <si>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</si>
  <si>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</si>
  <si>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</si>
  <si>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</si>
  <si>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</si>
  <si>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</si>
  <si>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</si>
  <si>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</si>
  <si>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</si>
  <si>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</si>
  <si>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</si>
  <si>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</si>
  <si>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</si>
  <si>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</si>
  <si>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</si>
  <si>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</si>
  <si>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</si>
  <si>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</si>
  <si>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</si>
  <si>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</si>
  <si>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</si>
  <si>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</si>
  <si>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</si>
  <si>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</si>
  <si>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</si>
  <si>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</si>
  <si>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</si>
  <si>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</si>
  <si>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</si>
  <si>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</si>
  <si>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</si>
  <si>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</si>
  <si>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</si>
  <si>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</si>
  <si>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</si>
  <si>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</si>
  <si>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</si>
  <si>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</si>
  <si>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</si>
  <si>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</si>
  <si>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失業給付受給者等就職援助対策費</t>
    <rPh sb="0" eb="2">
      <t>シツギョウ</t>
    </rPh>
    <rPh sb="2" eb="4">
      <t>キュウフ</t>
    </rPh>
    <rPh sb="4" eb="7">
      <t>ジュキュウシャ</t>
    </rPh>
    <rPh sb="7" eb="8">
      <t>トウ</t>
    </rPh>
    <rPh sb="8" eb="10">
      <t>シュウショク</t>
    </rPh>
    <rPh sb="10" eb="12">
      <t>エンジョ</t>
    </rPh>
    <rPh sb="12" eb="15">
      <t>タイサクヒ</t>
    </rPh>
    <phoneticPr fontId="5"/>
  </si>
  <si>
    <t>○</t>
  </si>
  <si>
    <t>雇用保険法第62条第1項第6号</t>
    <phoneticPr fontId="5"/>
  </si>
  <si>
    <t>－</t>
    <phoneticPr fontId="5"/>
  </si>
  <si>
    <t>-</t>
  </si>
  <si>
    <t>-</t>
    <phoneticPr fontId="5"/>
  </si>
  <si>
    <t>-</t>
    <phoneticPr fontId="5"/>
  </si>
  <si>
    <t>-</t>
    <phoneticPr fontId="5"/>
  </si>
  <si>
    <t>-</t>
    <phoneticPr fontId="5"/>
  </si>
  <si>
    <t>-</t>
    <phoneticPr fontId="5"/>
  </si>
  <si>
    <t>職業講習等委託費</t>
    <rPh sb="0" eb="2">
      <t>ショクギョウ</t>
    </rPh>
    <rPh sb="2" eb="4">
      <t>コウシュウ</t>
    </rPh>
    <rPh sb="4" eb="5">
      <t>トウ</t>
    </rPh>
    <rPh sb="5" eb="8">
      <t>イタクヒ</t>
    </rPh>
    <phoneticPr fontId="5"/>
  </si>
  <si>
    <t>諸謝金</t>
    <rPh sb="0" eb="1">
      <t>ショ</t>
    </rPh>
    <rPh sb="1" eb="3">
      <t>シャキン</t>
    </rPh>
    <phoneticPr fontId="5"/>
  </si>
  <si>
    <t>庁費</t>
    <rPh sb="0" eb="2">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</si>
  <si>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</si>
  <si>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</si>
  <si>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</si>
  <si>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</si>
  <si>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</si>
  <si>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</si>
  <si>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</si>
  <si>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①就職支援セミナー開催回数</t>
    <phoneticPr fontId="5"/>
  </si>
  <si>
    <t>回</t>
    <rPh sb="0" eb="1">
      <t>カイ</t>
    </rPh>
    <phoneticPr fontId="5"/>
  </si>
  <si>
    <t>-</t>
    <phoneticPr fontId="5"/>
  </si>
  <si>
    <t>②メール相談事業相談件数</t>
    <phoneticPr fontId="5"/>
  </si>
  <si>
    <t>件</t>
    <rPh sb="0" eb="1">
      <t>ケン</t>
    </rPh>
    <phoneticPr fontId="5"/>
  </si>
  <si>
    <t>367,459千
円
/15,676</t>
    <phoneticPr fontId="5"/>
  </si>
  <si>
    <t>350,193千
円
/14,089</t>
    <phoneticPr fontId="5"/>
  </si>
  <si>
    <t>9,062千円
/587</t>
    <phoneticPr fontId="5"/>
  </si>
  <si>
    <t>7,548千円
/462</t>
    <phoneticPr fontId="5"/>
  </si>
  <si>
    <t>　X　/　Y</t>
    <phoneticPr fontId="5"/>
  </si>
  <si>
    <t>公共職業安定所の求職者の就職率（常用）</t>
    <phoneticPr fontId="5"/>
  </si>
  <si>
    <t>％</t>
    <phoneticPr fontId="5"/>
  </si>
  <si>
    <t>％</t>
    <phoneticPr fontId="5"/>
  </si>
  <si>
    <t>-</t>
    <phoneticPr fontId="5"/>
  </si>
  <si>
    <t>雇用保険受給者の早期再就職割合</t>
    <rPh sb="0" eb="2">
      <t>コヨウ</t>
    </rPh>
    <rPh sb="2" eb="4">
      <t>ホケン</t>
    </rPh>
    <rPh sb="4" eb="7">
      <t>ジュキュウシャ</t>
    </rPh>
    <rPh sb="8" eb="10">
      <t>ソウキ</t>
    </rPh>
    <rPh sb="10" eb="13">
      <t>サイシュウショク</t>
    </rPh>
    <rPh sb="13" eb="15">
      <t>ワリアイ</t>
    </rPh>
    <phoneticPr fontId="5"/>
  </si>
  <si>
    <t>％</t>
    <phoneticPr fontId="5"/>
  </si>
  <si>
    <t>公共職業安定所の求人の充足率（常用）</t>
    <rPh sb="0" eb="2">
      <t>コウキョウ</t>
    </rPh>
    <rPh sb="2" eb="4">
      <t>ショクギョウ</t>
    </rPh>
    <rPh sb="4" eb="7">
      <t>アンテイジョ</t>
    </rPh>
    <rPh sb="8" eb="10">
      <t>キュウジン</t>
    </rPh>
    <rPh sb="11" eb="14">
      <t>ジュウソクリツ</t>
    </rPh>
    <rPh sb="15" eb="17">
      <t>ジョウヨウ</t>
    </rPh>
    <phoneticPr fontId="5"/>
  </si>
  <si>
    <t>-</t>
    <phoneticPr fontId="5"/>
  </si>
  <si>
    <t>-</t>
    <phoneticPr fontId="5"/>
  </si>
  <si>
    <t>本事業を実施することにより、公共職業安定所の就職・充足促進が図られ、施策目標の達成に直結する。</t>
    <rPh sb="0" eb="1">
      <t>ホン</t>
    </rPh>
    <rPh sb="1" eb="3">
      <t>ジギョウ</t>
    </rPh>
    <rPh sb="4" eb="6">
      <t>ジッシ</t>
    </rPh>
    <rPh sb="14" eb="16">
      <t>コウキョウ</t>
    </rPh>
    <rPh sb="16" eb="18">
      <t>ショクギョウ</t>
    </rPh>
    <rPh sb="18" eb="21">
      <t>アンテイジョ</t>
    </rPh>
    <rPh sb="22" eb="24">
      <t>シュウショク</t>
    </rPh>
    <rPh sb="25" eb="27">
      <t>ジュウソク</t>
    </rPh>
    <rPh sb="27" eb="29">
      <t>ソクシン</t>
    </rPh>
    <rPh sb="30" eb="31">
      <t>ハカ</t>
    </rPh>
    <rPh sb="34" eb="36">
      <t>セサク</t>
    </rPh>
    <rPh sb="36" eb="38">
      <t>モクヒョウ</t>
    </rPh>
    <rPh sb="39" eb="41">
      <t>タッセイ</t>
    </rPh>
    <rPh sb="42" eb="44">
      <t>チョッケツ</t>
    </rPh>
    <phoneticPr fontId="5"/>
  </si>
  <si>
    <t>－</t>
    <phoneticPr fontId="5"/>
  </si>
  <si>
    <t>-</t>
    <phoneticPr fontId="5"/>
  </si>
  <si>
    <t>-</t>
    <phoneticPr fontId="5"/>
  </si>
  <si>
    <t>-</t>
    <phoneticPr fontId="5"/>
  </si>
  <si>
    <t>失業等給付受給者等の早期再就職を図ることは、長期失業
を防ぐとともに、雇用保険財政の健全化に資するものであ
り、広く社会のニーズを反映したものである。</t>
    <phoneticPr fontId="5"/>
  </si>
  <si>
    <t>失業等給付受給者等の早期再就職を図ることは、雇用保険
財政の健全化に資するものであり、雇用保険財政を担う国
が実施するものである。</t>
    <phoneticPr fontId="5"/>
  </si>
  <si>
    <t>成果実績は雇用保険二事業における指標となっており、優
先度の高い事業と位置づけられる。</t>
    <phoneticPr fontId="5"/>
  </si>
  <si>
    <t>△</t>
  </si>
  <si>
    <t>無</t>
  </si>
  <si>
    <t>一般競争入札（最低価格落札方式）を利用し、競争性を確保
しながら支出先を選定しているが、一部の労働局における調
達案件について、一者応札であった。
一者応札に係る改善策として、落札業者の準備期間（開札
～履行開始）を十分確保するために、入札公告時期の前倒
しを図る等の対応を行う。</t>
    <phoneticPr fontId="5"/>
  </si>
  <si>
    <t>‐</t>
  </si>
  <si>
    <t>就職支援に必要なもの等に限定している。</t>
    <rPh sb="0" eb="2">
      <t>シュウショク</t>
    </rPh>
    <rPh sb="2" eb="4">
      <t>シエン</t>
    </rPh>
    <rPh sb="5" eb="7">
      <t>ヒツヨウ</t>
    </rPh>
    <rPh sb="10" eb="11">
      <t>トウ</t>
    </rPh>
    <rPh sb="12" eb="14">
      <t>ゲンテイ</t>
    </rPh>
    <phoneticPr fontId="5"/>
  </si>
  <si>
    <t>諸謝金及び委員等旅費について、執行状況を踏まえ見直しを行っている。</t>
    <rPh sb="0" eb="1">
      <t>ショ</t>
    </rPh>
    <rPh sb="1" eb="3">
      <t>シャキン</t>
    </rPh>
    <rPh sb="3" eb="4">
      <t>オヨ</t>
    </rPh>
    <rPh sb="5" eb="7">
      <t>イイン</t>
    </rPh>
    <rPh sb="7" eb="8">
      <t>トウ</t>
    </rPh>
    <rPh sb="8" eb="10">
      <t>リョヒ</t>
    </rPh>
    <rPh sb="15" eb="17">
      <t>シッコウ</t>
    </rPh>
    <rPh sb="17" eb="19">
      <t>ジョウキョウ</t>
    </rPh>
    <rPh sb="20" eb="21">
      <t>フ</t>
    </rPh>
    <rPh sb="23" eb="25">
      <t>ミナオ</t>
    </rPh>
    <rPh sb="27" eb="28">
      <t>オコナ</t>
    </rPh>
    <phoneticPr fontId="5"/>
  </si>
  <si>
    <t>674</t>
    <phoneticPr fontId="5"/>
  </si>
  <si>
    <t>611</t>
    <phoneticPr fontId="5"/>
  </si>
  <si>
    <t>546</t>
    <phoneticPr fontId="5"/>
  </si>
  <si>
    <t>456</t>
    <phoneticPr fontId="5"/>
  </si>
  <si>
    <t>465</t>
    <phoneticPr fontId="5"/>
  </si>
  <si>
    <t>481</t>
    <phoneticPr fontId="5"/>
  </si>
  <si>
    <t>478</t>
    <phoneticPr fontId="5"/>
  </si>
  <si>
    <t>委託費</t>
    <rPh sb="0" eb="3">
      <t>イタクヒ</t>
    </rPh>
    <phoneticPr fontId="5"/>
  </si>
  <si>
    <t>就職支援セミナーの実施</t>
    <rPh sb="0" eb="2">
      <t>シュウショク</t>
    </rPh>
    <rPh sb="2" eb="4">
      <t>シエン</t>
    </rPh>
    <rPh sb="9" eb="11">
      <t>ジッシ</t>
    </rPh>
    <phoneticPr fontId="5"/>
  </si>
  <si>
    <t>就職支援セミナーの実施</t>
    <rPh sb="0" eb="2">
      <t>シュウショク</t>
    </rPh>
    <rPh sb="2" eb="4">
      <t>シエン</t>
    </rPh>
    <rPh sb="9" eb="11">
      <t>ジッシ</t>
    </rPh>
    <phoneticPr fontId="5"/>
  </si>
  <si>
    <t>－</t>
    <phoneticPr fontId="5"/>
  </si>
  <si>
    <t>求職者のストレスチェック及びメール相談事業</t>
    <rPh sb="0" eb="3">
      <t>キュウショクシャ</t>
    </rPh>
    <rPh sb="12" eb="13">
      <t>オヨ</t>
    </rPh>
    <rPh sb="17" eb="19">
      <t>ソウダン</t>
    </rPh>
    <rPh sb="19" eb="21">
      <t>ジギョウ</t>
    </rPh>
    <phoneticPr fontId="5"/>
  </si>
  <si>
    <t>-</t>
    <phoneticPr fontId="5"/>
  </si>
  <si>
    <t>有</t>
    <phoneticPr fontId="5"/>
  </si>
  <si>
    <t>405,719千円
／11,000</t>
    <rPh sb="7" eb="8">
      <t>セン</t>
    </rPh>
    <rPh sb="8" eb="9">
      <t>エン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</si>
  <si>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</si>
  <si>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</si>
  <si>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5,970千円
/914</t>
    <rPh sb="5" eb="7">
      <t>センエン</t>
    </rPh>
    <phoneticPr fontId="5"/>
  </si>
  <si>
    <t>失業給付受給者等は長年雇用され、求職活動の経験がない者が多いことから、民間事業者に委託して、求職活動の実施に当たって必要な知識の付与、雇
用失業情勢等に対する理解の促進等を図るための就職支援セミナーを実施する。
また、求職活動を進める上で高ストレス状態にあることは好ましくないため、ストレスチェックシート（求職者自身がストレス状態を把握できる）の作成・配付及びメールによる相談を専門的な知識を有する民間事業者等に委託して実施するほか、ハローワークにおいて、就職に関連した生活に関する問題について、臨床心理士、弁護士、社会保険労務士など専門家による巡回相談を定期的に実施する。</t>
    <rPh sb="7" eb="8">
      <t>トウ</t>
    </rPh>
    <rPh sb="109" eb="111">
      <t>キュウショク</t>
    </rPh>
    <rPh sb="111" eb="113">
      <t>カツドウ</t>
    </rPh>
    <rPh sb="114" eb="115">
      <t>スス</t>
    </rPh>
    <rPh sb="117" eb="118">
      <t>ウエ</t>
    </rPh>
    <rPh sb="132" eb="133">
      <t>コノ</t>
    </rPh>
    <rPh sb="153" eb="156">
      <t>キュウショクシャ</t>
    </rPh>
    <rPh sb="156" eb="158">
      <t>ジシン</t>
    </rPh>
    <rPh sb="163" eb="165">
      <t>ジョウタイ</t>
    </rPh>
    <rPh sb="166" eb="168">
      <t>ハアク</t>
    </rPh>
    <rPh sb="173" eb="175">
      <t>サクセイ</t>
    </rPh>
    <rPh sb="176" eb="178">
      <t>ハイフ</t>
    </rPh>
    <rPh sb="178" eb="179">
      <t>オヨ</t>
    </rPh>
    <rPh sb="228" eb="230">
      <t>シュウショク</t>
    </rPh>
    <rPh sb="231" eb="233">
      <t>カンレン</t>
    </rPh>
    <rPh sb="235" eb="237">
      <t>セイカツ</t>
    </rPh>
    <rPh sb="238" eb="239">
      <t>カン</t>
    </rPh>
    <rPh sb="241" eb="243">
      <t>モンダイ</t>
    </rPh>
    <phoneticPr fontId="5"/>
  </si>
  <si>
    <t>巡回相談実施のための専門家に対する謝金</t>
    <rPh sb="0" eb="2">
      <t>ジュンカイ</t>
    </rPh>
    <rPh sb="2" eb="4">
      <t>ソウダン</t>
    </rPh>
    <phoneticPr fontId="5"/>
  </si>
  <si>
    <t>C.　株式会社ヒューマン・タッチ</t>
    <rPh sb="3" eb="7">
      <t>カブシキガイシャ</t>
    </rPh>
    <phoneticPr fontId="5"/>
  </si>
  <si>
    <t>」</t>
    <phoneticPr fontId="5"/>
  </si>
  <si>
    <t>専門相談員（臨床心理士等）の人件費　等</t>
    <rPh sb="0" eb="2">
      <t>センモン</t>
    </rPh>
    <rPh sb="2" eb="5">
      <t>ソウダンイン</t>
    </rPh>
    <rPh sb="6" eb="8">
      <t>リンショウ</t>
    </rPh>
    <rPh sb="8" eb="11">
      <t>シンリシ</t>
    </rPh>
    <rPh sb="11" eb="12">
      <t>トウ</t>
    </rPh>
    <rPh sb="14" eb="17">
      <t>ジンケンヒ</t>
    </rPh>
    <rPh sb="18" eb="19">
      <t>トウ</t>
    </rPh>
    <phoneticPr fontId="5"/>
  </si>
  <si>
    <t>就職支援セミナーの開催等</t>
    <rPh sb="0" eb="2">
      <t>シュウショク</t>
    </rPh>
    <rPh sb="2" eb="4">
      <t>シエン</t>
    </rPh>
    <rPh sb="9" eb="11">
      <t>カイサイ</t>
    </rPh>
    <rPh sb="11" eb="12">
      <t>トウ</t>
    </rPh>
    <phoneticPr fontId="5"/>
  </si>
  <si>
    <t>株式会社ヒューマン・タッチ</t>
    <rPh sb="0" eb="2">
      <t>カブシキ</t>
    </rPh>
    <rPh sb="2" eb="4">
      <t>カイシャ</t>
    </rPh>
    <phoneticPr fontId="5"/>
  </si>
  <si>
    <t>雇用保険受給資格者の早
期再就職割合を37％以上
とする。</t>
    <phoneticPr fontId="5"/>
  </si>
  <si>
    <t>雇用保険受給資格者の早
期再就職
（雇用保険受給資格者のうち早期再就職件数／雇用保険受給資格決定件数）</t>
    <rPh sb="18" eb="20">
      <t>コヨウ</t>
    </rPh>
    <rPh sb="20" eb="22">
      <t>ホケン</t>
    </rPh>
    <rPh sb="22" eb="24">
      <t>ジュキュウ</t>
    </rPh>
    <rPh sb="24" eb="27">
      <t>シカクシャ</t>
    </rPh>
    <rPh sb="30" eb="32">
      <t>ソウキ</t>
    </rPh>
    <rPh sb="32" eb="35">
      <t>サイシュウショク</t>
    </rPh>
    <rPh sb="35" eb="37">
      <t>ケンスウ</t>
    </rPh>
    <rPh sb="38" eb="40">
      <t>コヨウ</t>
    </rPh>
    <rPh sb="40" eb="42">
      <t>ホケン</t>
    </rPh>
    <rPh sb="42" eb="44">
      <t>ジュキュウ</t>
    </rPh>
    <rPh sb="44" eb="46">
      <t>シカク</t>
    </rPh>
    <rPh sb="46" eb="48">
      <t>ケッテイ</t>
    </rPh>
    <rPh sb="48" eb="50">
      <t>ケンスウ</t>
    </rPh>
    <phoneticPr fontId="5"/>
  </si>
  <si>
    <t>成果実績は38.3％と目標を上回っている。</t>
    <rPh sb="0" eb="2">
      <t>セイカ</t>
    </rPh>
    <rPh sb="2" eb="4">
      <t>ジッセキ</t>
    </rPh>
    <rPh sb="11" eb="13">
      <t>モクヒョウ</t>
    </rPh>
    <rPh sb="14" eb="15">
      <t>ウワ</t>
    </rPh>
    <rPh sb="15" eb="16">
      <t>マワ</t>
    </rPh>
    <phoneticPr fontId="5"/>
  </si>
  <si>
    <t>失業給付受給者等に対して、求職活動の実施に当たって必要な知識の付与、雇用失業情勢等に対する理解の促進等を図るための就職支援セミナーを実施するものであり、他の手段等は想定されにくく、効率的な手段となっている。</t>
    <rPh sb="0" eb="2">
      <t>シツギョウ</t>
    </rPh>
    <rPh sb="2" eb="4">
      <t>キュウフ</t>
    </rPh>
    <rPh sb="7" eb="8">
      <t>トウ</t>
    </rPh>
    <phoneticPr fontId="5"/>
  </si>
  <si>
    <t>目標を上回る活動実績をあげている。</t>
    <rPh sb="0" eb="2">
      <t>モクヒョウ</t>
    </rPh>
    <rPh sb="3" eb="5">
      <t>ウワマワ</t>
    </rPh>
    <rPh sb="6" eb="8">
      <t>カツドウ</t>
    </rPh>
    <rPh sb="8" eb="10">
      <t>ジッセキ</t>
    </rPh>
    <phoneticPr fontId="5"/>
  </si>
  <si>
    <t>これまでどおり地域の実情に応じた実施規模、カリキュラム構成にするなどし、引き続き適正に事業を実施する。
また、集計結果や今年度の実績、執行状況も踏まえつつ引き続き適正に事業を実施する。</t>
    <rPh sb="7" eb="9">
      <t>チイキ</t>
    </rPh>
    <rPh sb="10" eb="12">
      <t>ジツジョウ</t>
    </rPh>
    <rPh sb="13" eb="14">
      <t>オウ</t>
    </rPh>
    <rPh sb="16" eb="18">
      <t>ジッシ</t>
    </rPh>
    <rPh sb="18" eb="20">
      <t>キボ</t>
    </rPh>
    <rPh sb="27" eb="29">
      <t>コウセイ</t>
    </rPh>
    <rPh sb="36" eb="37">
      <t>ヒ</t>
    </rPh>
    <rPh sb="38" eb="39">
      <t>ツヅ</t>
    </rPh>
    <rPh sb="40" eb="42">
      <t>テキセイ</t>
    </rPh>
    <rPh sb="43" eb="45">
      <t>ジギョウ</t>
    </rPh>
    <rPh sb="46" eb="48">
      <t>ジッシ</t>
    </rPh>
    <phoneticPr fontId="5"/>
  </si>
  <si>
    <t>活動実績及び成果実績である雇用保険受給資格者の早期再就職割合については、当初の目標値を上回っている。</t>
    <rPh sb="0" eb="2">
      <t>カツドウ</t>
    </rPh>
    <rPh sb="2" eb="4">
      <t>ジッセキ</t>
    </rPh>
    <rPh sb="4" eb="5">
      <t>オヨ</t>
    </rPh>
    <rPh sb="6" eb="8">
      <t>セイカ</t>
    </rPh>
    <rPh sb="8" eb="10">
      <t>ジッセキ</t>
    </rPh>
    <rPh sb="13" eb="15">
      <t>コヨウ</t>
    </rPh>
    <rPh sb="15" eb="17">
      <t>ホケン</t>
    </rPh>
    <rPh sb="17" eb="19">
      <t>ジュキュウ</t>
    </rPh>
    <rPh sb="19" eb="22">
      <t>シカクシャ</t>
    </rPh>
    <rPh sb="23" eb="25">
      <t>ソウキ</t>
    </rPh>
    <rPh sb="25" eb="28">
      <t>サイシュウショク</t>
    </rPh>
    <rPh sb="28" eb="30">
      <t>ワリアイ</t>
    </rPh>
    <rPh sb="36" eb="38">
      <t>トウショ</t>
    </rPh>
    <rPh sb="39" eb="42">
      <t>モクヒョウチ</t>
    </rPh>
    <rPh sb="43" eb="44">
      <t>ウワ</t>
    </rPh>
    <rPh sb="44" eb="45">
      <t>マワ</t>
    </rPh>
    <phoneticPr fontId="5"/>
  </si>
  <si>
    <t>A.　東京労働局</t>
    <rPh sb="3" eb="5">
      <t>トウキョウ</t>
    </rPh>
    <rPh sb="5" eb="8">
      <t>ロウドウキョク</t>
    </rPh>
    <phoneticPr fontId="5"/>
  </si>
  <si>
    <t>B.　民間事業者（（株）東京リーガルマインド会社）
（北海道労働局委託分）</t>
    <rPh sb="3" eb="5">
      <t>ミンカン</t>
    </rPh>
    <rPh sb="5" eb="8">
      <t>ジギョウシャ</t>
    </rPh>
    <rPh sb="10" eb="11">
      <t>カブ</t>
    </rPh>
    <rPh sb="12" eb="14">
      <t>トウキョウ</t>
    </rPh>
    <rPh sb="22" eb="24">
      <t>カイシャ</t>
    </rPh>
    <rPh sb="27" eb="30">
      <t>ホッカイドウ</t>
    </rPh>
    <rPh sb="30" eb="33">
      <t>ロウドウキョク</t>
    </rPh>
    <rPh sb="33" eb="35">
      <t>イタク</t>
    </rPh>
    <rPh sb="35" eb="36">
      <t>ブン</t>
    </rPh>
    <phoneticPr fontId="5"/>
  </si>
  <si>
    <t>東京労働局</t>
    <rPh sb="0" eb="2">
      <t>トウキョウ</t>
    </rPh>
    <rPh sb="2" eb="5">
      <t>ロウドウキョク</t>
    </rPh>
    <phoneticPr fontId="5"/>
  </si>
  <si>
    <t>新潟労働局</t>
    <rPh sb="0" eb="2">
      <t>ニイガタ</t>
    </rPh>
    <rPh sb="2" eb="5">
      <t>ロウドウキョク</t>
    </rPh>
    <phoneticPr fontId="5"/>
  </si>
  <si>
    <t>福島労働局</t>
    <rPh sb="0" eb="2">
      <t>フクシマ</t>
    </rPh>
    <rPh sb="2" eb="5">
      <t>ロウドウキョク</t>
    </rPh>
    <phoneticPr fontId="5"/>
  </si>
  <si>
    <t>埼玉労働局</t>
    <rPh sb="0" eb="2">
      <t>サイタマ</t>
    </rPh>
    <rPh sb="2" eb="5">
      <t>ロウドウキョク</t>
    </rPh>
    <phoneticPr fontId="5"/>
  </si>
  <si>
    <t>北海道労働局</t>
    <rPh sb="0" eb="3">
      <t>ホッカイドウ</t>
    </rPh>
    <rPh sb="3" eb="6">
      <t>ロウドウキョク</t>
    </rPh>
    <phoneticPr fontId="5"/>
  </si>
  <si>
    <t>静岡労働局</t>
    <rPh sb="0" eb="2">
      <t>シズオカ</t>
    </rPh>
    <rPh sb="2" eb="5">
      <t>ロウドウキョク</t>
    </rPh>
    <phoneticPr fontId="5"/>
  </si>
  <si>
    <t>沖縄労働局</t>
    <rPh sb="0" eb="2">
      <t>オキナワ</t>
    </rPh>
    <rPh sb="2" eb="5">
      <t>ロウドウキョク</t>
    </rPh>
    <phoneticPr fontId="5"/>
  </si>
  <si>
    <t>兵庫労働局</t>
    <rPh sb="0" eb="2">
      <t>ヒョウゴ</t>
    </rPh>
    <rPh sb="2" eb="5">
      <t>ロウドウキョク</t>
    </rPh>
    <phoneticPr fontId="5"/>
  </si>
  <si>
    <t>栃木労働局</t>
    <rPh sb="0" eb="2">
      <t>トチギ</t>
    </rPh>
    <rPh sb="2" eb="5">
      <t>ロウドウキョク</t>
    </rPh>
    <phoneticPr fontId="5"/>
  </si>
  <si>
    <t>宮城労働局</t>
    <rPh sb="0" eb="2">
      <t>ミヤギ</t>
    </rPh>
    <rPh sb="2" eb="5">
      <t>ロウドウキョク</t>
    </rPh>
    <phoneticPr fontId="5"/>
  </si>
  <si>
    <t>就職支援セミナーの開催（北海道労働局分）</t>
    <rPh sb="0" eb="2">
      <t>シュウショク</t>
    </rPh>
    <rPh sb="2" eb="4">
      <t>シエン</t>
    </rPh>
    <rPh sb="9" eb="11">
      <t>カイサイ</t>
    </rPh>
    <rPh sb="12" eb="15">
      <t>ホッカイドウ</t>
    </rPh>
    <rPh sb="15" eb="18">
      <t>ロウドウキョク</t>
    </rPh>
    <rPh sb="18" eb="19">
      <t>ブン</t>
    </rPh>
    <phoneticPr fontId="5"/>
  </si>
  <si>
    <t>就職支援セミナーの開催（埼玉労働局分）</t>
    <rPh sb="0" eb="2">
      <t>シュウショク</t>
    </rPh>
    <rPh sb="2" eb="4">
      <t>シエン</t>
    </rPh>
    <rPh sb="9" eb="11">
      <t>カイサイ</t>
    </rPh>
    <rPh sb="12" eb="14">
      <t>サイタマ</t>
    </rPh>
    <rPh sb="14" eb="17">
      <t>ロウドウキョク</t>
    </rPh>
    <rPh sb="17" eb="18">
      <t>ブン</t>
    </rPh>
    <phoneticPr fontId="5"/>
  </si>
  <si>
    <t>就職支援セミナーの開催（福島労働局分）</t>
    <rPh sb="0" eb="2">
      <t>シュウショク</t>
    </rPh>
    <rPh sb="2" eb="4">
      <t>シエン</t>
    </rPh>
    <rPh sb="9" eb="11">
      <t>カイサイ</t>
    </rPh>
    <rPh sb="12" eb="14">
      <t>フクシマ</t>
    </rPh>
    <rPh sb="14" eb="17">
      <t>ロウドウキョク</t>
    </rPh>
    <rPh sb="17" eb="18">
      <t>ブン</t>
    </rPh>
    <phoneticPr fontId="5"/>
  </si>
  <si>
    <t>就職支援セミナーの開催（東京労働局・下半期分）</t>
    <rPh sb="0" eb="2">
      <t>シュウショク</t>
    </rPh>
    <rPh sb="2" eb="4">
      <t>シエン</t>
    </rPh>
    <rPh sb="9" eb="11">
      <t>カイサイ</t>
    </rPh>
    <rPh sb="12" eb="14">
      <t>トウキョウ</t>
    </rPh>
    <rPh sb="14" eb="17">
      <t>ロウドウキョク</t>
    </rPh>
    <rPh sb="18" eb="21">
      <t>シモハンキ</t>
    </rPh>
    <rPh sb="21" eb="22">
      <t>ブン</t>
    </rPh>
    <phoneticPr fontId="5"/>
  </si>
  <si>
    <t>就職支援セミナーの開催（沖縄労働局分）</t>
    <rPh sb="0" eb="2">
      <t>シュウショク</t>
    </rPh>
    <rPh sb="2" eb="4">
      <t>シエン</t>
    </rPh>
    <rPh sb="9" eb="11">
      <t>カイサイ</t>
    </rPh>
    <rPh sb="12" eb="14">
      <t>オキナワ</t>
    </rPh>
    <rPh sb="14" eb="17">
      <t>ロウドウキョク</t>
    </rPh>
    <rPh sb="17" eb="18">
      <t>ブン</t>
    </rPh>
    <phoneticPr fontId="5"/>
  </si>
  <si>
    <t>就職支援セミナーの開催（静岡労働局分）</t>
    <rPh sb="0" eb="2">
      <t>シュウショク</t>
    </rPh>
    <rPh sb="2" eb="4">
      <t>シエン</t>
    </rPh>
    <rPh sb="9" eb="11">
      <t>カイサイ</t>
    </rPh>
    <rPh sb="12" eb="14">
      <t>シズオカ</t>
    </rPh>
    <rPh sb="14" eb="17">
      <t>ロウドウキョク</t>
    </rPh>
    <rPh sb="17" eb="18">
      <t>ブン</t>
    </rPh>
    <phoneticPr fontId="5"/>
  </si>
  <si>
    <t>就職支援セミナーの開催（新潟労働局・下半期分）</t>
    <rPh sb="0" eb="2">
      <t>シュウショク</t>
    </rPh>
    <rPh sb="2" eb="4">
      <t>シエン</t>
    </rPh>
    <rPh sb="9" eb="11">
      <t>カイサイ</t>
    </rPh>
    <rPh sb="12" eb="14">
      <t>ニイガタ</t>
    </rPh>
    <rPh sb="14" eb="17">
      <t>ロウドウキョク</t>
    </rPh>
    <rPh sb="18" eb="21">
      <t>シモハンキ</t>
    </rPh>
    <rPh sb="21" eb="22">
      <t>ブン</t>
    </rPh>
    <phoneticPr fontId="5"/>
  </si>
  <si>
    <t>就職支援セミナーの開催（東京労働局・上半期分）</t>
    <rPh sb="0" eb="2">
      <t>シュウショク</t>
    </rPh>
    <rPh sb="2" eb="4">
      <t>シエン</t>
    </rPh>
    <rPh sb="9" eb="11">
      <t>カイサイ</t>
    </rPh>
    <rPh sb="12" eb="14">
      <t>トウキョウ</t>
    </rPh>
    <rPh sb="14" eb="17">
      <t>ロウドウキョク</t>
    </rPh>
    <rPh sb="18" eb="21">
      <t>カミハンキ</t>
    </rPh>
    <rPh sb="21" eb="22">
      <t>ブン</t>
    </rPh>
    <phoneticPr fontId="5"/>
  </si>
  <si>
    <t>就職支援セミナーの開催（新潟労働局・上半期分）</t>
    <rPh sb="0" eb="2">
      <t>シュウショク</t>
    </rPh>
    <rPh sb="2" eb="4">
      <t>シエン</t>
    </rPh>
    <rPh sb="9" eb="11">
      <t>カイサイ</t>
    </rPh>
    <rPh sb="12" eb="14">
      <t>ニイガタ</t>
    </rPh>
    <rPh sb="14" eb="17">
      <t>ロウドウキョク</t>
    </rPh>
    <rPh sb="18" eb="21">
      <t>カミハンキ</t>
    </rPh>
    <rPh sb="21" eb="22">
      <t>ブン</t>
    </rPh>
    <phoneticPr fontId="5"/>
  </si>
  <si>
    <t>就職支援セミナーの開催（宮城労働局分）</t>
    <rPh sb="0" eb="2">
      <t>シュウショク</t>
    </rPh>
    <rPh sb="2" eb="4">
      <t>シエン</t>
    </rPh>
    <rPh sb="9" eb="11">
      <t>カイサイ</t>
    </rPh>
    <rPh sb="12" eb="14">
      <t>ミヤギ</t>
    </rPh>
    <rPh sb="14" eb="17">
      <t>ロウドウキョク</t>
    </rPh>
    <rPh sb="17" eb="18">
      <t>ブン</t>
    </rPh>
    <phoneticPr fontId="5"/>
  </si>
  <si>
    <t>（株）東京リーガルマインド</t>
    <rPh sb="1" eb="2">
      <t>カブ</t>
    </rPh>
    <rPh sb="3" eb="5">
      <t>トウキョウ</t>
    </rPh>
    <phoneticPr fontId="5"/>
  </si>
  <si>
    <t>（株）ブルージュ</t>
    <rPh sb="1" eb="2">
      <t>カブ</t>
    </rPh>
    <phoneticPr fontId="5"/>
  </si>
  <si>
    <t>（株）ソフトキャンパス</t>
    <rPh sb="1" eb="2">
      <t>カブ</t>
    </rPh>
    <phoneticPr fontId="5"/>
  </si>
  <si>
    <t>（株）エスエフシー</t>
    <rPh sb="1" eb="2">
      <t>カブ</t>
    </rPh>
    <phoneticPr fontId="5"/>
  </si>
  <si>
    <t>株式会社東海道シグマ</t>
    <rPh sb="0" eb="4">
      <t>カブシキガイシャ</t>
    </rPh>
    <rPh sb="4" eb="7">
      <t>トウカイドウ</t>
    </rPh>
    <phoneticPr fontId="5"/>
  </si>
  <si>
    <t>MSアカデミー株式会社</t>
    <rPh sb="7" eb="11">
      <t>カブシキガイシャ</t>
    </rPh>
    <phoneticPr fontId="5"/>
  </si>
  <si>
    <t>株式会社　エム・エスオフィス</t>
    <rPh sb="0" eb="4">
      <t>カブシキガイシャ</t>
    </rPh>
    <phoneticPr fontId="5"/>
  </si>
  <si>
    <t>（株）アルファテック</t>
    <rPh sb="1" eb="2">
      <t>カブ</t>
    </rPh>
    <phoneticPr fontId="5"/>
  </si>
  <si>
    <t>委託事業の競争入札の結果、不用が生じたものであり、効率的な事業実施により生じた不用である。</t>
    <rPh sb="0" eb="2">
      <t>イタク</t>
    </rPh>
    <rPh sb="2" eb="4">
      <t>ジギョウ</t>
    </rPh>
    <rPh sb="5" eb="7">
      <t>キョウソウ</t>
    </rPh>
    <rPh sb="7" eb="9">
      <t>ニュウサツ</t>
    </rPh>
    <rPh sb="10" eb="12">
      <t>ケッカ</t>
    </rPh>
    <rPh sb="13" eb="15">
      <t>フヨウ</t>
    </rPh>
    <rPh sb="16" eb="17">
      <t>ショウ</t>
    </rPh>
    <rPh sb="25" eb="28">
      <t>コウリツテキ</t>
    </rPh>
    <rPh sb="29" eb="31">
      <t>ジギョウ</t>
    </rPh>
    <rPh sb="31" eb="33">
      <t>ジッシ</t>
    </rPh>
    <rPh sb="36" eb="37">
      <t>ショウ</t>
    </rPh>
    <rPh sb="39" eb="41">
      <t>フヨウ</t>
    </rPh>
    <phoneticPr fontId="5"/>
  </si>
  <si>
    <t>①失業給付受給者等に対する就職支援セミナーの集中的実施、②求職者のストレスチェック及びメール相談、③臨床心理士等の専門家による巡回相談を行うことにより、失業給付受給者等の早期再就職を促進する。</t>
    <rPh sb="8" eb="9">
      <t>トウ</t>
    </rPh>
    <rPh sb="50" eb="52">
      <t>リンショウ</t>
    </rPh>
    <rPh sb="52" eb="55">
      <t>シンリシ</t>
    </rPh>
    <rPh sb="55" eb="56">
      <t>トウ</t>
    </rPh>
    <rPh sb="57" eb="60">
      <t>センモンカ</t>
    </rPh>
    <rPh sb="63" eb="65">
      <t>ジュンカイ</t>
    </rPh>
    <rPh sb="65" eb="67">
      <t>ソウダン</t>
    </rPh>
    <rPh sb="83" eb="84">
      <t>トウ</t>
    </rPh>
    <phoneticPr fontId="5"/>
  </si>
  <si>
    <t>③臨床心理士等の専門家による巡回相談件数</t>
    <rPh sb="1" eb="3">
      <t>リンショウ</t>
    </rPh>
    <rPh sb="3" eb="6">
      <t>シンリシ</t>
    </rPh>
    <rPh sb="6" eb="7">
      <t>トウ</t>
    </rPh>
    <rPh sb="8" eb="11">
      <t>センモンカ</t>
    </rPh>
    <rPh sb="14" eb="16">
      <t>ジュンカイ</t>
    </rPh>
    <rPh sb="16" eb="18">
      <t>ソウダン</t>
    </rPh>
    <rPh sb="18" eb="20">
      <t>ケンスウ</t>
    </rPh>
    <phoneticPr fontId="5"/>
  </si>
  <si>
    <t>件</t>
    <rPh sb="0" eb="1">
      <t>ケン</t>
    </rPh>
    <phoneticPr fontId="5"/>
  </si>
  <si>
    <t>-</t>
    <phoneticPr fontId="5"/>
  </si>
  <si>
    <t>4,970千円
／600</t>
    <rPh sb="5" eb="7">
      <t>センエン</t>
    </rPh>
    <phoneticPr fontId="5"/>
  </si>
  <si>
    <t>３．専門家による巡回相談分
Ｘ：「委託費の執行額（千円）／
Ｙ：「年間の巡回相談件数」</t>
    <rPh sb="2" eb="5">
      <t>センモンカ</t>
    </rPh>
    <rPh sb="8" eb="10">
      <t>ジュンカイ</t>
    </rPh>
    <rPh sb="10" eb="12">
      <t>ソウダン</t>
    </rPh>
    <rPh sb="12" eb="13">
      <t>ブン</t>
    </rPh>
    <rPh sb="17" eb="20">
      <t>イタクヒ</t>
    </rPh>
    <rPh sb="21" eb="23">
      <t>シッコウ</t>
    </rPh>
    <rPh sb="23" eb="24">
      <t>ガク</t>
    </rPh>
    <rPh sb="25" eb="27">
      <t>センエン</t>
    </rPh>
    <rPh sb="33" eb="35">
      <t>ネンカン</t>
    </rPh>
    <rPh sb="36" eb="38">
      <t>ジュンカイ</t>
    </rPh>
    <rPh sb="38" eb="40">
      <t>ソウダン</t>
    </rPh>
    <rPh sb="40" eb="42">
      <t>ケンスウ</t>
    </rPh>
    <phoneticPr fontId="5"/>
  </si>
  <si>
    <t>２．メール相談事業分
Ｘ：「委託費の執行額（千円）」／
Ｙ：「年間のメール相談件数」</t>
    <phoneticPr fontId="5"/>
  </si>
  <si>
    <t>円</t>
    <rPh sb="0" eb="1">
      <t>エン</t>
    </rPh>
    <phoneticPr fontId="5"/>
  </si>
  <si>
    <t>120,281千円
／7,713</t>
    <rPh sb="7" eb="9">
      <t>センエン</t>
    </rPh>
    <phoneticPr fontId="5"/>
  </si>
  <si>
    <t>123,290千円
／7,314</t>
    <rPh sb="7" eb="9">
      <t>センエン</t>
    </rPh>
    <phoneticPr fontId="5"/>
  </si>
  <si>
    <t>119,897千円
／7,812</t>
    <rPh sb="7" eb="9">
      <t>センエン</t>
    </rPh>
    <phoneticPr fontId="5"/>
  </si>
  <si>
    <t>１．就職支援セミナー分
Ｘ：「委託費の執行額（千円）」／
Y：「就職セミナー開催数」</t>
    <phoneticPr fontId="5"/>
  </si>
  <si>
    <t>メール相談事業について、入札価格の低下に加え、丁寧な支援により相談件数が大幅に増加したことにより、単位当たりコストが削減できた。</t>
    <rPh sb="3" eb="5">
      <t>ソウダン</t>
    </rPh>
    <rPh sb="5" eb="7">
      <t>ジギョウ</t>
    </rPh>
    <rPh sb="12" eb="14">
      <t>ニュウサツ</t>
    </rPh>
    <rPh sb="14" eb="16">
      <t>カカク</t>
    </rPh>
    <rPh sb="17" eb="19">
      <t>テイカ</t>
    </rPh>
    <rPh sb="20" eb="21">
      <t>クワ</t>
    </rPh>
    <rPh sb="23" eb="25">
      <t>テイネイ</t>
    </rPh>
    <rPh sb="26" eb="28">
      <t>シエン</t>
    </rPh>
    <rPh sb="31" eb="33">
      <t>ソウダン</t>
    </rPh>
    <rPh sb="33" eb="35">
      <t>ケンスウ</t>
    </rPh>
    <rPh sb="36" eb="38">
      <t>オオハバ</t>
    </rPh>
    <rPh sb="39" eb="41">
      <t>ゾウカ</t>
    </rPh>
    <rPh sb="49" eb="51">
      <t>タンイ</t>
    </rPh>
    <rPh sb="51" eb="52">
      <t>ア</t>
    </rPh>
    <rPh sb="58" eb="60">
      <t>サクゲン</t>
    </rPh>
    <phoneticPr fontId="5"/>
  </si>
  <si>
    <t>343,599千円／
14,726</t>
    <rPh sb="7" eb="9">
      <t>センエン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</si>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</sst>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123825</xdr:colOff>
      <xdr:row>740</xdr:row>
      <xdr:rowOff>333375</xdr:rowOff>
    </xdr:from>
    <xdr:to>
      <xdr:col>49</xdr:col>
      <xdr:colOff>342339</xdr:colOff>
      <xdr:row>757</xdr:row>
      <xdr:rowOff>112327</xdr:rowOff>
    </xdr:to>
    <xdr:grpSp>
      <xdr:nvGrpSpPr>
        <xdr:cNvPr id="2" name="グループ化 1"/>
        <xdr:cNvGrpSpPr/>
      </xdr:nvGrpSpPr>
      <xdr:grpSpPr>
        <a:xfrm>
          <a:off x="1724025" y="46482000"/>
          <a:ext cx="8419539" cy="6084502"/>
          <a:chOff x="1901078" y="48474966"/>
          <a:chExt cx="8419539" cy="6084502"/>
        </a:xfrm>
      </xdr:grpSpPr>
      <xdr:sp macro="" textlink="">
        <xdr:nvSpPr>
          <xdr:cNvPr id="3" name="正方形/長方形 2"/>
          <xdr:cNvSpPr/>
        </xdr:nvSpPr>
        <xdr:spPr>
          <a:xfrm>
            <a:off x="1901078" y="48474966"/>
            <a:ext cx="7396443" cy="355954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4" name="正方形/長方形 3"/>
          <xdr:cNvSpPr/>
        </xdr:nvSpPr>
        <xdr:spPr>
          <a:xfrm>
            <a:off x="3571875" y="48901724"/>
            <a:ext cx="4110640" cy="886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４９５百万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5" name="下矢印 4"/>
          <xdr:cNvSpPr/>
        </xdr:nvSpPr>
        <xdr:spPr>
          <a:xfrm>
            <a:off x="5425328" y="49896246"/>
            <a:ext cx="336737" cy="729689"/>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正方形/長方形 5"/>
          <xdr:cNvSpPr/>
        </xdr:nvSpPr>
        <xdr:spPr>
          <a:xfrm>
            <a:off x="3757706" y="50249978"/>
            <a:ext cx="1508872" cy="353813"/>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7" name="正方形/長方形 6"/>
          <xdr:cNvSpPr/>
        </xdr:nvSpPr>
        <xdr:spPr>
          <a:xfrm>
            <a:off x="4359649" y="50725668"/>
            <a:ext cx="2852457" cy="99956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latin typeface="+mn-ea"/>
                <a:ea typeface="+mn-ea"/>
              </a:rPr>
              <a:t>Ａ．都道府県労働局（４７局）</a:t>
            </a:r>
            <a:endParaRPr kumimoji="1" lang="en-US" altLang="ja-JP" sz="1600">
              <a:solidFill>
                <a:sysClr val="windowText" lastClr="000000"/>
              </a:solidFill>
              <a:latin typeface="+mn-ea"/>
              <a:ea typeface="+mn-ea"/>
            </a:endParaRPr>
          </a:p>
          <a:p>
            <a:pPr algn="ctr">
              <a:lnSpc>
                <a:spcPts val="1900"/>
              </a:lnSpc>
            </a:pPr>
            <a:r>
              <a:rPr kumimoji="1" lang="ja-JP" altLang="en-US" sz="1600">
                <a:solidFill>
                  <a:sysClr val="windowText" lastClr="000000"/>
                </a:solidFill>
                <a:latin typeface="+mn-ea"/>
                <a:ea typeface="+mn-ea"/>
              </a:rPr>
              <a:t>４８８百万円</a:t>
            </a:r>
            <a:endParaRPr kumimoji="1" lang="en-US" altLang="ja-JP" sz="1600">
              <a:solidFill>
                <a:sysClr val="windowText" lastClr="000000"/>
              </a:solidFill>
              <a:latin typeface="+mn-ea"/>
              <a:ea typeface="+mn-ea"/>
            </a:endParaRPr>
          </a:p>
        </xdr:txBody>
      </xdr:sp>
      <xdr:sp macro="" textlink="">
        <xdr:nvSpPr>
          <xdr:cNvPr id="8" name="下矢印 7"/>
          <xdr:cNvSpPr/>
        </xdr:nvSpPr>
        <xdr:spPr>
          <a:xfrm>
            <a:off x="7280462" y="49854971"/>
            <a:ext cx="335056" cy="2964516"/>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 name="下矢印 8"/>
          <xdr:cNvSpPr/>
        </xdr:nvSpPr>
        <xdr:spPr>
          <a:xfrm>
            <a:off x="5358653" y="51834490"/>
            <a:ext cx="327212" cy="96594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 name="正方形/長方形 9"/>
          <xdr:cNvSpPr/>
        </xdr:nvSpPr>
        <xdr:spPr>
          <a:xfrm>
            <a:off x="3678907" y="53000462"/>
            <a:ext cx="2600886" cy="77417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Ｂ．民間事業者（</a:t>
            </a:r>
            <a:r>
              <a:rPr kumimoji="1" lang="en-US" altLang="ja-JP" sz="1600">
                <a:solidFill>
                  <a:sysClr val="windowText" lastClr="000000"/>
                </a:solidFill>
                <a:latin typeface="+mn-ea"/>
                <a:ea typeface="+mn-ea"/>
              </a:rPr>
              <a:t>47</a:t>
            </a:r>
            <a:r>
              <a:rPr kumimoji="1" lang="ja-JP" altLang="en-US" sz="1600">
                <a:solidFill>
                  <a:sysClr val="windowText" lastClr="000000"/>
                </a:solidFill>
                <a:latin typeface="+mn-ea"/>
                <a:ea typeface="+mn-ea"/>
              </a:rPr>
              <a:t>事業者）</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３４３百万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11" name="正方形/長方形 10"/>
          <xdr:cNvSpPr/>
        </xdr:nvSpPr>
        <xdr:spPr>
          <a:xfrm>
            <a:off x="2513198" y="52149374"/>
            <a:ext cx="2731155" cy="742389"/>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xdr:txBody>
      </xdr:sp>
      <xdr:sp macro="" textlink="">
        <xdr:nvSpPr>
          <xdr:cNvPr id="12" name="正方形/長方形 11"/>
          <xdr:cNvSpPr/>
        </xdr:nvSpPr>
        <xdr:spPr>
          <a:xfrm>
            <a:off x="6540313" y="53005224"/>
            <a:ext cx="2051382" cy="75036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Ｃ．株式会社ヒューマン・タッチ </a:t>
            </a:r>
            <a:r>
              <a:rPr kumimoji="1" lang="ja-JP" altLang="en-US" sz="1600" u="none">
                <a:solidFill>
                  <a:sysClr val="windowText" lastClr="000000"/>
                </a:solidFill>
                <a:latin typeface="+mn-ea"/>
                <a:ea typeface="+mn-ea"/>
              </a:rPr>
              <a:t>６百万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13" name="正方形/長方形 12"/>
          <xdr:cNvSpPr/>
        </xdr:nvSpPr>
        <xdr:spPr>
          <a:xfrm>
            <a:off x="7692138" y="52163382"/>
            <a:ext cx="2628479" cy="731884"/>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xdr:txBody>
      </xdr:sp>
      <xdr:sp macro="" textlink="">
        <xdr:nvSpPr>
          <xdr:cNvPr id="14" name="正方形/長方形 13"/>
          <xdr:cNvSpPr/>
        </xdr:nvSpPr>
        <xdr:spPr>
          <a:xfrm>
            <a:off x="4186518" y="53852109"/>
            <a:ext cx="1998008" cy="678784"/>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就職支援セミナー</a:t>
            </a:r>
            <a:endParaRPr kumimoji="1" lang="en-US" altLang="ja-JP" sz="1600">
              <a:solidFill>
                <a:sysClr val="windowText" lastClr="000000"/>
              </a:solidFill>
            </a:endParaRPr>
          </a:p>
        </xdr:txBody>
      </xdr:sp>
      <xdr:sp macro="" textlink="">
        <xdr:nvSpPr>
          <xdr:cNvPr id="15" name="正方形/長方形 14"/>
          <xdr:cNvSpPr/>
        </xdr:nvSpPr>
        <xdr:spPr>
          <a:xfrm>
            <a:off x="6808694" y="53880684"/>
            <a:ext cx="1998009" cy="678784"/>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ストレスチェック及びメール相談事業</a:t>
            </a:r>
            <a:endParaRPr kumimoji="1" lang="en-US" altLang="ja-JP" sz="1600">
              <a:solidFill>
                <a:sysClr val="windowText" lastClr="000000"/>
              </a:solidFill>
            </a:endParaRPr>
          </a:p>
        </xdr:txBody>
      </xdr:sp>
    </xdr:grpSp>
    <xdr:clientData/>
  </xdr:twoCellAnchor>
  <xdr:twoCellAnchor>
    <xdr:from>
      <xdr:col>38</xdr:col>
      <xdr:colOff>57150</xdr:colOff>
      <xdr:row>742</xdr:row>
      <xdr:rowOff>28575</xdr:rowOff>
    </xdr:from>
    <xdr:to>
      <xdr:col>45</xdr:col>
      <xdr:colOff>38100</xdr:colOff>
      <xdr:row>744</xdr:row>
      <xdr:rowOff>152400</xdr:rowOff>
    </xdr:to>
    <xdr:sp macro="" textlink="">
      <xdr:nvSpPr>
        <xdr:cNvPr id="18" name="大かっこ 17"/>
        <xdr:cNvSpPr/>
      </xdr:nvSpPr>
      <xdr:spPr>
        <a:xfrm>
          <a:off x="7658100" y="44891325"/>
          <a:ext cx="1381125" cy="828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印刷製本費</a:t>
          </a:r>
          <a:endParaRPr kumimoji="1" lang="en-US" altLang="ja-JP" sz="1100"/>
        </a:p>
        <a:p>
          <a:pPr algn="l"/>
          <a:r>
            <a:rPr kumimoji="1" lang="ja-JP" altLang="en-US" sz="1100"/>
            <a:t>　・庁費</a:t>
          </a:r>
          <a:endParaRPr kumimoji="1" lang="en-US" altLang="ja-JP" sz="1100"/>
        </a:p>
        <a:p>
          <a:pPr algn="l"/>
          <a:r>
            <a:rPr kumimoji="1" lang="ja-JP" altLang="en-US" sz="1100"/>
            <a:t>　　</a:t>
          </a:r>
          <a:r>
            <a:rPr kumimoji="1" lang="en-US" altLang="ja-JP" sz="1100"/>
            <a:t>6</a:t>
          </a:r>
          <a:r>
            <a:rPr kumimoji="1" lang="ja-JP" altLang="en-US" sz="1100"/>
            <a:t>百万円</a:t>
          </a:r>
        </a:p>
      </xdr:txBody>
    </xdr:sp>
    <xdr:clientData/>
  </xdr:twoCellAnchor>
  <xdr:twoCellAnchor>
    <xdr:from>
      <xdr:col>8</xdr:col>
      <xdr:colOff>180976</xdr:colOff>
      <xdr:row>747</xdr:row>
      <xdr:rowOff>28575</xdr:rowOff>
    </xdr:from>
    <xdr:to>
      <xdr:col>21</xdr:col>
      <xdr:colOff>22411</xdr:colOff>
      <xdr:row>750</xdr:row>
      <xdr:rowOff>123825</xdr:rowOff>
    </xdr:to>
    <xdr:sp macro="" textlink="">
      <xdr:nvSpPr>
        <xdr:cNvPr id="19" name="大かっこ 18"/>
        <xdr:cNvSpPr/>
      </xdr:nvSpPr>
      <xdr:spPr>
        <a:xfrm>
          <a:off x="1794623" y="46555399"/>
          <a:ext cx="2463612" cy="11373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専門家による巡回相談実施経費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計</a:t>
          </a:r>
          <a:r>
            <a:rPr kumimoji="1" lang="en-US" altLang="ja-JP" sz="1100">
              <a:solidFill>
                <a:schemeClr val="tx1"/>
              </a:solidFill>
              <a:effectLst/>
              <a:latin typeface="+mn-lt"/>
              <a:ea typeface="+mn-ea"/>
              <a:cs typeface="+mn-cs"/>
            </a:rPr>
            <a:t>145</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・諸謝金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143</a:t>
          </a:r>
          <a:r>
            <a:rPr kumimoji="1" lang="ja-JP" altLang="ja-JP" sz="1100">
              <a:solidFill>
                <a:schemeClr val="tx1"/>
              </a:solidFill>
              <a:effectLst/>
              <a:latin typeface="+mn-lt"/>
              <a:ea typeface="+mn-ea"/>
              <a:cs typeface="+mn-cs"/>
            </a:rPr>
            <a:t>百万円</a:t>
          </a:r>
          <a:endParaRPr lang="ja-JP" altLang="ja-JP">
            <a:effectLst/>
          </a:endParaRPr>
        </a:p>
        <a:p>
          <a:r>
            <a:rPr kumimoji="1" lang="ja-JP" altLang="ja-JP" sz="1100">
              <a:solidFill>
                <a:schemeClr val="tx1"/>
              </a:solidFill>
              <a:effectLst/>
              <a:latin typeface="+mn-lt"/>
              <a:ea typeface="+mn-ea"/>
              <a:cs typeface="+mn-cs"/>
            </a:rPr>
            <a:t>・委員等旅費   　　　　</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838" sqref="Y838:AB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498</v>
      </c>
      <c r="AT2" s="940"/>
      <c r="AU2" s="940"/>
      <c r="AV2" s="52" t="str">
        <f>IF(AW2="", "", "-")</f>
        <v/>
      </c>
      <c r="AW2" s="911"/>
      <c r="AX2" s="911"/>
    </row>
    <row r="3" spans="1:50" ht="21" customHeight="1" thickBot="1" x14ac:dyDescent="0.2">
      <c r="A3" s="865" t="s">
        <v>531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549</v>
      </c>
      <c r="AK3" s="867"/>
      <c r="AL3" s="867"/>
      <c r="AM3" s="867"/>
      <c r="AN3" s="867"/>
      <c r="AO3" s="867"/>
      <c r="AP3" s="867"/>
      <c r="AQ3" s="867"/>
      <c r="AR3" s="867"/>
      <c r="AS3" s="867"/>
      <c r="AT3" s="867"/>
      <c r="AU3" s="867"/>
      <c r="AV3" s="867"/>
      <c r="AW3" s="867"/>
      <c r="AX3" s="24" t="s">
        <v>65</v>
      </c>
    </row>
    <row r="4" spans="1:50" ht="24.75" customHeight="1" x14ac:dyDescent="0.15">
      <c r="A4" s="701" t="s">
        <v>25</v>
      </c>
      <c r="B4" s="702"/>
      <c r="C4" s="702"/>
      <c r="D4" s="702"/>
      <c r="E4" s="702"/>
      <c r="F4" s="702"/>
      <c r="G4" s="679" t="s">
        <v>550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7" t="s">
        <v>68</v>
      </c>
      <c r="H5" s="838"/>
      <c r="I5" s="838"/>
      <c r="J5" s="838"/>
      <c r="K5" s="838"/>
      <c r="L5" s="838"/>
      <c r="M5" s="839" t="s">
        <v>66</v>
      </c>
      <c r="N5" s="840"/>
      <c r="O5" s="840"/>
      <c r="P5" s="840"/>
      <c r="Q5" s="840"/>
      <c r="R5" s="841"/>
      <c r="S5" s="842" t="s">
        <v>131</v>
      </c>
      <c r="T5" s="838"/>
      <c r="U5" s="838"/>
      <c r="V5" s="838"/>
      <c r="W5" s="838"/>
      <c r="X5" s="843"/>
      <c r="Y5" s="695" t="s">
        <v>3</v>
      </c>
      <c r="Z5" s="539"/>
      <c r="AA5" s="539"/>
      <c r="AB5" s="539"/>
      <c r="AC5" s="539"/>
      <c r="AD5" s="540"/>
      <c r="AE5" s="696" t="s">
        <v>547</v>
      </c>
      <c r="AF5" s="696"/>
      <c r="AG5" s="696"/>
      <c r="AH5" s="696"/>
      <c r="AI5" s="696"/>
      <c r="AJ5" s="696"/>
      <c r="AK5" s="696"/>
      <c r="AL5" s="696"/>
      <c r="AM5" s="696"/>
      <c r="AN5" s="696"/>
      <c r="AO5" s="696"/>
      <c r="AP5" s="697"/>
      <c r="AQ5" s="698" t="s">
        <v>548</v>
      </c>
      <c r="AR5" s="699"/>
      <c r="AS5" s="699"/>
      <c r="AT5" s="699"/>
      <c r="AU5" s="699"/>
      <c r="AV5" s="699"/>
      <c r="AW5" s="699"/>
      <c r="AX5" s="700"/>
    </row>
    <row r="6" spans="1:50" ht="39" customHeight="1" x14ac:dyDescent="0.15">
      <c r="A6" s="703" t="s">
        <v>4</v>
      </c>
      <c r="B6" s="704"/>
      <c r="C6" s="704"/>
      <c r="D6" s="704"/>
      <c r="E6" s="704"/>
      <c r="F6" s="704"/>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2" t="s">
        <v>544</v>
      </c>
      <c r="Z7" s="439"/>
      <c r="AA7" s="439"/>
      <c r="AB7" s="439"/>
      <c r="AC7" s="439"/>
      <c r="AD7" s="923"/>
      <c r="AE7" s="912" t="s">
        <v>553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v>
      </c>
      <c r="H8" s="717"/>
      <c r="I8" s="717"/>
      <c r="J8" s="717"/>
      <c r="K8" s="717"/>
      <c r="L8" s="717"/>
      <c r="M8" s="717"/>
      <c r="N8" s="717"/>
      <c r="O8" s="717"/>
      <c r="P8" s="717"/>
      <c r="Q8" s="717"/>
      <c r="R8" s="717"/>
      <c r="S8" s="717"/>
      <c r="T8" s="717"/>
      <c r="U8" s="717"/>
      <c r="V8" s="717"/>
      <c r="W8" s="717"/>
      <c r="X8" s="942"/>
      <c r="Y8" s="844" t="s">
        <v>390</v>
      </c>
      <c r="Z8" s="845"/>
      <c r="AA8" s="845"/>
      <c r="AB8" s="845"/>
      <c r="AC8" s="845"/>
      <c r="AD8" s="846"/>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7" t="s">
        <v>23</v>
      </c>
      <c r="B9" s="848"/>
      <c r="C9" s="848"/>
      <c r="D9" s="848"/>
      <c r="E9" s="848"/>
      <c r="F9" s="848"/>
      <c r="G9" s="849" t="s">
        <v>666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7" t="s">
        <v>30</v>
      </c>
      <c r="B10" s="658"/>
      <c r="C10" s="658"/>
      <c r="D10" s="658"/>
      <c r="E10" s="658"/>
      <c r="F10" s="658"/>
      <c r="G10" s="751" t="s">
        <v>621</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3" t="s">
        <v>24</v>
      </c>
      <c r="B12" s="944"/>
      <c r="C12" s="944"/>
      <c r="D12" s="944"/>
      <c r="E12" s="944"/>
      <c r="F12" s="945"/>
      <c r="G12" s="757"/>
      <c r="H12" s="758"/>
      <c r="I12" s="758"/>
      <c r="J12" s="758"/>
      <c r="K12" s="758"/>
      <c r="L12" s="758"/>
      <c r="M12" s="758"/>
      <c r="N12" s="758"/>
      <c r="O12" s="758"/>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687</v>
      </c>
      <c r="Q13" s="655"/>
      <c r="R13" s="655"/>
      <c r="S13" s="655"/>
      <c r="T13" s="655"/>
      <c r="U13" s="655"/>
      <c r="V13" s="656"/>
      <c r="W13" s="654">
        <v>633</v>
      </c>
      <c r="X13" s="655"/>
      <c r="Y13" s="655"/>
      <c r="Z13" s="655"/>
      <c r="AA13" s="655"/>
      <c r="AB13" s="655"/>
      <c r="AC13" s="656"/>
      <c r="AD13" s="654">
        <v>596</v>
      </c>
      <c r="AE13" s="655"/>
      <c r="AF13" s="655"/>
      <c r="AG13" s="655"/>
      <c r="AH13" s="655"/>
      <c r="AI13" s="655"/>
      <c r="AJ13" s="656"/>
      <c r="AK13" s="654">
        <v>595</v>
      </c>
      <c r="AL13" s="655"/>
      <c r="AM13" s="655"/>
      <c r="AN13" s="655"/>
      <c r="AO13" s="655"/>
      <c r="AP13" s="655"/>
      <c r="AQ13" s="656"/>
      <c r="AR13" s="919"/>
      <c r="AS13" s="920"/>
      <c r="AT13" s="920"/>
      <c r="AU13" s="920"/>
      <c r="AV13" s="920"/>
      <c r="AW13" s="920"/>
      <c r="AX13" s="921"/>
    </row>
    <row r="14" spans="1:50" ht="21" customHeight="1" x14ac:dyDescent="0.15">
      <c r="A14" s="611"/>
      <c r="B14" s="612"/>
      <c r="C14" s="612"/>
      <c r="D14" s="612"/>
      <c r="E14" s="612"/>
      <c r="F14" s="613"/>
      <c r="G14" s="722"/>
      <c r="H14" s="723"/>
      <c r="I14" s="708" t="s">
        <v>8</v>
      </c>
      <c r="J14" s="759"/>
      <c r="K14" s="759"/>
      <c r="L14" s="759"/>
      <c r="M14" s="759"/>
      <c r="N14" s="759"/>
      <c r="O14" s="760"/>
      <c r="P14" s="654" t="s">
        <v>555</v>
      </c>
      <c r="Q14" s="655"/>
      <c r="R14" s="655"/>
      <c r="S14" s="655"/>
      <c r="T14" s="655"/>
      <c r="U14" s="655"/>
      <c r="V14" s="656"/>
      <c r="W14" s="654" t="s">
        <v>556</v>
      </c>
      <c r="X14" s="655"/>
      <c r="Y14" s="655"/>
      <c r="Z14" s="655"/>
      <c r="AA14" s="655"/>
      <c r="AB14" s="655"/>
      <c r="AC14" s="656"/>
      <c r="AD14" s="654" t="s">
        <v>556</v>
      </c>
      <c r="AE14" s="655"/>
      <c r="AF14" s="655"/>
      <c r="AG14" s="655"/>
      <c r="AH14" s="655"/>
      <c r="AI14" s="655"/>
      <c r="AJ14" s="656"/>
      <c r="AK14" s="654" t="s">
        <v>558</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556</v>
      </c>
      <c r="Q15" s="655"/>
      <c r="R15" s="655"/>
      <c r="S15" s="655"/>
      <c r="T15" s="655"/>
      <c r="U15" s="655"/>
      <c r="V15" s="656"/>
      <c r="W15" s="654" t="s">
        <v>556</v>
      </c>
      <c r="X15" s="655"/>
      <c r="Y15" s="655"/>
      <c r="Z15" s="655"/>
      <c r="AA15" s="655"/>
      <c r="AB15" s="655"/>
      <c r="AC15" s="656"/>
      <c r="AD15" s="654" t="s">
        <v>557</v>
      </c>
      <c r="AE15" s="655"/>
      <c r="AF15" s="655"/>
      <c r="AG15" s="655"/>
      <c r="AH15" s="655"/>
      <c r="AI15" s="655"/>
      <c r="AJ15" s="656"/>
      <c r="AK15" s="654" t="s">
        <v>559</v>
      </c>
      <c r="AL15" s="655"/>
      <c r="AM15" s="655"/>
      <c r="AN15" s="655"/>
      <c r="AO15" s="655"/>
      <c r="AP15" s="655"/>
      <c r="AQ15" s="656"/>
      <c r="AR15" s="654" t="s">
        <v>558</v>
      </c>
      <c r="AS15" s="655"/>
      <c r="AT15" s="655"/>
      <c r="AU15" s="655"/>
      <c r="AV15" s="655"/>
      <c r="AW15" s="655"/>
      <c r="AX15" s="804"/>
    </row>
    <row r="16" spans="1:50" ht="21" customHeight="1" x14ac:dyDescent="0.15">
      <c r="A16" s="611"/>
      <c r="B16" s="612"/>
      <c r="C16" s="612"/>
      <c r="D16" s="612"/>
      <c r="E16" s="612"/>
      <c r="F16" s="613"/>
      <c r="G16" s="722"/>
      <c r="H16" s="723"/>
      <c r="I16" s="708" t="s">
        <v>52</v>
      </c>
      <c r="J16" s="709"/>
      <c r="K16" s="709"/>
      <c r="L16" s="709"/>
      <c r="M16" s="709"/>
      <c r="N16" s="709"/>
      <c r="O16" s="710"/>
      <c r="P16" s="654" t="s">
        <v>556</v>
      </c>
      <c r="Q16" s="655"/>
      <c r="R16" s="655"/>
      <c r="S16" s="655"/>
      <c r="T16" s="655"/>
      <c r="U16" s="655"/>
      <c r="V16" s="656"/>
      <c r="W16" s="654" t="s">
        <v>557</v>
      </c>
      <c r="X16" s="655"/>
      <c r="Y16" s="655"/>
      <c r="Z16" s="655"/>
      <c r="AA16" s="655"/>
      <c r="AB16" s="655"/>
      <c r="AC16" s="656"/>
      <c r="AD16" s="654" t="s">
        <v>557</v>
      </c>
      <c r="AE16" s="655"/>
      <c r="AF16" s="655"/>
      <c r="AG16" s="655"/>
      <c r="AH16" s="655"/>
      <c r="AI16" s="655"/>
      <c r="AJ16" s="656"/>
      <c r="AK16" s="654" t="s">
        <v>558</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557</v>
      </c>
      <c r="Q17" s="655"/>
      <c r="R17" s="655"/>
      <c r="S17" s="655"/>
      <c r="T17" s="655"/>
      <c r="U17" s="655"/>
      <c r="V17" s="656"/>
      <c r="W17" s="654" t="s">
        <v>557</v>
      </c>
      <c r="X17" s="655"/>
      <c r="Y17" s="655"/>
      <c r="Z17" s="655"/>
      <c r="AA17" s="655"/>
      <c r="AB17" s="655"/>
      <c r="AC17" s="656"/>
      <c r="AD17" s="654" t="s">
        <v>557</v>
      </c>
      <c r="AE17" s="655"/>
      <c r="AF17" s="655"/>
      <c r="AG17" s="655"/>
      <c r="AH17" s="655"/>
      <c r="AI17" s="655"/>
      <c r="AJ17" s="656"/>
      <c r="AK17" s="654" t="s">
        <v>558</v>
      </c>
      <c r="AL17" s="655"/>
      <c r="AM17" s="655"/>
      <c r="AN17" s="655"/>
      <c r="AO17" s="655"/>
      <c r="AP17" s="655"/>
      <c r="AQ17" s="656"/>
      <c r="AR17" s="917"/>
      <c r="AS17" s="917"/>
      <c r="AT17" s="917"/>
      <c r="AU17" s="917"/>
      <c r="AV17" s="917"/>
      <c r="AW17" s="917"/>
      <c r="AX17" s="918"/>
    </row>
    <row r="18" spans="1:50" ht="24.75" customHeight="1" x14ac:dyDescent="0.15">
      <c r="A18" s="611"/>
      <c r="B18" s="612"/>
      <c r="C18" s="612"/>
      <c r="D18" s="612"/>
      <c r="E18" s="612"/>
      <c r="F18" s="613"/>
      <c r="G18" s="724"/>
      <c r="H18" s="725"/>
      <c r="I18" s="713" t="s">
        <v>20</v>
      </c>
      <c r="J18" s="714"/>
      <c r="K18" s="714"/>
      <c r="L18" s="714"/>
      <c r="M18" s="714"/>
      <c r="N18" s="714"/>
      <c r="O18" s="715"/>
      <c r="P18" s="876">
        <f>SUM(P13:V17)</f>
        <v>687</v>
      </c>
      <c r="Q18" s="877"/>
      <c r="R18" s="877"/>
      <c r="S18" s="877"/>
      <c r="T18" s="877"/>
      <c r="U18" s="877"/>
      <c r="V18" s="878"/>
      <c r="W18" s="876">
        <f>SUM(W13:AC17)</f>
        <v>633</v>
      </c>
      <c r="X18" s="877"/>
      <c r="Y18" s="877"/>
      <c r="Z18" s="877"/>
      <c r="AA18" s="877"/>
      <c r="AB18" s="877"/>
      <c r="AC18" s="878"/>
      <c r="AD18" s="876">
        <f>SUM(AD13:AJ17)</f>
        <v>596</v>
      </c>
      <c r="AE18" s="877"/>
      <c r="AF18" s="877"/>
      <c r="AG18" s="877"/>
      <c r="AH18" s="877"/>
      <c r="AI18" s="877"/>
      <c r="AJ18" s="878"/>
      <c r="AK18" s="876">
        <f>SUM(AK13:AQ17)</f>
        <v>595</v>
      </c>
      <c r="AL18" s="877"/>
      <c r="AM18" s="877"/>
      <c r="AN18" s="877"/>
      <c r="AO18" s="877"/>
      <c r="AP18" s="877"/>
      <c r="AQ18" s="878"/>
      <c r="AR18" s="876">
        <f>SUM(AR13:AX17)</f>
        <v>0</v>
      </c>
      <c r="AS18" s="877"/>
      <c r="AT18" s="877"/>
      <c r="AU18" s="877"/>
      <c r="AV18" s="877"/>
      <c r="AW18" s="877"/>
      <c r="AX18" s="879"/>
    </row>
    <row r="19" spans="1:50" ht="24.75" customHeight="1" x14ac:dyDescent="0.15">
      <c r="A19" s="611"/>
      <c r="B19" s="612"/>
      <c r="C19" s="612"/>
      <c r="D19" s="612"/>
      <c r="E19" s="612"/>
      <c r="F19" s="613"/>
      <c r="G19" s="874" t="s">
        <v>9</v>
      </c>
      <c r="H19" s="875"/>
      <c r="I19" s="875"/>
      <c r="J19" s="875"/>
      <c r="K19" s="875"/>
      <c r="L19" s="875"/>
      <c r="M19" s="875"/>
      <c r="N19" s="875"/>
      <c r="O19" s="875"/>
      <c r="P19" s="654">
        <v>528</v>
      </c>
      <c r="Q19" s="655"/>
      <c r="R19" s="655"/>
      <c r="S19" s="655"/>
      <c r="T19" s="655"/>
      <c r="U19" s="655"/>
      <c r="V19" s="656"/>
      <c r="W19" s="654">
        <v>507</v>
      </c>
      <c r="X19" s="655"/>
      <c r="Y19" s="655"/>
      <c r="Z19" s="655"/>
      <c r="AA19" s="655"/>
      <c r="AB19" s="655"/>
      <c r="AC19" s="656"/>
      <c r="AD19" s="654">
        <v>496</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74" t="s">
        <v>10</v>
      </c>
      <c r="H20" s="875"/>
      <c r="I20" s="875"/>
      <c r="J20" s="875"/>
      <c r="K20" s="875"/>
      <c r="L20" s="875"/>
      <c r="M20" s="875"/>
      <c r="N20" s="875"/>
      <c r="O20" s="875"/>
      <c r="P20" s="311">
        <f>IF(P18=0, "-", SUM(P19)/P18)</f>
        <v>0.76855895196506552</v>
      </c>
      <c r="Q20" s="311"/>
      <c r="R20" s="311"/>
      <c r="S20" s="311"/>
      <c r="T20" s="311"/>
      <c r="U20" s="311"/>
      <c r="V20" s="311"/>
      <c r="W20" s="311">
        <f t="shared" ref="W20" si="0">IF(W18=0, "-", SUM(W19)/W18)</f>
        <v>0.80094786729857825</v>
      </c>
      <c r="X20" s="311"/>
      <c r="Y20" s="311"/>
      <c r="Z20" s="311"/>
      <c r="AA20" s="311"/>
      <c r="AB20" s="311"/>
      <c r="AC20" s="311"/>
      <c r="AD20" s="311">
        <f t="shared" ref="AD20" si="1">IF(AD18=0, "-", SUM(AD19)/AD18)</f>
        <v>0.83221476510067116</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46"/>
      <c r="G21" s="309" t="s">
        <v>496</v>
      </c>
      <c r="H21" s="310"/>
      <c r="I21" s="310"/>
      <c r="J21" s="310"/>
      <c r="K21" s="310"/>
      <c r="L21" s="310"/>
      <c r="M21" s="310"/>
      <c r="N21" s="310"/>
      <c r="O21" s="310"/>
      <c r="P21" s="311">
        <f>IF(P19=0, "-", SUM(P19)/SUM(P13,P14))</f>
        <v>0.76855895196506552</v>
      </c>
      <c r="Q21" s="311"/>
      <c r="R21" s="311"/>
      <c r="S21" s="311"/>
      <c r="T21" s="311"/>
      <c r="U21" s="311"/>
      <c r="V21" s="311"/>
      <c r="W21" s="311">
        <f t="shared" ref="W21" si="2">IF(W19=0, "-", SUM(W19)/SUM(W13,W14))</f>
        <v>0.80094786729857825</v>
      </c>
      <c r="X21" s="311"/>
      <c r="Y21" s="311"/>
      <c r="Z21" s="311"/>
      <c r="AA21" s="311"/>
      <c r="AB21" s="311"/>
      <c r="AC21" s="311"/>
      <c r="AD21" s="311">
        <f t="shared" ref="AD21" si="3">IF(AD19=0, "-", SUM(AD19)/SUM(AD13,AD14))</f>
        <v>0.83221476510067116</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4" t="s">
        <v>536</v>
      </c>
      <c r="B22" s="965"/>
      <c r="C22" s="965"/>
      <c r="D22" s="965"/>
      <c r="E22" s="965"/>
      <c r="F22" s="966"/>
      <c r="G22" s="951" t="s">
        <v>473</v>
      </c>
      <c r="H22" s="215"/>
      <c r="I22" s="215"/>
      <c r="J22" s="215"/>
      <c r="K22" s="215"/>
      <c r="L22" s="215"/>
      <c r="M22" s="215"/>
      <c r="N22" s="215"/>
      <c r="O22" s="216"/>
      <c r="P22" s="936" t="s">
        <v>534</v>
      </c>
      <c r="Q22" s="215"/>
      <c r="R22" s="215"/>
      <c r="S22" s="215"/>
      <c r="T22" s="215"/>
      <c r="U22" s="215"/>
      <c r="V22" s="216"/>
      <c r="W22" s="936" t="s">
        <v>535</v>
      </c>
      <c r="X22" s="215"/>
      <c r="Y22" s="215"/>
      <c r="Z22" s="215"/>
      <c r="AA22" s="215"/>
      <c r="AB22" s="215"/>
      <c r="AC22" s="216"/>
      <c r="AD22" s="936" t="s">
        <v>472</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560</v>
      </c>
      <c r="H23" s="953"/>
      <c r="I23" s="953"/>
      <c r="J23" s="953"/>
      <c r="K23" s="953"/>
      <c r="L23" s="953"/>
      <c r="M23" s="953"/>
      <c r="N23" s="953"/>
      <c r="O23" s="954"/>
      <c r="P23" s="919">
        <v>417</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561</v>
      </c>
      <c r="H24" s="956"/>
      <c r="I24" s="956"/>
      <c r="J24" s="956"/>
      <c r="K24" s="956"/>
      <c r="L24" s="956"/>
      <c r="M24" s="956"/>
      <c r="N24" s="956"/>
      <c r="O24" s="957"/>
      <c r="P24" s="654">
        <v>143</v>
      </c>
      <c r="Q24" s="655"/>
      <c r="R24" s="655"/>
      <c r="S24" s="655"/>
      <c r="T24" s="655"/>
      <c r="U24" s="655"/>
      <c r="V24" s="656"/>
      <c r="W24" s="654"/>
      <c r="X24" s="655"/>
      <c r="Y24" s="655"/>
      <c r="Z24" s="655"/>
      <c r="AA24" s="655"/>
      <c r="AB24" s="655"/>
      <c r="AC24" s="65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562</v>
      </c>
      <c r="H25" s="956"/>
      <c r="I25" s="956"/>
      <c r="J25" s="956"/>
      <c r="K25" s="956"/>
      <c r="L25" s="956"/>
      <c r="M25" s="956"/>
      <c r="N25" s="956"/>
      <c r="O25" s="957"/>
      <c r="P25" s="654">
        <v>32</v>
      </c>
      <c r="Q25" s="655"/>
      <c r="R25" s="655"/>
      <c r="S25" s="655"/>
      <c r="T25" s="655"/>
      <c r="U25" s="655"/>
      <c r="V25" s="656"/>
      <c r="W25" s="654"/>
      <c r="X25" s="655"/>
      <c r="Y25" s="655"/>
      <c r="Z25" s="655"/>
      <c r="AA25" s="655"/>
      <c r="AB25" s="655"/>
      <c r="AC25" s="65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563</v>
      </c>
      <c r="H26" s="956"/>
      <c r="I26" s="956"/>
      <c r="J26" s="956"/>
      <c r="K26" s="956"/>
      <c r="L26" s="956"/>
      <c r="M26" s="956"/>
      <c r="N26" s="956"/>
      <c r="O26" s="957"/>
      <c r="P26" s="654">
        <v>3</v>
      </c>
      <c r="Q26" s="655"/>
      <c r="R26" s="655"/>
      <c r="S26" s="655"/>
      <c r="T26" s="655"/>
      <c r="U26" s="655"/>
      <c r="V26" s="656"/>
      <c r="W26" s="654"/>
      <c r="X26" s="655"/>
      <c r="Y26" s="655"/>
      <c r="Z26" s="655"/>
      <c r="AA26" s="655"/>
      <c r="AB26" s="655"/>
      <c r="AC26" s="65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4"/>
      <c r="Q27" s="655"/>
      <c r="R27" s="655"/>
      <c r="S27" s="655"/>
      <c r="T27" s="655"/>
      <c r="U27" s="655"/>
      <c r="V27" s="656"/>
      <c r="W27" s="654"/>
      <c r="X27" s="655"/>
      <c r="Y27" s="655"/>
      <c r="Z27" s="655"/>
      <c r="AA27" s="655"/>
      <c r="AB27" s="655"/>
      <c r="AC27" s="65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477</v>
      </c>
      <c r="H28" s="959"/>
      <c r="I28" s="959"/>
      <c r="J28" s="959"/>
      <c r="K28" s="959"/>
      <c r="L28" s="959"/>
      <c r="M28" s="959"/>
      <c r="N28" s="959"/>
      <c r="O28" s="960"/>
      <c r="P28" s="876">
        <f>P29-SUM(P23:P27)</f>
        <v>0</v>
      </c>
      <c r="Q28" s="877"/>
      <c r="R28" s="877"/>
      <c r="S28" s="877"/>
      <c r="T28" s="877"/>
      <c r="U28" s="877"/>
      <c r="V28" s="878"/>
      <c r="W28" s="876">
        <f>W29-SUM(W23:W27)</f>
        <v>0</v>
      </c>
      <c r="X28" s="877"/>
      <c r="Y28" s="877"/>
      <c r="Z28" s="877"/>
      <c r="AA28" s="877"/>
      <c r="AB28" s="877"/>
      <c r="AC28" s="87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474</v>
      </c>
      <c r="H29" s="962"/>
      <c r="I29" s="962"/>
      <c r="J29" s="962"/>
      <c r="K29" s="962"/>
      <c r="L29" s="962"/>
      <c r="M29" s="962"/>
      <c r="N29" s="962"/>
      <c r="O29" s="963"/>
      <c r="P29" s="933">
        <f>AK13</f>
        <v>595</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9" t="s">
        <v>490</v>
      </c>
      <c r="B30" s="860"/>
      <c r="C30" s="860"/>
      <c r="D30" s="860"/>
      <c r="E30" s="860"/>
      <c r="F30" s="861"/>
      <c r="G30" s="770" t="s">
        <v>265</v>
      </c>
      <c r="H30" s="771"/>
      <c r="I30" s="771"/>
      <c r="J30" s="771"/>
      <c r="K30" s="771"/>
      <c r="L30" s="771"/>
      <c r="M30" s="771"/>
      <c r="N30" s="771"/>
      <c r="O30" s="772"/>
      <c r="P30" s="855" t="s">
        <v>59</v>
      </c>
      <c r="Q30" s="771"/>
      <c r="R30" s="771"/>
      <c r="S30" s="771"/>
      <c r="T30" s="771"/>
      <c r="U30" s="771"/>
      <c r="V30" s="771"/>
      <c r="W30" s="771"/>
      <c r="X30" s="772"/>
      <c r="Y30" s="852"/>
      <c r="Z30" s="853"/>
      <c r="AA30" s="854"/>
      <c r="AB30" s="856" t="s">
        <v>11</v>
      </c>
      <c r="AC30" s="857"/>
      <c r="AD30" s="858"/>
      <c r="AE30" s="856" t="s">
        <v>357</v>
      </c>
      <c r="AF30" s="857"/>
      <c r="AG30" s="857"/>
      <c r="AH30" s="858"/>
      <c r="AI30" s="856" t="s">
        <v>363</v>
      </c>
      <c r="AJ30" s="857"/>
      <c r="AK30" s="857"/>
      <c r="AL30" s="858"/>
      <c r="AM30" s="915" t="s">
        <v>471</v>
      </c>
      <c r="AN30" s="915"/>
      <c r="AO30" s="915"/>
      <c r="AP30" s="856"/>
      <c r="AQ30" s="764" t="s">
        <v>355</v>
      </c>
      <c r="AR30" s="765"/>
      <c r="AS30" s="765"/>
      <c r="AT30" s="766"/>
      <c r="AU30" s="771" t="s">
        <v>253</v>
      </c>
      <c r="AV30" s="771"/>
      <c r="AW30" s="771"/>
      <c r="AX30" s="916"/>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7" t="s">
        <v>565</v>
      </c>
      <c r="AR31" s="193"/>
      <c r="AS31" s="126" t="s">
        <v>356</v>
      </c>
      <c r="AT31" s="127"/>
      <c r="AU31" s="192">
        <v>30</v>
      </c>
      <c r="AV31" s="192"/>
      <c r="AW31" s="395" t="s">
        <v>300</v>
      </c>
      <c r="AX31" s="396"/>
    </row>
    <row r="32" spans="1:50" ht="23.25" customHeight="1" x14ac:dyDescent="0.15">
      <c r="A32" s="400"/>
      <c r="B32" s="398"/>
      <c r="C32" s="398"/>
      <c r="D32" s="398"/>
      <c r="E32" s="398"/>
      <c r="F32" s="399"/>
      <c r="G32" s="558" t="s">
        <v>628</v>
      </c>
      <c r="H32" s="559"/>
      <c r="I32" s="559"/>
      <c r="J32" s="559"/>
      <c r="K32" s="559"/>
      <c r="L32" s="559"/>
      <c r="M32" s="559"/>
      <c r="N32" s="559"/>
      <c r="O32" s="560"/>
      <c r="P32" s="98" t="s">
        <v>629</v>
      </c>
      <c r="Q32" s="98"/>
      <c r="R32" s="98"/>
      <c r="S32" s="98"/>
      <c r="T32" s="98"/>
      <c r="U32" s="98"/>
      <c r="V32" s="98"/>
      <c r="W32" s="98"/>
      <c r="X32" s="99"/>
      <c r="Y32" s="467" t="s">
        <v>12</v>
      </c>
      <c r="Z32" s="527"/>
      <c r="AA32" s="528"/>
      <c r="AB32" s="457" t="s">
        <v>564</v>
      </c>
      <c r="AC32" s="457"/>
      <c r="AD32" s="457"/>
      <c r="AE32" s="211">
        <v>36.299999999999997</v>
      </c>
      <c r="AF32" s="212"/>
      <c r="AG32" s="212"/>
      <c r="AH32" s="212"/>
      <c r="AI32" s="211">
        <v>36.200000000000003</v>
      </c>
      <c r="AJ32" s="212"/>
      <c r="AK32" s="212"/>
      <c r="AL32" s="212"/>
      <c r="AM32" s="211">
        <v>38.299999999999997</v>
      </c>
      <c r="AN32" s="212"/>
      <c r="AO32" s="212"/>
      <c r="AP32" s="212"/>
      <c r="AQ32" s="334" t="s">
        <v>566</v>
      </c>
      <c r="AR32" s="200"/>
      <c r="AS32" s="200"/>
      <c r="AT32" s="335"/>
      <c r="AU32" s="212" t="s">
        <v>568</v>
      </c>
      <c r="AV32" s="212"/>
      <c r="AW32" s="212"/>
      <c r="AX32" s="214"/>
    </row>
    <row r="33" spans="1:50" ht="39.75" customHeight="1" x14ac:dyDescent="0.15">
      <c r="A33" s="401"/>
      <c r="B33" s="402"/>
      <c r="C33" s="402"/>
      <c r="D33" s="402"/>
      <c r="E33" s="402"/>
      <c r="F33" s="403"/>
      <c r="G33" s="561"/>
      <c r="H33" s="562"/>
      <c r="I33" s="562"/>
      <c r="J33" s="562"/>
      <c r="K33" s="562"/>
      <c r="L33" s="562"/>
      <c r="M33" s="562"/>
      <c r="N33" s="562"/>
      <c r="O33" s="563"/>
      <c r="P33" s="101"/>
      <c r="Q33" s="101"/>
      <c r="R33" s="101"/>
      <c r="S33" s="101"/>
      <c r="T33" s="101"/>
      <c r="U33" s="101"/>
      <c r="V33" s="101"/>
      <c r="W33" s="101"/>
      <c r="X33" s="102"/>
      <c r="Y33" s="412" t="s">
        <v>54</v>
      </c>
      <c r="Z33" s="413"/>
      <c r="AA33" s="414"/>
      <c r="AB33" s="519" t="s">
        <v>564</v>
      </c>
      <c r="AC33" s="519"/>
      <c r="AD33" s="519"/>
      <c r="AE33" s="211">
        <v>34</v>
      </c>
      <c r="AF33" s="212"/>
      <c r="AG33" s="212"/>
      <c r="AH33" s="212"/>
      <c r="AI33" s="211">
        <v>37</v>
      </c>
      <c r="AJ33" s="212"/>
      <c r="AK33" s="212"/>
      <c r="AL33" s="212"/>
      <c r="AM33" s="211">
        <v>36</v>
      </c>
      <c r="AN33" s="212"/>
      <c r="AO33" s="212"/>
      <c r="AP33" s="212"/>
      <c r="AQ33" s="334" t="s">
        <v>567</v>
      </c>
      <c r="AR33" s="200"/>
      <c r="AS33" s="200"/>
      <c r="AT33" s="335"/>
      <c r="AU33" s="212">
        <v>37</v>
      </c>
      <c r="AV33" s="212"/>
      <c r="AW33" s="212"/>
      <c r="AX33" s="214"/>
    </row>
    <row r="34" spans="1:50" ht="23.25" customHeight="1" x14ac:dyDescent="0.15">
      <c r="A34" s="400"/>
      <c r="B34" s="398"/>
      <c r="C34" s="398"/>
      <c r="D34" s="398"/>
      <c r="E34" s="398"/>
      <c r="F34" s="399"/>
      <c r="G34" s="564"/>
      <c r="H34" s="565"/>
      <c r="I34" s="565"/>
      <c r="J34" s="565"/>
      <c r="K34" s="565"/>
      <c r="L34" s="565"/>
      <c r="M34" s="565"/>
      <c r="N34" s="565"/>
      <c r="O34" s="566"/>
      <c r="P34" s="104"/>
      <c r="Q34" s="104"/>
      <c r="R34" s="104"/>
      <c r="S34" s="104"/>
      <c r="T34" s="104"/>
      <c r="U34" s="104"/>
      <c r="V34" s="104"/>
      <c r="W34" s="104"/>
      <c r="X34" s="105"/>
      <c r="Y34" s="412" t="s">
        <v>13</v>
      </c>
      <c r="Z34" s="413"/>
      <c r="AA34" s="414"/>
      <c r="AB34" s="550" t="s">
        <v>301</v>
      </c>
      <c r="AC34" s="550"/>
      <c r="AD34" s="550"/>
      <c r="AE34" s="211">
        <v>106.8</v>
      </c>
      <c r="AF34" s="212"/>
      <c r="AG34" s="212"/>
      <c r="AH34" s="212"/>
      <c r="AI34" s="211">
        <v>97.8</v>
      </c>
      <c r="AJ34" s="212"/>
      <c r="AK34" s="212"/>
      <c r="AL34" s="212"/>
      <c r="AM34" s="211">
        <v>106.3</v>
      </c>
      <c r="AN34" s="212"/>
      <c r="AO34" s="212"/>
      <c r="AP34" s="212"/>
      <c r="AQ34" s="334" t="s">
        <v>568</v>
      </c>
      <c r="AR34" s="200"/>
      <c r="AS34" s="200"/>
      <c r="AT34" s="335"/>
      <c r="AU34" s="212" t="s">
        <v>568</v>
      </c>
      <c r="AV34" s="212"/>
      <c r="AW34" s="212"/>
      <c r="AX34" s="214"/>
    </row>
    <row r="35" spans="1:50" ht="23.25" customHeight="1" x14ac:dyDescent="0.15">
      <c r="A35" s="219" t="s">
        <v>524</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7" t="s">
        <v>490</v>
      </c>
      <c r="B37" s="768"/>
      <c r="C37" s="768"/>
      <c r="D37" s="768"/>
      <c r="E37" s="768"/>
      <c r="F37" s="769"/>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7"/>
      <c r="AR38" s="193"/>
      <c r="AS38" s="126" t="s">
        <v>356</v>
      </c>
      <c r="AT38" s="127"/>
      <c r="AU38" s="192"/>
      <c r="AV38" s="192"/>
      <c r="AW38" s="395" t="s">
        <v>300</v>
      </c>
      <c r="AX38" s="396"/>
    </row>
    <row r="39" spans="1:50" ht="23.25" hidden="1" customHeight="1" x14ac:dyDescent="0.15">
      <c r="A39" s="400"/>
      <c r="B39" s="398"/>
      <c r="C39" s="398"/>
      <c r="D39" s="398"/>
      <c r="E39" s="398"/>
      <c r="F39" s="399"/>
      <c r="G39" s="558"/>
      <c r="H39" s="559"/>
      <c r="I39" s="559"/>
      <c r="J39" s="559"/>
      <c r="K39" s="559"/>
      <c r="L39" s="559"/>
      <c r="M39" s="559"/>
      <c r="N39" s="559"/>
      <c r="O39" s="560"/>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1"/>
      <c r="H40" s="562"/>
      <c r="I40" s="562"/>
      <c r="J40" s="562"/>
      <c r="K40" s="562"/>
      <c r="L40" s="562"/>
      <c r="M40" s="562"/>
      <c r="N40" s="562"/>
      <c r="O40" s="563"/>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4"/>
      <c r="H41" s="565"/>
      <c r="I41" s="565"/>
      <c r="J41" s="565"/>
      <c r="K41" s="565"/>
      <c r="L41" s="565"/>
      <c r="M41" s="565"/>
      <c r="N41" s="565"/>
      <c r="O41" s="566"/>
      <c r="P41" s="104"/>
      <c r="Q41" s="104"/>
      <c r="R41" s="104"/>
      <c r="S41" s="104"/>
      <c r="T41" s="104"/>
      <c r="U41" s="104"/>
      <c r="V41" s="104"/>
      <c r="W41" s="104"/>
      <c r="X41" s="105"/>
      <c r="Y41" s="412" t="s">
        <v>13</v>
      </c>
      <c r="Z41" s="413"/>
      <c r="AA41" s="414"/>
      <c r="AB41" s="550" t="s">
        <v>301</v>
      </c>
      <c r="AC41" s="550"/>
      <c r="AD41" s="55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490</v>
      </c>
      <c r="B44" s="768"/>
      <c r="C44" s="768"/>
      <c r="D44" s="768"/>
      <c r="E44" s="768"/>
      <c r="F44" s="769"/>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7"/>
      <c r="AR45" s="193"/>
      <c r="AS45" s="126" t="s">
        <v>356</v>
      </c>
      <c r="AT45" s="127"/>
      <c r="AU45" s="192"/>
      <c r="AV45" s="192"/>
      <c r="AW45" s="395" t="s">
        <v>300</v>
      </c>
      <c r="AX45" s="396"/>
    </row>
    <row r="46" spans="1:50" ht="23.25" hidden="1" customHeight="1" x14ac:dyDescent="0.15">
      <c r="A46" s="400"/>
      <c r="B46" s="398"/>
      <c r="C46" s="398"/>
      <c r="D46" s="398"/>
      <c r="E46" s="398"/>
      <c r="F46" s="399"/>
      <c r="G46" s="558"/>
      <c r="H46" s="559"/>
      <c r="I46" s="559"/>
      <c r="J46" s="559"/>
      <c r="K46" s="559"/>
      <c r="L46" s="559"/>
      <c r="M46" s="559"/>
      <c r="N46" s="559"/>
      <c r="O46" s="560"/>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1"/>
      <c r="H47" s="562"/>
      <c r="I47" s="562"/>
      <c r="J47" s="562"/>
      <c r="K47" s="562"/>
      <c r="L47" s="562"/>
      <c r="M47" s="562"/>
      <c r="N47" s="562"/>
      <c r="O47" s="563"/>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4"/>
      <c r="H48" s="565"/>
      <c r="I48" s="565"/>
      <c r="J48" s="565"/>
      <c r="K48" s="565"/>
      <c r="L48" s="565"/>
      <c r="M48" s="565"/>
      <c r="N48" s="565"/>
      <c r="O48" s="566"/>
      <c r="P48" s="104"/>
      <c r="Q48" s="104"/>
      <c r="R48" s="104"/>
      <c r="S48" s="104"/>
      <c r="T48" s="104"/>
      <c r="U48" s="104"/>
      <c r="V48" s="104"/>
      <c r="W48" s="104"/>
      <c r="X48" s="105"/>
      <c r="Y48" s="412" t="s">
        <v>13</v>
      </c>
      <c r="Z48" s="413"/>
      <c r="AA48" s="414"/>
      <c r="AB48" s="550" t="s">
        <v>301</v>
      </c>
      <c r="AC48" s="550"/>
      <c r="AD48" s="55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490</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7"/>
      <c r="AR52" s="193"/>
      <c r="AS52" s="126" t="s">
        <v>356</v>
      </c>
      <c r="AT52" s="127"/>
      <c r="AU52" s="192"/>
      <c r="AV52" s="192"/>
      <c r="AW52" s="395" t="s">
        <v>300</v>
      </c>
      <c r="AX52" s="396"/>
    </row>
    <row r="53" spans="1:50" ht="23.25" hidden="1" customHeight="1" x14ac:dyDescent="0.15">
      <c r="A53" s="400"/>
      <c r="B53" s="398"/>
      <c r="C53" s="398"/>
      <c r="D53" s="398"/>
      <c r="E53" s="398"/>
      <c r="F53" s="399"/>
      <c r="G53" s="558"/>
      <c r="H53" s="559"/>
      <c r="I53" s="559"/>
      <c r="J53" s="559"/>
      <c r="K53" s="559"/>
      <c r="L53" s="559"/>
      <c r="M53" s="559"/>
      <c r="N53" s="559"/>
      <c r="O53" s="560"/>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1"/>
      <c r="H54" s="562"/>
      <c r="I54" s="562"/>
      <c r="J54" s="562"/>
      <c r="K54" s="562"/>
      <c r="L54" s="562"/>
      <c r="M54" s="562"/>
      <c r="N54" s="562"/>
      <c r="O54" s="563"/>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4"/>
      <c r="H55" s="565"/>
      <c r="I55" s="565"/>
      <c r="J55" s="565"/>
      <c r="K55" s="565"/>
      <c r="L55" s="565"/>
      <c r="M55" s="565"/>
      <c r="N55" s="565"/>
      <c r="O55" s="566"/>
      <c r="P55" s="104"/>
      <c r="Q55" s="104"/>
      <c r="R55" s="104"/>
      <c r="S55" s="104"/>
      <c r="T55" s="104"/>
      <c r="U55" s="104"/>
      <c r="V55" s="104"/>
      <c r="W55" s="104"/>
      <c r="X55" s="105"/>
      <c r="Y55" s="412" t="s">
        <v>13</v>
      </c>
      <c r="Z55" s="413"/>
      <c r="AA55" s="414"/>
      <c r="AB55" s="591" t="s">
        <v>14</v>
      </c>
      <c r="AC55" s="591"/>
      <c r="AD55" s="59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7"/>
      <c r="AR59" s="193"/>
      <c r="AS59" s="126" t="s">
        <v>356</v>
      </c>
      <c r="AT59" s="127"/>
      <c r="AU59" s="192"/>
      <c r="AV59" s="192"/>
      <c r="AW59" s="395" t="s">
        <v>300</v>
      </c>
      <c r="AX59" s="396"/>
    </row>
    <row r="60" spans="1:50" ht="23.25" hidden="1" customHeight="1" x14ac:dyDescent="0.15">
      <c r="A60" s="400"/>
      <c r="B60" s="398"/>
      <c r="C60" s="398"/>
      <c r="D60" s="398"/>
      <c r="E60" s="398"/>
      <c r="F60" s="399"/>
      <c r="G60" s="558"/>
      <c r="H60" s="559"/>
      <c r="I60" s="559"/>
      <c r="J60" s="559"/>
      <c r="K60" s="559"/>
      <c r="L60" s="559"/>
      <c r="M60" s="559"/>
      <c r="N60" s="559"/>
      <c r="O60" s="560"/>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1"/>
      <c r="H61" s="562"/>
      <c r="I61" s="562"/>
      <c r="J61" s="562"/>
      <c r="K61" s="562"/>
      <c r="L61" s="562"/>
      <c r="M61" s="562"/>
      <c r="N61" s="562"/>
      <c r="O61" s="563"/>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4"/>
      <c r="H62" s="565"/>
      <c r="I62" s="565"/>
      <c r="J62" s="565"/>
      <c r="K62" s="565"/>
      <c r="L62" s="565"/>
      <c r="M62" s="565"/>
      <c r="N62" s="565"/>
      <c r="O62" s="566"/>
      <c r="P62" s="104"/>
      <c r="Q62" s="104"/>
      <c r="R62" s="104"/>
      <c r="S62" s="104"/>
      <c r="T62" s="104"/>
      <c r="U62" s="104"/>
      <c r="V62" s="104"/>
      <c r="W62" s="104"/>
      <c r="X62" s="105"/>
      <c r="Y62" s="412" t="s">
        <v>13</v>
      </c>
      <c r="Z62" s="413"/>
      <c r="AA62" s="414"/>
      <c r="AB62" s="550" t="s">
        <v>14</v>
      </c>
      <c r="AC62" s="550"/>
      <c r="AD62" s="55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7"/>
      <c r="AR74" s="193"/>
      <c r="AS74" s="126" t="s">
        <v>356</v>
      </c>
      <c r="AT74" s="127"/>
      <c r="AU74" s="587"/>
      <c r="AV74" s="193"/>
      <c r="AW74" s="126" t="s">
        <v>300</v>
      </c>
      <c r="AX74" s="188"/>
    </row>
    <row r="75" spans="1:50" ht="23.25" hidden="1" customHeight="1" x14ac:dyDescent="0.15">
      <c r="A75" s="505"/>
      <c r="B75" s="506"/>
      <c r="C75" s="506"/>
      <c r="D75" s="506"/>
      <c r="E75" s="506"/>
      <c r="F75" s="507"/>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08"/>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88"/>
      <c r="AF77" s="889"/>
      <c r="AG77" s="889"/>
      <c r="AH77" s="889"/>
      <c r="AI77" s="888"/>
      <c r="AJ77" s="889"/>
      <c r="AK77" s="889"/>
      <c r="AL77" s="889"/>
      <c r="AM77" s="888"/>
      <c r="AN77" s="889"/>
      <c r="AO77" s="889"/>
      <c r="AP77" s="889"/>
      <c r="AQ77" s="334"/>
      <c r="AR77" s="200"/>
      <c r="AS77" s="200"/>
      <c r="AT77" s="335"/>
      <c r="AU77" s="212"/>
      <c r="AV77" s="212"/>
      <c r="AW77" s="212"/>
      <c r="AX77" s="214"/>
    </row>
    <row r="78" spans="1:50" ht="69.75" hidden="1" customHeight="1" x14ac:dyDescent="0.15">
      <c r="A78" s="329" t="s">
        <v>527</v>
      </c>
      <c r="B78" s="330"/>
      <c r="C78" s="330"/>
      <c r="D78" s="330"/>
      <c r="E78" s="327" t="s">
        <v>464</v>
      </c>
      <c r="F78" s="328"/>
      <c r="G78" s="57" t="s">
        <v>365</v>
      </c>
      <c r="H78" s="584"/>
      <c r="I78" s="585"/>
      <c r="J78" s="585"/>
      <c r="K78" s="585"/>
      <c r="L78" s="585"/>
      <c r="M78" s="585"/>
      <c r="N78" s="585"/>
      <c r="O78" s="586"/>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485</v>
      </c>
      <c r="AP79" s="272"/>
      <c r="AQ79" s="272"/>
      <c r="AR79" s="81" t="s">
        <v>483</v>
      </c>
      <c r="AS79" s="271"/>
      <c r="AT79" s="272"/>
      <c r="AU79" s="272"/>
      <c r="AV79" s="272"/>
      <c r="AW79" s="272"/>
      <c r="AX79" s="947"/>
    </row>
    <row r="80" spans="1:50" ht="18.75" hidden="1" customHeight="1" x14ac:dyDescent="0.15">
      <c r="A80" s="862"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3"/>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2"/>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3"/>
    </row>
    <row r="83" spans="1:60" ht="22.5" hidden="1" customHeight="1" x14ac:dyDescent="0.15">
      <c r="A83" s="863"/>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4"/>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5"/>
    </row>
    <row r="84" spans="1:60" ht="19.5" hidden="1" customHeight="1" x14ac:dyDescent="0.15">
      <c r="A84" s="863"/>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6"/>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1" t="s">
        <v>11</v>
      </c>
      <c r="AC85" s="552"/>
      <c r="AD85" s="553"/>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5" t="s">
        <v>62</v>
      </c>
      <c r="Z87" s="556"/>
      <c r="AA87" s="557"/>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4"/>
      <c r="Y89" s="454" t="s">
        <v>13</v>
      </c>
      <c r="Z89" s="455"/>
      <c r="AA89" s="456"/>
      <c r="AB89" s="591" t="s">
        <v>14</v>
      </c>
      <c r="AC89" s="591"/>
      <c r="AD89" s="591"/>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1" t="s">
        <v>11</v>
      </c>
      <c r="AC90" s="552"/>
      <c r="AD90" s="553"/>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5" t="s">
        <v>62</v>
      </c>
      <c r="Z92" s="556"/>
      <c r="AA92" s="557"/>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4"/>
      <c r="Y94" s="454" t="s">
        <v>13</v>
      </c>
      <c r="Z94" s="455"/>
      <c r="AA94" s="456"/>
      <c r="AB94" s="591" t="s">
        <v>14</v>
      </c>
      <c r="AC94" s="591"/>
      <c r="AD94" s="591"/>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1" t="s">
        <v>11</v>
      </c>
      <c r="AC95" s="552"/>
      <c r="AD95" s="553"/>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5" t="s">
        <v>62</v>
      </c>
      <c r="Z97" s="556"/>
      <c r="AA97" s="557"/>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4"/>
      <c r="AC98" s="575"/>
      <c r="AD98" s="576"/>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7"/>
      <c r="H99" s="208"/>
      <c r="I99" s="208"/>
      <c r="J99" s="208"/>
      <c r="K99" s="208"/>
      <c r="L99" s="208"/>
      <c r="M99" s="208"/>
      <c r="N99" s="208"/>
      <c r="O99" s="578"/>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537</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15676</v>
      </c>
      <c r="AF101" s="212"/>
      <c r="AG101" s="212"/>
      <c r="AH101" s="213"/>
      <c r="AI101" s="211">
        <v>14089</v>
      </c>
      <c r="AJ101" s="212"/>
      <c r="AK101" s="212"/>
      <c r="AL101" s="213"/>
      <c r="AM101" s="211">
        <v>14726</v>
      </c>
      <c r="AN101" s="212"/>
      <c r="AO101" s="212"/>
      <c r="AP101" s="213"/>
      <c r="AQ101" s="211" t="s">
        <v>572</v>
      </c>
      <c r="AR101" s="212"/>
      <c r="AS101" s="212"/>
      <c r="AT101" s="213"/>
      <c r="AU101" s="211" t="s">
        <v>572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312">
        <v>11000</v>
      </c>
      <c r="AF102" s="312"/>
      <c r="AG102" s="312"/>
      <c r="AH102" s="312"/>
      <c r="AI102" s="312">
        <v>11000</v>
      </c>
      <c r="AJ102" s="312"/>
      <c r="AK102" s="312"/>
      <c r="AL102" s="312"/>
      <c r="AM102" s="312">
        <v>11000</v>
      </c>
      <c r="AN102" s="312"/>
      <c r="AO102" s="312"/>
      <c r="AP102" s="312"/>
      <c r="AQ102" s="266">
        <v>11000</v>
      </c>
      <c r="AR102" s="267"/>
      <c r="AS102" s="267"/>
      <c r="AT102" s="317"/>
      <c r="AU102" s="266" t="s">
        <v>572</v>
      </c>
      <c r="AV102" s="267"/>
      <c r="AW102" s="267"/>
      <c r="AX102" s="317"/>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471</v>
      </c>
      <c r="AN103" s="413"/>
      <c r="AO103" s="413"/>
      <c r="AP103" s="414"/>
      <c r="AQ103" s="277" t="s">
        <v>493</v>
      </c>
      <c r="AR103" s="278"/>
      <c r="AS103" s="278"/>
      <c r="AT103" s="318"/>
      <c r="AU103" s="277" t="s">
        <v>537</v>
      </c>
      <c r="AV103" s="278"/>
      <c r="AW103" s="278"/>
      <c r="AX103" s="279"/>
    </row>
    <row r="104" spans="1:60" ht="23.25" customHeight="1" x14ac:dyDescent="0.15">
      <c r="A104" s="418"/>
      <c r="B104" s="419"/>
      <c r="C104" s="419"/>
      <c r="D104" s="419"/>
      <c r="E104" s="419"/>
      <c r="F104" s="420"/>
      <c r="G104" s="98" t="s">
        <v>573</v>
      </c>
      <c r="H104" s="98"/>
      <c r="I104" s="98"/>
      <c r="J104" s="98"/>
      <c r="K104" s="98"/>
      <c r="L104" s="98"/>
      <c r="M104" s="98"/>
      <c r="N104" s="98"/>
      <c r="O104" s="98"/>
      <c r="P104" s="98"/>
      <c r="Q104" s="98"/>
      <c r="R104" s="98"/>
      <c r="S104" s="98"/>
      <c r="T104" s="98"/>
      <c r="U104" s="98"/>
      <c r="V104" s="98"/>
      <c r="W104" s="98"/>
      <c r="X104" s="99"/>
      <c r="Y104" s="461" t="s">
        <v>55</v>
      </c>
      <c r="Z104" s="462"/>
      <c r="AA104" s="463"/>
      <c r="AB104" s="458" t="s">
        <v>574</v>
      </c>
      <c r="AC104" s="459"/>
      <c r="AD104" s="460"/>
      <c r="AE104" s="211">
        <v>587</v>
      </c>
      <c r="AF104" s="212"/>
      <c r="AG104" s="212"/>
      <c r="AH104" s="213"/>
      <c r="AI104" s="211">
        <v>462</v>
      </c>
      <c r="AJ104" s="212"/>
      <c r="AK104" s="212"/>
      <c r="AL104" s="213"/>
      <c r="AM104" s="211">
        <v>914</v>
      </c>
      <c r="AN104" s="212"/>
      <c r="AO104" s="212"/>
      <c r="AP104" s="213"/>
      <c r="AQ104" s="211" t="s">
        <v>572</v>
      </c>
      <c r="AR104" s="212"/>
      <c r="AS104" s="212"/>
      <c r="AT104" s="213"/>
      <c r="AU104" s="211" t="s">
        <v>572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t="s">
        <v>574</v>
      </c>
      <c r="AC105" s="465"/>
      <c r="AD105" s="466"/>
      <c r="AE105" s="312" t="s">
        <v>572</v>
      </c>
      <c r="AF105" s="312"/>
      <c r="AG105" s="312"/>
      <c r="AH105" s="312"/>
      <c r="AI105" s="312">
        <v>600</v>
      </c>
      <c r="AJ105" s="312"/>
      <c r="AK105" s="312"/>
      <c r="AL105" s="312"/>
      <c r="AM105" s="312">
        <v>600</v>
      </c>
      <c r="AN105" s="312"/>
      <c r="AO105" s="312"/>
      <c r="AP105" s="312"/>
      <c r="AQ105" s="211">
        <v>600</v>
      </c>
      <c r="AR105" s="212"/>
      <c r="AS105" s="212"/>
      <c r="AT105" s="213"/>
      <c r="AU105" s="266" t="s">
        <v>572</v>
      </c>
      <c r="AV105" s="267"/>
      <c r="AW105" s="267"/>
      <c r="AX105" s="317"/>
    </row>
    <row r="106" spans="1:60" ht="31.5"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471</v>
      </c>
      <c r="AN106" s="413"/>
      <c r="AO106" s="413"/>
      <c r="AP106" s="414"/>
      <c r="AQ106" s="277" t="s">
        <v>493</v>
      </c>
      <c r="AR106" s="278"/>
      <c r="AS106" s="278"/>
      <c r="AT106" s="318"/>
      <c r="AU106" s="277" t="s">
        <v>537</v>
      </c>
      <c r="AV106" s="278"/>
      <c r="AW106" s="278"/>
      <c r="AX106" s="279"/>
    </row>
    <row r="107" spans="1:60" ht="23.25" customHeight="1" x14ac:dyDescent="0.15">
      <c r="A107" s="418"/>
      <c r="B107" s="419"/>
      <c r="C107" s="419"/>
      <c r="D107" s="419"/>
      <c r="E107" s="419"/>
      <c r="F107" s="420"/>
      <c r="G107" s="98" t="s">
        <v>667</v>
      </c>
      <c r="H107" s="98"/>
      <c r="I107" s="98"/>
      <c r="J107" s="98"/>
      <c r="K107" s="98"/>
      <c r="L107" s="98"/>
      <c r="M107" s="98"/>
      <c r="N107" s="98"/>
      <c r="O107" s="98"/>
      <c r="P107" s="98"/>
      <c r="Q107" s="98"/>
      <c r="R107" s="98"/>
      <c r="S107" s="98"/>
      <c r="T107" s="98"/>
      <c r="U107" s="98"/>
      <c r="V107" s="98"/>
      <c r="W107" s="98"/>
      <c r="X107" s="99"/>
      <c r="Y107" s="461" t="s">
        <v>55</v>
      </c>
      <c r="Z107" s="462"/>
      <c r="AA107" s="463"/>
      <c r="AB107" s="458" t="s">
        <v>668</v>
      </c>
      <c r="AC107" s="459"/>
      <c r="AD107" s="460"/>
      <c r="AE107" s="312">
        <v>7713</v>
      </c>
      <c r="AF107" s="312"/>
      <c r="AG107" s="312"/>
      <c r="AH107" s="312"/>
      <c r="AI107" s="312">
        <v>7314</v>
      </c>
      <c r="AJ107" s="312"/>
      <c r="AK107" s="312"/>
      <c r="AL107" s="312"/>
      <c r="AM107" s="312">
        <v>7812</v>
      </c>
      <c r="AN107" s="312"/>
      <c r="AO107" s="312"/>
      <c r="AP107" s="312"/>
      <c r="AQ107" s="211" t="s">
        <v>669</v>
      </c>
      <c r="AR107" s="212"/>
      <c r="AS107" s="212"/>
      <c r="AT107" s="213"/>
      <c r="AU107" s="312" t="s">
        <v>465</v>
      </c>
      <c r="AV107" s="312"/>
      <c r="AW107" s="312"/>
      <c r="AX107" s="312"/>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t="s">
        <v>668</v>
      </c>
      <c r="AC108" s="465"/>
      <c r="AD108" s="466"/>
      <c r="AE108" s="312" t="s">
        <v>465</v>
      </c>
      <c r="AF108" s="312"/>
      <c r="AG108" s="312"/>
      <c r="AH108" s="312"/>
      <c r="AI108" s="312" t="s">
        <v>465</v>
      </c>
      <c r="AJ108" s="312"/>
      <c r="AK108" s="312"/>
      <c r="AL108" s="312"/>
      <c r="AM108" s="312" t="s">
        <v>465</v>
      </c>
      <c r="AN108" s="312"/>
      <c r="AO108" s="312"/>
      <c r="AP108" s="312"/>
      <c r="AQ108" s="312" t="s">
        <v>465</v>
      </c>
      <c r="AR108" s="312"/>
      <c r="AS108" s="312"/>
      <c r="AT108" s="312"/>
      <c r="AU108" s="312" t="s">
        <v>465</v>
      </c>
      <c r="AV108" s="312"/>
      <c r="AW108" s="312"/>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471</v>
      </c>
      <c r="AN109" s="413"/>
      <c r="AO109" s="413"/>
      <c r="AP109" s="414"/>
      <c r="AQ109" s="277" t="s">
        <v>493</v>
      </c>
      <c r="AR109" s="278"/>
      <c r="AS109" s="278"/>
      <c r="AT109" s="318"/>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458"/>
      <c r="AC110" s="459"/>
      <c r="AD110" s="460"/>
      <c r="AE110" s="312"/>
      <c r="AF110" s="312"/>
      <c r="AG110" s="312"/>
      <c r="AH110" s="312"/>
      <c r="AI110" s="312"/>
      <c r="AJ110" s="312"/>
      <c r="AK110" s="312"/>
      <c r="AL110" s="312"/>
      <c r="AM110" s="312"/>
      <c r="AN110" s="312"/>
      <c r="AO110" s="312"/>
      <c r="AP110" s="312"/>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312"/>
      <c r="AF111" s="312"/>
      <c r="AG111" s="312"/>
      <c r="AH111" s="312"/>
      <c r="AI111" s="312"/>
      <c r="AJ111" s="312"/>
      <c r="AK111" s="312"/>
      <c r="AL111" s="312"/>
      <c r="AM111" s="312"/>
      <c r="AN111" s="312"/>
      <c r="AO111" s="312"/>
      <c r="AP111" s="312"/>
      <c r="AQ111" s="211"/>
      <c r="AR111" s="212"/>
      <c r="AS111" s="212"/>
      <c r="AT111" s="213"/>
      <c r="AU111" s="266"/>
      <c r="AV111" s="267"/>
      <c r="AW111" s="267"/>
      <c r="AX111" s="317"/>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471</v>
      </c>
      <c r="AN112" s="413"/>
      <c r="AO112" s="413"/>
      <c r="AP112" s="414"/>
      <c r="AQ112" s="277" t="s">
        <v>493</v>
      </c>
      <c r="AR112" s="278"/>
      <c r="AS112" s="278"/>
      <c r="AT112" s="318"/>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458"/>
      <c r="AC113" s="459"/>
      <c r="AD113" s="460"/>
      <c r="AE113" s="312"/>
      <c r="AF113" s="312"/>
      <c r="AG113" s="312"/>
      <c r="AH113" s="312"/>
      <c r="AI113" s="312"/>
      <c r="AJ113" s="312"/>
      <c r="AK113" s="312"/>
      <c r="AL113" s="312"/>
      <c r="AM113" s="312"/>
      <c r="AN113" s="312"/>
      <c r="AO113" s="312"/>
      <c r="AP113" s="312"/>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312"/>
      <c r="AF114" s="312"/>
      <c r="AG114" s="312"/>
      <c r="AH114" s="312"/>
      <c r="AI114" s="312"/>
      <c r="AJ114" s="312"/>
      <c r="AK114" s="312"/>
      <c r="AL114" s="312"/>
      <c r="AM114" s="312"/>
      <c r="AN114" s="312"/>
      <c r="AO114" s="312"/>
      <c r="AP114" s="312"/>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357</v>
      </c>
      <c r="AF115" s="413"/>
      <c r="AG115" s="413"/>
      <c r="AH115" s="414"/>
      <c r="AI115" s="412" t="s">
        <v>363</v>
      </c>
      <c r="AJ115" s="413"/>
      <c r="AK115" s="413"/>
      <c r="AL115" s="414"/>
      <c r="AM115" s="412" t="s">
        <v>471</v>
      </c>
      <c r="AN115" s="413"/>
      <c r="AO115" s="413"/>
      <c r="AP115" s="414"/>
      <c r="AQ115" s="588" t="s">
        <v>538</v>
      </c>
      <c r="AR115" s="589"/>
      <c r="AS115" s="589"/>
      <c r="AT115" s="589"/>
      <c r="AU115" s="589"/>
      <c r="AV115" s="589"/>
      <c r="AW115" s="589"/>
      <c r="AX115" s="590"/>
    </row>
    <row r="116" spans="1:50" ht="23.25" customHeight="1" x14ac:dyDescent="0.15">
      <c r="A116" s="435"/>
      <c r="B116" s="436"/>
      <c r="C116" s="436"/>
      <c r="D116" s="436"/>
      <c r="E116" s="436"/>
      <c r="F116" s="437"/>
      <c r="G116" s="390" t="s">
        <v>677</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673</v>
      </c>
      <c r="AC116" s="459"/>
      <c r="AD116" s="460"/>
      <c r="AE116" s="312">
        <v>23441</v>
      </c>
      <c r="AF116" s="312"/>
      <c r="AG116" s="312"/>
      <c r="AH116" s="312"/>
      <c r="AI116" s="312">
        <v>24856</v>
      </c>
      <c r="AJ116" s="312"/>
      <c r="AK116" s="312"/>
      <c r="AL116" s="312"/>
      <c r="AM116" s="312">
        <v>23333</v>
      </c>
      <c r="AN116" s="312"/>
      <c r="AO116" s="312"/>
      <c r="AP116" s="312"/>
      <c r="AQ116" s="211">
        <v>36883</v>
      </c>
      <c r="AR116" s="212"/>
      <c r="AS116" s="212"/>
      <c r="AT116" s="212"/>
      <c r="AU116" s="212"/>
      <c r="AV116" s="212"/>
      <c r="AW116" s="212"/>
      <c r="AX116" s="214"/>
    </row>
    <row r="117" spans="1:50" ht="46.5" customHeight="1" x14ac:dyDescent="0.15">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579</v>
      </c>
      <c r="AC117" s="469"/>
      <c r="AD117" s="470"/>
      <c r="AE117" s="544" t="s">
        <v>575</v>
      </c>
      <c r="AF117" s="545"/>
      <c r="AG117" s="545"/>
      <c r="AH117" s="545"/>
      <c r="AI117" s="544" t="s">
        <v>576</v>
      </c>
      <c r="AJ117" s="545"/>
      <c r="AK117" s="545"/>
      <c r="AL117" s="545"/>
      <c r="AM117" s="544" t="s">
        <v>679</v>
      </c>
      <c r="AN117" s="545"/>
      <c r="AO117" s="545"/>
      <c r="AP117" s="545"/>
      <c r="AQ117" s="544" t="s">
        <v>617</v>
      </c>
      <c r="AR117" s="545"/>
      <c r="AS117" s="545"/>
      <c r="AT117" s="545"/>
      <c r="AU117" s="545"/>
      <c r="AV117" s="545"/>
      <c r="AW117" s="545"/>
      <c r="AX117" s="546"/>
    </row>
    <row r="118" spans="1:50" ht="23.25"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357</v>
      </c>
      <c r="AF118" s="413"/>
      <c r="AG118" s="413"/>
      <c r="AH118" s="414"/>
      <c r="AI118" s="412" t="s">
        <v>363</v>
      </c>
      <c r="AJ118" s="413"/>
      <c r="AK118" s="413"/>
      <c r="AL118" s="414"/>
      <c r="AM118" s="412" t="s">
        <v>471</v>
      </c>
      <c r="AN118" s="413"/>
      <c r="AO118" s="413"/>
      <c r="AP118" s="414"/>
      <c r="AQ118" s="588" t="s">
        <v>538</v>
      </c>
      <c r="AR118" s="589"/>
      <c r="AS118" s="589"/>
      <c r="AT118" s="589"/>
      <c r="AU118" s="589"/>
      <c r="AV118" s="589"/>
      <c r="AW118" s="589"/>
      <c r="AX118" s="590"/>
    </row>
    <row r="119" spans="1:50" ht="23.25" customHeight="1" x14ac:dyDescent="0.15">
      <c r="A119" s="435"/>
      <c r="B119" s="436"/>
      <c r="C119" s="436"/>
      <c r="D119" s="436"/>
      <c r="E119" s="436"/>
      <c r="F119" s="437"/>
      <c r="G119" s="390" t="s">
        <v>672</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t="s">
        <v>673</v>
      </c>
      <c r="AC119" s="459"/>
      <c r="AD119" s="460"/>
      <c r="AE119" s="312">
        <v>15438</v>
      </c>
      <c r="AF119" s="312"/>
      <c r="AG119" s="312"/>
      <c r="AH119" s="312"/>
      <c r="AI119" s="312">
        <v>16338</v>
      </c>
      <c r="AJ119" s="312"/>
      <c r="AK119" s="312"/>
      <c r="AL119" s="312"/>
      <c r="AM119" s="312">
        <v>6532</v>
      </c>
      <c r="AN119" s="312"/>
      <c r="AO119" s="312"/>
      <c r="AP119" s="312"/>
      <c r="AQ119" s="312">
        <v>8283</v>
      </c>
      <c r="AR119" s="312"/>
      <c r="AS119" s="312"/>
      <c r="AT119" s="312"/>
      <c r="AU119" s="312"/>
      <c r="AV119" s="312"/>
      <c r="AW119" s="312"/>
      <c r="AX119" s="543"/>
    </row>
    <row r="120" spans="1:50" ht="46.5"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579</v>
      </c>
      <c r="AC120" s="469"/>
      <c r="AD120" s="470"/>
      <c r="AE120" s="544" t="s">
        <v>577</v>
      </c>
      <c r="AF120" s="545"/>
      <c r="AG120" s="545"/>
      <c r="AH120" s="545"/>
      <c r="AI120" s="544" t="s">
        <v>578</v>
      </c>
      <c r="AJ120" s="545"/>
      <c r="AK120" s="545"/>
      <c r="AL120" s="545"/>
      <c r="AM120" s="544" t="s">
        <v>620</v>
      </c>
      <c r="AN120" s="545"/>
      <c r="AO120" s="545"/>
      <c r="AP120" s="545"/>
      <c r="AQ120" s="544" t="s">
        <v>670</v>
      </c>
      <c r="AR120" s="545"/>
      <c r="AS120" s="545"/>
      <c r="AT120" s="545"/>
      <c r="AU120" s="545"/>
      <c r="AV120" s="545"/>
      <c r="AW120" s="545"/>
      <c r="AX120" s="546"/>
    </row>
    <row r="121" spans="1:50" ht="23.25"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357</v>
      </c>
      <c r="AF121" s="413"/>
      <c r="AG121" s="413"/>
      <c r="AH121" s="414"/>
      <c r="AI121" s="412" t="s">
        <v>363</v>
      </c>
      <c r="AJ121" s="413"/>
      <c r="AK121" s="413"/>
      <c r="AL121" s="414"/>
      <c r="AM121" s="412" t="s">
        <v>471</v>
      </c>
      <c r="AN121" s="413"/>
      <c r="AO121" s="413"/>
      <c r="AP121" s="414"/>
      <c r="AQ121" s="588" t="s">
        <v>538</v>
      </c>
      <c r="AR121" s="589"/>
      <c r="AS121" s="589"/>
      <c r="AT121" s="589"/>
      <c r="AU121" s="589"/>
      <c r="AV121" s="589"/>
      <c r="AW121" s="589"/>
      <c r="AX121" s="590"/>
    </row>
    <row r="122" spans="1:50" ht="23.25" customHeight="1" x14ac:dyDescent="0.15">
      <c r="A122" s="435"/>
      <c r="B122" s="436"/>
      <c r="C122" s="436"/>
      <c r="D122" s="436"/>
      <c r="E122" s="436"/>
      <c r="F122" s="437"/>
      <c r="G122" s="390" t="s">
        <v>671</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t="s">
        <v>673</v>
      </c>
      <c r="AC122" s="459"/>
      <c r="AD122" s="460"/>
      <c r="AE122" s="312">
        <v>15595</v>
      </c>
      <c r="AF122" s="312"/>
      <c r="AG122" s="312"/>
      <c r="AH122" s="312"/>
      <c r="AI122" s="312">
        <v>16857</v>
      </c>
      <c r="AJ122" s="312"/>
      <c r="AK122" s="312"/>
      <c r="AL122" s="312"/>
      <c r="AM122" s="312">
        <v>15348</v>
      </c>
      <c r="AN122" s="312"/>
      <c r="AO122" s="312"/>
      <c r="AP122" s="312"/>
      <c r="AQ122" s="312" t="s">
        <v>680</v>
      </c>
      <c r="AR122" s="312"/>
      <c r="AS122" s="312"/>
      <c r="AT122" s="312"/>
      <c r="AU122" s="312"/>
      <c r="AV122" s="312"/>
      <c r="AW122" s="312"/>
      <c r="AX122" s="543"/>
    </row>
    <row r="123" spans="1:50" ht="46.5" customHeight="1" thickBot="1" x14ac:dyDescent="0.2">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579</v>
      </c>
      <c r="AC123" s="469"/>
      <c r="AD123" s="470"/>
      <c r="AE123" s="544" t="s">
        <v>674</v>
      </c>
      <c r="AF123" s="545"/>
      <c r="AG123" s="545"/>
      <c r="AH123" s="545"/>
      <c r="AI123" s="544" t="s">
        <v>675</v>
      </c>
      <c r="AJ123" s="545"/>
      <c r="AK123" s="545"/>
      <c r="AL123" s="545"/>
      <c r="AM123" s="544" t="s">
        <v>676</v>
      </c>
      <c r="AN123" s="545"/>
      <c r="AO123" s="545"/>
      <c r="AP123" s="545"/>
      <c r="AQ123" s="545" t="s">
        <v>681</v>
      </c>
      <c r="AR123" s="545"/>
      <c r="AS123" s="545"/>
      <c r="AT123" s="545"/>
      <c r="AU123" s="545"/>
      <c r="AV123" s="545"/>
      <c r="AW123" s="545"/>
      <c r="AX123" s="546"/>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357</v>
      </c>
      <c r="AF124" s="413"/>
      <c r="AG124" s="413"/>
      <c r="AH124" s="414"/>
      <c r="AI124" s="412" t="s">
        <v>363</v>
      </c>
      <c r="AJ124" s="413"/>
      <c r="AK124" s="413"/>
      <c r="AL124" s="414"/>
      <c r="AM124" s="412" t="s">
        <v>471</v>
      </c>
      <c r="AN124" s="413"/>
      <c r="AO124" s="413"/>
      <c r="AP124" s="414"/>
      <c r="AQ124" s="588" t="s">
        <v>538</v>
      </c>
      <c r="AR124" s="589"/>
      <c r="AS124" s="589"/>
      <c r="AT124" s="589"/>
      <c r="AU124" s="589"/>
      <c r="AV124" s="589"/>
      <c r="AW124" s="589"/>
      <c r="AX124" s="590"/>
    </row>
    <row r="125" spans="1:50" ht="23.25" hidden="1" customHeight="1" x14ac:dyDescent="0.15">
      <c r="A125" s="435"/>
      <c r="B125" s="436"/>
      <c r="C125" s="436"/>
      <c r="D125" s="436"/>
      <c r="E125" s="436"/>
      <c r="F125" s="437"/>
      <c r="G125" s="390" t="s">
        <v>502</v>
      </c>
      <c r="H125" s="390"/>
      <c r="I125" s="390"/>
      <c r="J125" s="390"/>
      <c r="K125" s="390"/>
      <c r="L125" s="390"/>
      <c r="M125" s="390"/>
      <c r="N125" s="390"/>
      <c r="O125" s="390"/>
      <c r="P125" s="390"/>
      <c r="Q125" s="390"/>
      <c r="R125" s="390"/>
      <c r="S125" s="390"/>
      <c r="T125" s="390"/>
      <c r="U125" s="390"/>
      <c r="V125" s="390"/>
      <c r="W125" s="390"/>
      <c r="X125" s="929"/>
      <c r="Y125" s="451" t="s">
        <v>15</v>
      </c>
      <c r="Z125" s="452"/>
      <c r="AA125" s="453"/>
      <c r="AB125" s="890"/>
      <c r="AC125" s="891"/>
      <c r="AD125" s="892"/>
      <c r="AE125" s="312"/>
      <c r="AF125" s="312"/>
      <c r="AG125" s="312"/>
      <c r="AH125" s="312"/>
      <c r="AI125" s="312"/>
      <c r="AJ125" s="312"/>
      <c r="AK125" s="312"/>
      <c r="AL125" s="312"/>
      <c r="AM125" s="312"/>
      <c r="AN125" s="312"/>
      <c r="AO125" s="312"/>
      <c r="AP125" s="312"/>
      <c r="AQ125" s="312"/>
      <c r="AR125" s="312"/>
      <c r="AS125" s="312"/>
      <c r="AT125" s="312"/>
      <c r="AU125" s="312"/>
      <c r="AV125" s="312"/>
      <c r="AW125" s="312"/>
      <c r="AX125" s="543"/>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30"/>
      <c r="Y126" s="467" t="s">
        <v>49</v>
      </c>
      <c r="Z126" s="442"/>
      <c r="AA126" s="443"/>
      <c r="AB126" s="468" t="s">
        <v>501</v>
      </c>
      <c r="AC126" s="469"/>
      <c r="AD126" s="470"/>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8"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357</v>
      </c>
      <c r="AF127" s="413"/>
      <c r="AG127" s="413"/>
      <c r="AH127" s="414"/>
      <c r="AI127" s="412" t="s">
        <v>363</v>
      </c>
      <c r="AJ127" s="413"/>
      <c r="AK127" s="413"/>
      <c r="AL127" s="414"/>
      <c r="AM127" s="412" t="s">
        <v>471</v>
      </c>
      <c r="AN127" s="413"/>
      <c r="AO127" s="413"/>
      <c r="AP127" s="414"/>
      <c r="AQ127" s="588" t="s">
        <v>538</v>
      </c>
      <c r="AR127" s="589"/>
      <c r="AS127" s="589"/>
      <c r="AT127" s="589"/>
      <c r="AU127" s="589"/>
      <c r="AV127" s="589"/>
      <c r="AW127" s="589"/>
      <c r="AX127" s="590"/>
    </row>
    <row r="128" spans="1:50" ht="23.25" hidden="1" customHeight="1" x14ac:dyDescent="0.15">
      <c r="A128" s="435"/>
      <c r="B128" s="436"/>
      <c r="C128" s="436"/>
      <c r="D128" s="436"/>
      <c r="E128" s="436"/>
      <c r="F128" s="437"/>
      <c r="G128" s="390" t="s">
        <v>502</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890"/>
      <c r="AC128" s="891"/>
      <c r="AD128" s="892"/>
      <c r="AE128" s="312"/>
      <c r="AF128" s="312"/>
      <c r="AG128" s="312"/>
      <c r="AH128" s="312"/>
      <c r="AI128" s="312"/>
      <c r="AJ128" s="312"/>
      <c r="AK128" s="312"/>
      <c r="AL128" s="312"/>
      <c r="AM128" s="312"/>
      <c r="AN128" s="312"/>
      <c r="AO128" s="312"/>
      <c r="AP128" s="312"/>
      <c r="AQ128" s="312"/>
      <c r="AR128" s="312"/>
      <c r="AS128" s="312"/>
      <c r="AT128" s="312"/>
      <c r="AU128" s="312"/>
      <c r="AV128" s="312"/>
      <c r="AW128" s="312"/>
      <c r="AX128" s="543"/>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501</v>
      </c>
      <c r="AC129" s="469"/>
      <c r="AD129" s="47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1" t="s">
        <v>369</v>
      </c>
      <c r="B130" s="178"/>
      <c r="C130" s="177" t="s">
        <v>366</v>
      </c>
      <c r="D130" s="178"/>
      <c r="E130" s="162" t="s">
        <v>399</v>
      </c>
      <c r="F130" s="163"/>
      <c r="G130" s="164" t="s">
        <v>618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v>31.1</v>
      </c>
      <c r="AF134" s="200"/>
      <c r="AG134" s="200"/>
      <c r="AH134" s="200"/>
      <c r="AI134" s="199">
        <v>31.3</v>
      </c>
      <c r="AJ134" s="200"/>
      <c r="AK134" s="200"/>
      <c r="AL134" s="200"/>
      <c r="AM134" s="199">
        <v>31.5</v>
      </c>
      <c r="AN134" s="200"/>
      <c r="AO134" s="200"/>
      <c r="AP134" s="200"/>
      <c r="AQ134" s="199" t="s">
        <v>583</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v>31.6</v>
      </c>
      <c r="AF135" s="200"/>
      <c r="AG135" s="200"/>
      <c r="AH135" s="200"/>
      <c r="AI135" s="199">
        <v>32.4</v>
      </c>
      <c r="AJ135" s="200"/>
      <c r="AK135" s="200"/>
      <c r="AL135" s="200"/>
      <c r="AM135" s="199">
        <v>31.3</v>
      </c>
      <c r="AN135" s="200"/>
      <c r="AO135" s="200"/>
      <c r="AP135" s="200"/>
      <c r="AQ135" s="199" t="s">
        <v>556</v>
      </c>
      <c r="AR135" s="200"/>
      <c r="AS135" s="200"/>
      <c r="AT135" s="200"/>
      <c r="AU135" s="199">
        <v>30.9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556</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584</v>
      </c>
      <c r="H138" s="98"/>
      <c r="I138" s="98"/>
      <c r="J138" s="98"/>
      <c r="K138" s="98"/>
      <c r="L138" s="98"/>
      <c r="M138" s="98"/>
      <c r="N138" s="98"/>
      <c r="O138" s="98"/>
      <c r="P138" s="98"/>
      <c r="Q138" s="98"/>
      <c r="R138" s="98"/>
      <c r="S138" s="98"/>
      <c r="T138" s="98"/>
      <c r="U138" s="98"/>
      <c r="V138" s="98"/>
      <c r="W138" s="98"/>
      <c r="X138" s="99"/>
      <c r="Y138" s="194" t="s">
        <v>379</v>
      </c>
      <c r="Z138" s="195"/>
      <c r="AA138" s="196"/>
      <c r="AB138" s="197" t="s">
        <v>582</v>
      </c>
      <c r="AC138" s="198"/>
      <c r="AD138" s="198"/>
      <c r="AE138" s="199">
        <v>36.299999999999997</v>
      </c>
      <c r="AF138" s="200"/>
      <c r="AG138" s="200"/>
      <c r="AH138" s="200"/>
      <c r="AI138" s="199">
        <v>36.200000000000003</v>
      </c>
      <c r="AJ138" s="200"/>
      <c r="AK138" s="200"/>
      <c r="AL138" s="200"/>
      <c r="AM138" s="199">
        <v>38.299999999999997</v>
      </c>
      <c r="AN138" s="200"/>
      <c r="AO138" s="200"/>
      <c r="AP138" s="200"/>
      <c r="AQ138" s="199" t="s">
        <v>558</v>
      </c>
      <c r="AR138" s="200"/>
      <c r="AS138" s="200"/>
      <c r="AT138" s="200"/>
      <c r="AU138" s="199" t="s">
        <v>682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585</v>
      </c>
      <c r="AC139" s="206"/>
      <c r="AD139" s="206"/>
      <c r="AE139" s="199">
        <v>33.9</v>
      </c>
      <c r="AF139" s="200"/>
      <c r="AG139" s="200"/>
      <c r="AH139" s="200"/>
      <c r="AI139" s="199">
        <v>36.6</v>
      </c>
      <c r="AJ139" s="200"/>
      <c r="AK139" s="200"/>
      <c r="AL139" s="200"/>
      <c r="AM139" s="199">
        <v>36.9</v>
      </c>
      <c r="AN139" s="200"/>
      <c r="AO139" s="200"/>
      <c r="AP139" s="200"/>
      <c r="AQ139" s="199" t="s">
        <v>583</v>
      </c>
      <c r="AR139" s="200"/>
      <c r="AS139" s="200"/>
      <c r="AT139" s="200"/>
      <c r="AU139" s="199">
        <v>37</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587</v>
      </c>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586</v>
      </c>
      <c r="H142" s="98"/>
      <c r="I142" s="98"/>
      <c r="J142" s="98"/>
      <c r="K142" s="98"/>
      <c r="L142" s="98"/>
      <c r="M142" s="98"/>
      <c r="N142" s="98"/>
      <c r="O142" s="98"/>
      <c r="P142" s="98"/>
      <c r="Q142" s="98"/>
      <c r="R142" s="98"/>
      <c r="S142" s="98"/>
      <c r="T142" s="98"/>
      <c r="U142" s="98"/>
      <c r="V142" s="98"/>
      <c r="W142" s="98"/>
      <c r="X142" s="99"/>
      <c r="Y142" s="194" t="s">
        <v>379</v>
      </c>
      <c r="Z142" s="195"/>
      <c r="AA142" s="196"/>
      <c r="AB142" s="197" t="s">
        <v>582</v>
      </c>
      <c r="AC142" s="198"/>
      <c r="AD142" s="198"/>
      <c r="AE142" s="199">
        <v>18.5</v>
      </c>
      <c r="AF142" s="200"/>
      <c r="AG142" s="200"/>
      <c r="AH142" s="200"/>
      <c r="AI142" s="199">
        <v>16.7</v>
      </c>
      <c r="AJ142" s="200"/>
      <c r="AK142" s="200"/>
      <c r="AL142" s="200"/>
      <c r="AM142" s="199">
        <v>15.2</v>
      </c>
      <c r="AN142" s="200"/>
      <c r="AO142" s="200"/>
      <c r="AP142" s="200"/>
      <c r="AQ142" s="199" t="s">
        <v>588</v>
      </c>
      <c r="AR142" s="200"/>
      <c r="AS142" s="200"/>
      <c r="AT142" s="200"/>
      <c r="AU142" s="199" t="s">
        <v>588</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582</v>
      </c>
      <c r="AC143" s="206"/>
      <c r="AD143" s="206"/>
      <c r="AE143" s="199">
        <v>20</v>
      </c>
      <c r="AF143" s="200"/>
      <c r="AG143" s="200"/>
      <c r="AH143" s="200"/>
      <c r="AI143" s="199">
        <v>18.3</v>
      </c>
      <c r="AJ143" s="200"/>
      <c r="AK143" s="200"/>
      <c r="AL143" s="200"/>
      <c r="AM143" s="199">
        <v>16.100000000000001</v>
      </c>
      <c r="AN143" s="200"/>
      <c r="AO143" s="200"/>
      <c r="AP143" s="200"/>
      <c r="AQ143" s="199" t="s">
        <v>588</v>
      </c>
      <c r="AR143" s="200"/>
      <c r="AS143" s="200"/>
      <c r="AT143" s="200"/>
      <c r="AU143" s="199">
        <v>14.2</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554</v>
      </c>
      <c r="K430" s="901"/>
      <c r="L430" s="901"/>
      <c r="M430" s="901"/>
      <c r="N430" s="901"/>
      <c r="O430" s="901"/>
      <c r="P430" s="901"/>
      <c r="Q430" s="901"/>
      <c r="R430" s="901"/>
      <c r="S430" s="901"/>
      <c r="T430" s="902"/>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3"/>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7"/>
      <c r="AR432" s="193"/>
      <c r="AS432" s="126" t="s">
        <v>356</v>
      </c>
      <c r="AT432" s="127"/>
      <c r="AU432" s="193"/>
      <c r="AV432" s="193"/>
      <c r="AW432" s="126" t="s">
        <v>300</v>
      </c>
      <c r="AX432" s="188"/>
    </row>
    <row r="433" spans="1:50" ht="23.25" customHeight="1" x14ac:dyDescent="0.15">
      <c r="A433" s="182"/>
      <c r="B433" s="179"/>
      <c r="C433" s="173"/>
      <c r="D433" s="179"/>
      <c r="E433" s="336"/>
      <c r="F433" s="337"/>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4" t="s">
        <v>583</v>
      </c>
      <c r="AF433" s="200"/>
      <c r="AG433" s="200"/>
      <c r="AH433" s="200"/>
      <c r="AI433" s="334" t="s">
        <v>583</v>
      </c>
      <c r="AJ433" s="200"/>
      <c r="AK433" s="200"/>
      <c r="AL433" s="200"/>
      <c r="AM433" s="334" t="s">
        <v>568</v>
      </c>
      <c r="AN433" s="200"/>
      <c r="AO433" s="200"/>
      <c r="AP433" s="335"/>
      <c r="AQ433" s="334" t="s">
        <v>591</v>
      </c>
      <c r="AR433" s="200"/>
      <c r="AS433" s="200"/>
      <c r="AT433" s="335"/>
      <c r="AU433" s="200" t="s">
        <v>591</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4" t="s">
        <v>568</v>
      </c>
      <c r="AF434" s="200"/>
      <c r="AG434" s="200"/>
      <c r="AH434" s="335"/>
      <c r="AI434" s="334" t="s">
        <v>592</v>
      </c>
      <c r="AJ434" s="200"/>
      <c r="AK434" s="200"/>
      <c r="AL434" s="200"/>
      <c r="AM434" s="334" t="s">
        <v>593</v>
      </c>
      <c r="AN434" s="200"/>
      <c r="AO434" s="200"/>
      <c r="AP434" s="335"/>
      <c r="AQ434" s="334" t="s">
        <v>555</v>
      </c>
      <c r="AR434" s="200"/>
      <c r="AS434" s="200"/>
      <c r="AT434" s="335"/>
      <c r="AU434" s="200" t="s">
        <v>566</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4" t="s">
        <v>568</v>
      </c>
      <c r="AF435" s="200"/>
      <c r="AG435" s="200"/>
      <c r="AH435" s="335"/>
      <c r="AI435" s="334" t="s">
        <v>556</v>
      </c>
      <c r="AJ435" s="200"/>
      <c r="AK435" s="200"/>
      <c r="AL435" s="200"/>
      <c r="AM435" s="334" t="s">
        <v>565</v>
      </c>
      <c r="AN435" s="200"/>
      <c r="AO435" s="200"/>
      <c r="AP435" s="335"/>
      <c r="AQ435" s="334" t="s">
        <v>587</v>
      </c>
      <c r="AR435" s="200"/>
      <c r="AS435" s="200"/>
      <c r="AT435" s="335"/>
      <c r="AU435" s="200" t="s">
        <v>572</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7"/>
      <c r="AR457" s="193"/>
      <c r="AS457" s="126" t="s">
        <v>356</v>
      </c>
      <c r="AT457" s="127"/>
      <c r="AU457" s="193"/>
      <c r="AV457" s="193"/>
      <c r="AW457" s="126" t="s">
        <v>300</v>
      </c>
      <c r="AX457" s="188"/>
    </row>
    <row r="458" spans="1:50" ht="23.25" customHeight="1" x14ac:dyDescent="0.15">
      <c r="A458" s="182"/>
      <c r="B458" s="179"/>
      <c r="C458" s="173"/>
      <c r="D458" s="179"/>
      <c r="E458" s="336"/>
      <c r="F458" s="337"/>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4" t="s">
        <v>556</v>
      </c>
      <c r="AF458" s="200"/>
      <c r="AG458" s="200"/>
      <c r="AH458" s="200"/>
      <c r="AI458" s="334" t="s">
        <v>572</v>
      </c>
      <c r="AJ458" s="200"/>
      <c r="AK458" s="200"/>
      <c r="AL458" s="200"/>
      <c r="AM458" s="334" t="s">
        <v>572</v>
      </c>
      <c r="AN458" s="200"/>
      <c r="AO458" s="200"/>
      <c r="AP458" s="335"/>
      <c r="AQ458" s="334" t="s">
        <v>572</v>
      </c>
      <c r="AR458" s="200"/>
      <c r="AS458" s="200"/>
      <c r="AT458" s="335"/>
      <c r="AU458" s="200" t="s">
        <v>572</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4" t="s">
        <v>572</v>
      </c>
      <c r="AF459" s="200"/>
      <c r="AG459" s="200"/>
      <c r="AH459" s="335"/>
      <c r="AI459" s="334" t="s">
        <v>572</v>
      </c>
      <c r="AJ459" s="200"/>
      <c r="AK459" s="200"/>
      <c r="AL459" s="200"/>
      <c r="AM459" s="334" t="s">
        <v>572</v>
      </c>
      <c r="AN459" s="200"/>
      <c r="AO459" s="200"/>
      <c r="AP459" s="335"/>
      <c r="AQ459" s="334" t="s">
        <v>587</v>
      </c>
      <c r="AR459" s="200"/>
      <c r="AS459" s="200"/>
      <c r="AT459" s="335"/>
      <c r="AU459" s="200" t="s">
        <v>572</v>
      </c>
      <c r="AV459" s="200"/>
      <c r="AW459" s="200"/>
      <c r="AX459" s="201"/>
    </row>
    <row r="460" spans="1:50" ht="23.25" customHeight="1" thickBot="1" x14ac:dyDescent="0.2">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4" t="s">
        <v>572</v>
      </c>
      <c r="AF460" s="200"/>
      <c r="AG460" s="200"/>
      <c r="AH460" s="335"/>
      <c r="AI460" s="334" t="s">
        <v>572</v>
      </c>
      <c r="AJ460" s="200"/>
      <c r="AK460" s="200"/>
      <c r="AL460" s="200"/>
      <c r="AM460" s="334" t="s">
        <v>572</v>
      </c>
      <c r="AN460" s="200"/>
      <c r="AO460" s="200"/>
      <c r="AP460" s="335"/>
      <c r="AQ460" s="334" t="s">
        <v>592</v>
      </c>
      <c r="AR460" s="200"/>
      <c r="AS460" s="200"/>
      <c r="AT460" s="335"/>
      <c r="AU460" s="200" t="s">
        <v>592</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3"/>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7"/>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3"/>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3"/>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3"/>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7"/>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58.5" customHeight="1" x14ac:dyDescent="0.15">
      <c r="A702" s="868" t="s">
        <v>259</v>
      </c>
      <c r="B702" s="869"/>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9" t="s">
        <v>551</v>
      </c>
      <c r="AE702" s="340"/>
      <c r="AF702" s="340"/>
      <c r="AG702" s="382" t="s">
        <v>594</v>
      </c>
      <c r="AH702" s="383"/>
      <c r="AI702" s="383"/>
      <c r="AJ702" s="383"/>
      <c r="AK702" s="383"/>
      <c r="AL702" s="383"/>
      <c r="AM702" s="383"/>
      <c r="AN702" s="383"/>
      <c r="AO702" s="383"/>
      <c r="AP702" s="383"/>
      <c r="AQ702" s="383"/>
      <c r="AR702" s="383"/>
      <c r="AS702" s="383"/>
      <c r="AT702" s="383"/>
      <c r="AU702" s="383"/>
      <c r="AV702" s="383"/>
      <c r="AW702" s="383"/>
      <c r="AX702" s="384"/>
    </row>
    <row r="703" spans="1:50" ht="51.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551</v>
      </c>
      <c r="AE703" s="323"/>
      <c r="AF703" s="323"/>
      <c r="AG703" s="94" t="s">
        <v>595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9" t="s">
        <v>551</v>
      </c>
      <c r="AE704" s="780"/>
      <c r="AF704" s="780"/>
      <c r="AG704" s="160" t="s">
        <v>596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9" t="s">
        <v>41</v>
      </c>
      <c r="D705" s="820"/>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1"/>
      <c r="AD705" s="711" t="s">
        <v>597</v>
      </c>
      <c r="AE705" s="712"/>
      <c r="AF705" s="712"/>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2"/>
      <c r="D706" s="793"/>
      <c r="E706" s="727" t="s">
        <v>525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2" t="s">
        <v>616</v>
      </c>
      <c r="AE706" s="323"/>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4"/>
      <c r="D707" s="795"/>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3" t="s">
        <v>598</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1" t="s">
        <v>600</v>
      </c>
      <c r="AE708" s="602"/>
      <c r="AF708" s="602"/>
      <c r="AG708" s="739"/>
      <c r="AH708" s="740"/>
      <c r="AI708" s="740"/>
      <c r="AJ708" s="740"/>
      <c r="AK708" s="740"/>
      <c r="AL708" s="740"/>
      <c r="AM708" s="740"/>
      <c r="AN708" s="740"/>
      <c r="AO708" s="740"/>
      <c r="AP708" s="740"/>
      <c r="AQ708" s="740"/>
      <c r="AR708" s="740"/>
      <c r="AS708" s="740"/>
      <c r="AT708" s="740"/>
      <c r="AU708" s="740"/>
      <c r="AV708" s="740"/>
      <c r="AW708" s="740"/>
      <c r="AX708" s="741"/>
    </row>
    <row r="709" spans="1:50" ht="33" customHeight="1" x14ac:dyDescent="0.15">
      <c r="A709" s="639"/>
      <c r="B709" s="641"/>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551</v>
      </c>
      <c r="AE709" s="323"/>
      <c r="AF709" s="323"/>
      <c r="AG709" s="94" t="s">
        <v>678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600</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0"/>
      <c r="AD711" s="322" t="s">
        <v>551</v>
      </c>
      <c r="AE711" s="323"/>
      <c r="AF711" s="323"/>
      <c r="AG711" s="94" t="s">
        <v>601</v>
      </c>
      <c r="AH711" s="95"/>
      <c r="AI711" s="95"/>
      <c r="AJ711" s="95"/>
      <c r="AK711" s="95"/>
      <c r="AL711" s="95"/>
      <c r="AM711" s="95"/>
      <c r="AN711" s="95"/>
      <c r="AO711" s="95"/>
      <c r="AP711" s="95"/>
      <c r="AQ711" s="95"/>
      <c r="AR711" s="95"/>
      <c r="AS711" s="95"/>
      <c r="AT711" s="95"/>
      <c r="AU711" s="95"/>
      <c r="AV711" s="95"/>
      <c r="AW711" s="95"/>
      <c r="AX711" s="96"/>
    </row>
    <row r="712" spans="1:50" ht="35.25" customHeight="1" x14ac:dyDescent="0.15">
      <c r="A712" s="639"/>
      <c r="B712" s="641"/>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0"/>
      <c r="AD712" s="779" t="s">
        <v>551</v>
      </c>
      <c r="AE712" s="780"/>
      <c r="AF712" s="780"/>
      <c r="AG712" s="808" t="s">
        <v>665</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9"/>
      <c r="B713" s="641"/>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600</v>
      </c>
      <c r="AE713" s="323"/>
      <c r="AF713" s="660"/>
      <c r="AG713" s="94"/>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2"/>
      <c r="B714" s="643"/>
      <c r="C714" s="644" t="s">
        <v>460</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5" t="s">
        <v>551</v>
      </c>
      <c r="AE714" s="806"/>
      <c r="AF714" s="807"/>
      <c r="AG714" s="733" t="s">
        <v>602</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461</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551</v>
      </c>
      <c r="AE715" s="602"/>
      <c r="AF715" s="653"/>
      <c r="AG715" s="739" t="s">
        <v>630</v>
      </c>
      <c r="AH715" s="740"/>
      <c r="AI715" s="740"/>
      <c r="AJ715" s="740"/>
      <c r="AK715" s="740"/>
      <c r="AL715" s="740"/>
      <c r="AM715" s="740"/>
      <c r="AN715" s="740"/>
      <c r="AO715" s="740"/>
      <c r="AP715" s="740"/>
      <c r="AQ715" s="740"/>
      <c r="AR715" s="740"/>
      <c r="AS715" s="740"/>
      <c r="AT715" s="740"/>
      <c r="AU715" s="740"/>
      <c r="AV715" s="740"/>
      <c r="AW715" s="740"/>
      <c r="AX715" s="741"/>
    </row>
    <row r="716" spans="1:50" ht="8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551</v>
      </c>
      <c r="AE716" s="624"/>
      <c r="AF716" s="624"/>
      <c r="AG716" s="94" t="s">
        <v>631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551</v>
      </c>
      <c r="AE717" s="323"/>
      <c r="AF717" s="323"/>
      <c r="AG717" s="94" t="s">
        <v>632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600</v>
      </c>
      <c r="AE718" s="323"/>
      <c r="AF718" s="323"/>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600</v>
      </c>
      <c r="AE719" s="602"/>
      <c r="AF719" s="60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7"/>
      <c r="B725" s="778"/>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800"/>
      <c r="C726" s="813" t="s">
        <v>53</v>
      </c>
      <c r="D726" s="835"/>
      <c r="E726" s="835"/>
      <c r="F726" s="836"/>
      <c r="G726" s="571" t="s">
        <v>634</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1"/>
      <c r="B727" s="802"/>
      <c r="C727" s="745" t="s">
        <v>57</v>
      </c>
      <c r="D727" s="746"/>
      <c r="E727" s="746"/>
      <c r="F727" s="747"/>
      <c r="G727" s="569" t="s">
        <v>633</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7"/>
      <c r="B731" s="798"/>
      <c r="C731" s="798"/>
      <c r="D731" s="798"/>
      <c r="E731" s="799"/>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494</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2" t="s">
        <v>431</v>
      </c>
      <c r="B737" s="203"/>
      <c r="C737" s="203"/>
      <c r="D737" s="204"/>
      <c r="E737" s="988" t="s">
        <v>603</v>
      </c>
      <c r="F737" s="988"/>
      <c r="G737" s="988"/>
      <c r="H737" s="988"/>
      <c r="I737" s="988"/>
      <c r="J737" s="988"/>
      <c r="K737" s="988"/>
      <c r="L737" s="988"/>
      <c r="M737" s="988"/>
      <c r="N737" s="359" t="s">
        <v>358</v>
      </c>
      <c r="O737" s="359"/>
      <c r="P737" s="359"/>
      <c r="Q737" s="359"/>
      <c r="R737" s="988" t="s">
        <v>604</v>
      </c>
      <c r="S737" s="988"/>
      <c r="T737" s="988"/>
      <c r="U737" s="988"/>
      <c r="V737" s="988"/>
      <c r="W737" s="988"/>
      <c r="X737" s="988"/>
      <c r="Y737" s="988"/>
      <c r="Z737" s="988"/>
      <c r="AA737" s="359" t="s">
        <v>359</v>
      </c>
      <c r="AB737" s="359"/>
      <c r="AC737" s="359"/>
      <c r="AD737" s="359"/>
      <c r="AE737" s="988" t="s">
        <v>605</v>
      </c>
      <c r="AF737" s="988"/>
      <c r="AG737" s="988"/>
      <c r="AH737" s="988"/>
      <c r="AI737" s="988"/>
      <c r="AJ737" s="988"/>
      <c r="AK737" s="988"/>
      <c r="AL737" s="988"/>
      <c r="AM737" s="988"/>
      <c r="AN737" s="359" t="s">
        <v>360</v>
      </c>
      <c r="AO737" s="359"/>
      <c r="AP737" s="359"/>
      <c r="AQ737" s="359"/>
      <c r="AR737" s="989" t="s">
        <v>606</v>
      </c>
      <c r="AS737" s="990"/>
      <c r="AT737" s="990"/>
      <c r="AU737" s="990"/>
      <c r="AV737" s="990"/>
      <c r="AW737" s="990"/>
      <c r="AX737" s="991"/>
      <c r="AY737" s="89"/>
      <c r="AZ737" s="89"/>
    </row>
    <row r="738" spans="1:52" ht="24.75" customHeight="1" x14ac:dyDescent="0.15">
      <c r="A738" s="992" t="s">
        <v>361</v>
      </c>
      <c r="B738" s="203"/>
      <c r="C738" s="203"/>
      <c r="D738" s="204"/>
      <c r="E738" s="988" t="s">
        <v>607</v>
      </c>
      <c r="F738" s="988"/>
      <c r="G738" s="988"/>
      <c r="H738" s="988"/>
      <c r="I738" s="988"/>
      <c r="J738" s="988"/>
      <c r="K738" s="988"/>
      <c r="L738" s="988"/>
      <c r="M738" s="988"/>
      <c r="N738" s="359" t="s">
        <v>362</v>
      </c>
      <c r="O738" s="359"/>
      <c r="P738" s="359"/>
      <c r="Q738" s="359"/>
      <c r="R738" s="988" t="s">
        <v>608</v>
      </c>
      <c r="S738" s="988"/>
      <c r="T738" s="988"/>
      <c r="U738" s="988"/>
      <c r="V738" s="988"/>
      <c r="W738" s="988"/>
      <c r="X738" s="988"/>
      <c r="Y738" s="988"/>
      <c r="Z738" s="988"/>
      <c r="AA738" s="359" t="s">
        <v>481</v>
      </c>
      <c r="AB738" s="359"/>
      <c r="AC738" s="359"/>
      <c r="AD738" s="359"/>
      <c r="AE738" s="988" t="s">
        <v>609</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539</v>
      </c>
      <c r="B739" s="997"/>
      <c r="C739" s="997"/>
      <c r="D739" s="998"/>
      <c r="E739" s="999" t="s">
        <v>549</v>
      </c>
      <c r="F739" s="1000"/>
      <c r="G739" s="1000"/>
      <c r="H739" s="91" t="str">
        <f>IF(E739="", "", "(")</f>
        <v>(</v>
      </c>
      <c r="I739" s="983"/>
      <c r="J739" s="983"/>
      <c r="K739" s="91" t="str">
        <f>IF(OR(I739="　", I739=""), "", "-")</f>
        <v/>
      </c>
      <c r="L739" s="984">
        <v>479</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1" t="s">
        <v>528</v>
      </c>
      <c r="B740" s="612"/>
      <c r="C740" s="612"/>
      <c r="D740" s="612"/>
      <c r="E740" s="612"/>
      <c r="F740" s="613"/>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4.75" customHeight="1" x14ac:dyDescent="0.15">
      <c r="A779" s="625" t="s">
        <v>530</v>
      </c>
      <c r="B779" s="626"/>
      <c r="C779" s="626"/>
      <c r="D779" s="626"/>
      <c r="E779" s="626"/>
      <c r="F779" s="627"/>
      <c r="G779" s="592" t="s">
        <v>635</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790" t="s">
        <v>636</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1"/>
    </row>
    <row r="780" spans="1:50" ht="24.75" customHeight="1" x14ac:dyDescent="0.15">
      <c r="A780" s="628"/>
      <c r="B780" s="629"/>
      <c r="C780" s="629"/>
      <c r="D780" s="629"/>
      <c r="E780" s="629"/>
      <c r="F780" s="630"/>
      <c r="G780" s="813"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6"/>
      <c r="AC780" s="813"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561</v>
      </c>
      <c r="H781" s="668"/>
      <c r="I781" s="668"/>
      <c r="J781" s="668"/>
      <c r="K781" s="669"/>
      <c r="L781" s="661" t="s">
        <v>622</v>
      </c>
      <c r="M781" s="662"/>
      <c r="N781" s="662"/>
      <c r="O781" s="662"/>
      <c r="P781" s="662"/>
      <c r="Q781" s="662"/>
      <c r="R781" s="662"/>
      <c r="S781" s="662"/>
      <c r="T781" s="662"/>
      <c r="U781" s="662"/>
      <c r="V781" s="662"/>
      <c r="W781" s="662"/>
      <c r="X781" s="663"/>
      <c r="Y781" s="385">
        <v>1</v>
      </c>
      <c r="Z781" s="386"/>
      <c r="AA781" s="386"/>
      <c r="AB781" s="803"/>
      <c r="AC781" s="667" t="s">
        <v>610</v>
      </c>
      <c r="AD781" s="668"/>
      <c r="AE781" s="668"/>
      <c r="AF781" s="668"/>
      <c r="AG781" s="669"/>
      <c r="AH781" s="661" t="s">
        <v>612</v>
      </c>
      <c r="AI781" s="662"/>
      <c r="AJ781" s="662"/>
      <c r="AK781" s="662"/>
      <c r="AL781" s="662"/>
      <c r="AM781" s="662"/>
      <c r="AN781" s="662"/>
      <c r="AO781" s="662"/>
      <c r="AP781" s="662"/>
      <c r="AQ781" s="662"/>
      <c r="AR781" s="662"/>
      <c r="AS781" s="662"/>
      <c r="AT781" s="663"/>
      <c r="AU781" s="385">
        <v>15</v>
      </c>
      <c r="AV781" s="386"/>
      <c r="AW781" s="386"/>
      <c r="AX781" s="387"/>
    </row>
    <row r="782" spans="1:50" ht="24.75" customHeight="1" x14ac:dyDescent="0.15">
      <c r="A782" s="628"/>
      <c r="B782" s="629"/>
      <c r="C782" s="629"/>
      <c r="D782" s="629"/>
      <c r="E782" s="629"/>
      <c r="F782" s="630"/>
      <c r="G782" s="603" t="s">
        <v>610</v>
      </c>
      <c r="H782" s="604"/>
      <c r="I782" s="604"/>
      <c r="J782" s="604"/>
      <c r="K782" s="605"/>
      <c r="L782" s="595" t="s">
        <v>611</v>
      </c>
      <c r="M782" s="596"/>
      <c r="N782" s="596"/>
      <c r="O782" s="596"/>
      <c r="P782" s="596"/>
      <c r="Q782" s="596"/>
      <c r="R782" s="596"/>
      <c r="S782" s="596"/>
      <c r="T782" s="596"/>
      <c r="U782" s="596"/>
      <c r="V782" s="596"/>
      <c r="W782" s="596"/>
      <c r="X782" s="597"/>
      <c r="Y782" s="598">
        <v>25</v>
      </c>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hidden="1"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hidden="1"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4" t="s">
        <v>20</v>
      </c>
      <c r="H791" s="825"/>
      <c r="I791" s="825"/>
      <c r="J791" s="825"/>
      <c r="K791" s="825"/>
      <c r="L791" s="826"/>
      <c r="M791" s="827"/>
      <c r="N791" s="827"/>
      <c r="O791" s="827"/>
      <c r="P791" s="827"/>
      <c r="Q791" s="827"/>
      <c r="R791" s="827"/>
      <c r="S791" s="827"/>
      <c r="T791" s="827"/>
      <c r="U791" s="827"/>
      <c r="V791" s="827"/>
      <c r="W791" s="827"/>
      <c r="X791" s="828"/>
      <c r="Y791" s="829">
        <f>SUM(Y781:AB790)</f>
        <v>26</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15</v>
      </c>
      <c r="AV791" s="830"/>
      <c r="AW791" s="830"/>
      <c r="AX791" s="832"/>
    </row>
    <row r="792" spans="1:50" ht="24.75" customHeight="1" x14ac:dyDescent="0.15">
      <c r="A792" s="628"/>
      <c r="B792" s="629"/>
      <c r="C792" s="629"/>
      <c r="D792" s="629"/>
      <c r="E792" s="629"/>
      <c r="F792" s="630"/>
      <c r="G792" s="592" t="s">
        <v>623</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1"/>
    </row>
    <row r="793" spans="1:50" ht="24.75" customHeight="1" x14ac:dyDescent="0.15">
      <c r="A793" s="628"/>
      <c r="B793" s="629"/>
      <c r="C793" s="629"/>
      <c r="D793" s="629"/>
      <c r="E793" s="629"/>
      <c r="F793" s="630"/>
      <c r="G793" s="813"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6"/>
      <c r="AC793" s="813"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610</v>
      </c>
      <c r="H794" s="668"/>
      <c r="I794" s="668"/>
      <c r="J794" s="668"/>
      <c r="K794" s="669"/>
      <c r="L794" s="661" t="s">
        <v>625</v>
      </c>
      <c r="M794" s="662"/>
      <c r="N794" s="662"/>
      <c r="O794" s="662"/>
      <c r="P794" s="662"/>
      <c r="Q794" s="662"/>
      <c r="R794" s="662"/>
      <c r="S794" s="662"/>
      <c r="T794" s="662"/>
      <c r="U794" s="662"/>
      <c r="V794" s="662"/>
      <c r="W794" s="662"/>
      <c r="X794" s="663"/>
      <c r="Y794" s="385">
        <v>6</v>
      </c>
      <c r="Z794" s="386"/>
      <c r="AA794" s="386"/>
      <c r="AB794" s="803"/>
      <c r="AC794" s="667"/>
      <c r="AD794" s="668"/>
      <c r="AE794" s="668"/>
      <c r="AF794" s="668"/>
      <c r="AG794" s="669"/>
      <c r="AH794" s="661"/>
      <c r="AI794" s="662"/>
      <c r="AJ794" s="662"/>
      <c r="AK794" s="662"/>
      <c r="AL794" s="662"/>
      <c r="AM794" s="662"/>
      <c r="AN794" s="662"/>
      <c r="AO794" s="662"/>
      <c r="AP794" s="662"/>
      <c r="AQ794" s="662"/>
      <c r="AR794" s="662"/>
      <c r="AS794" s="662"/>
      <c r="AT794" s="663"/>
      <c r="AU794" s="385"/>
      <c r="AV794" s="386"/>
      <c r="AW794" s="386"/>
      <c r="AX794" s="387"/>
    </row>
    <row r="795" spans="1:50"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t="s">
        <v>624</v>
      </c>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x14ac:dyDescent="0.15">
      <c r="A804" s="628"/>
      <c r="B804" s="629"/>
      <c r="C804" s="629"/>
      <c r="D804" s="629"/>
      <c r="E804" s="629"/>
      <c r="F804" s="630"/>
      <c r="G804" s="824" t="s">
        <v>20</v>
      </c>
      <c r="H804" s="825"/>
      <c r="I804" s="825"/>
      <c r="J804" s="825"/>
      <c r="K804" s="825"/>
      <c r="L804" s="826"/>
      <c r="M804" s="827"/>
      <c r="N804" s="827"/>
      <c r="O804" s="827"/>
      <c r="P804" s="827"/>
      <c r="Q804" s="827"/>
      <c r="R804" s="827"/>
      <c r="S804" s="827"/>
      <c r="T804" s="827"/>
      <c r="U804" s="827"/>
      <c r="V804" s="827"/>
      <c r="W804" s="827"/>
      <c r="X804" s="828"/>
      <c r="Y804" s="829">
        <f>SUM(Y794:AB803)</f>
        <v>6</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8"/>
      <c r="B805" s="629"/>
      <c r="C805" s="629"/>
      <c r="D805" s="629"/>
      <c r="E805" s="629"/>
      <c r="F805" s="630"/>
      <c r="G805" s="592" t="s">
        <v>455</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456</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1"/>
    </row>
    <row r="806" spans="1:50" ht="24.75" hidden="1" customHeight="1" x14ac:dyDescent="0.15">
      <c r="A806" s="628"/>
      <c r="B806" s="629"/>
      <c r="C806" s="629"/>
      <c r="D806" s="629"/>
      <c r="E806" s="629"/>
      <c r="F806" s="630"/>
      <c r="G806" s="813"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6"/>
      <c r="AC806" s="813"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5"/>
      <c r="Z807" s="386"/>
      <c r="AA807" s="386"/>
      <c r="AB807" s="803"/>
      <c r="AC807" s="667"/>
      <c r="AD807" s="668"/>
      <c r="AE807" s="668"/>
      <c r="AF807" s="668"/>
      <c r="AG807" s="669"/>
      <c r="AH807" s="661"/>
      <c r="AI807" s="662"/>
      <c r="AJ807" s="662"/>
      <c r="AK807" s="662"/>
      <c r="AL807" s="662"/>
      <c r="AM807" s="662"/>
      <c r="AN807" s="662"/>
      <c r="AO807" s="662"/>
      <c r="AP807" s="662"/>
      <c r="AQ807" s="662"/>
      <c r="AR807" s="662"/>
      <c r="AS807" s="662"/>
      <c r="AT807" s="663"/>
      <c r="AU807" s="385"/>
      <c r="AV807" s="386"/>
      <c r="AW807" s="386"/>
      <c r="AX807" s="387"/>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8"/>
      <c r="B818" s="629"/>
      <c r="C818" s="629"/>
      <c r="D818" s="629"/>
      <c r="E818" s="629"/>
      <c r="F818" s="630"/>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1"/>
    </row>
    <row r="819" spans="1:50" ht="24.75" hidden="1" customHeight="1" x14ac:dyDescent="0.15">
      <c r="A819" s="628"/>
      <c r="B819" s="629"/>
      <c r="C819" s="629"/>
      <c r="D819" s="629"/>
      <c r="E819" s="629"/>
      <c r="F819" s="630"/>
      <c r="G819" s="813"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6"/>
      <c r="AC819" s="813"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5"/>
      <c r="Z820" s="386"/>
      <c r="AA820" s="386"/>
      <c r="AB820" s="803"/>
      <c r="AC820" s="667"/>
      <c r="AD820" s="668"/>
      <c r="AE820" s="668"/>
      <c r="AF820" s="668"/>
      <c r="AG820" s="669"/>
      <c r="AH820" s="661"/>
      <c r="AI820" s="662"/>
      <c r="AJ820" s="662"/>
      <c r="AK820" s="662"/>
      <c r="AL820" s="662"/>
      <c r="AM820" s="662"/>
      <c r="AN820" s="662"/>
      <c r="AO820" s="662"/>
      <c r="AP820" s="662"/>
      <c r="AQ820" s="662"/>
      <c r="AR820" s="662"/>
      <c r="AS820" s="662"/>
      <c r="AT820" s="663"/>
      <c r="AU820" s="385"/>
      <c r="AV820" s="386"/>
      <c r="AW820" s="386"/>
      <c r="AX820" s="387"/>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637</v>
      </c>
      <c r="D837" s="341"/>
      <c r="E837" s="341"/>
      <c r="F837" s="341"/>
      <c r="G837" s="341"/>
      <c r="H837" s="341"/>
      <c r="I837" s="341"/>
      <c r="J837" s="342">
        <v>6000012070001</v>
      </c>
      <c r="K837" s="343"/>
      <c r="L837" s="343"/>
      <c r="M837" s="343"/>
      <c r="N837" s="343"/>
      <c r="O837" s="343"/>
      <c r="P837" s="356" t="s">
        <v>626</v>
      </c>
      <c r="Q837" s="344"/>
      <c r="R837" s="344"/>
      <c r="S837" s="344"/>
      <c r="T837" s="344"/>
      <c r="U837" s="344"/>
      <c r="V837" s="344"/>
      <c r="W837" s="344"/>
      <c r="X837" s="344"/>
      <c r="Y837" s="345">
        <v>26</v>
      </c>
      <c r="Z837" s="346"/>
      <c r="AA837" s="346"/>
      <c r="AB837" s="347"/>
      <c r="AC837" s="357" t="s">
        <v>196</v>
      </c>
      <c r="AD837" s="365"/>
      <c r="AE837" s="365"/>
      <c r="AF837" s="365"/>
      <c r="AG837" s="365"/>
      <c r="AH837" s="366" t="s">
        <v>572</v>
      </c>
      <c r="AI837" s="367"/>
      <c r="AJ837" s="367"/>
      <c r="AK837" s="367"/>
      <c r="AL837" s="351" t="s">
        <v>572</v>
      </c>
      <c r="AM837" s="352"/>
      <c r="AN837" s="352"/>
      <c r="AO837" s="353"/>
      <c r="AP837" s="354" t="s">
        <v>613</v>
      </c>
      <c r="AQ837" s="354"/>
      <c r="AR837" s="354"/>
      <c r="AS837" s="354"/>
      <c r="AT837" s="354"/>
      <c r="AU837" s="354"/>
      <c r="AV837" s="354"/>
      <c r="AW837" s="354"/>
      <c r="AX837" s="354"/>
    </row>
    <row r="838" spans="1:50" ht="30" customHeight="1" x14ac:dyDescent="0.15">
      <c r="A838" s="373">
        <v>2</v>
      </c>
      <c r="B838" s="373">
        <v>1</v>
      </c>
      <c r="C838" s="355" t="s">
        <v>638</v>
      </c>
      <c r="D838" s="341"/>
      <c r="E838" s="341"/>
      <c r="F838" s="341"/>
      <c r="G838" s="341"/>
      <c r="H838" s="341"/>
      <c r="I838" s="341"/>
      <c r="J838" s="342">
        <v>6000012070001</v>
      </c>
      <c r="K838" s="343"/>
      <c r="L838" s="343"/>
      <c r="M838" s="343"/>
      <c r="N838" s="343"/>
      <c r="O838" s="343"/>
      <c r="P838" s="356" t="s">
        <v>626</v>
      </c>
      <c r="Q838" s="344"/>
      <c r="R838" s="344"/>
      <c r="S838" s="344"/>
      <c r="T838" s="344"/>
      <c r="U838" s="344"/>
      <c r="V838" s="344"/>
      <c r="W838" s="344"/>
      <c r="X838" s="344"/>
      <c r="Y838" s="345">
        <v>25</v>
      </c>
      <c r="Z838" s="346"/>
      <c r="AA838" s="346"/>
      <c r="AB838" s="347"/>
      <c r="AC838" s="357" t="s">
        <v>196</v>
      </c>
      <c r="AD838" s="365"/>
      <c r="AE838" s="365"/>
      <c r="AF838" s="365"/>
      <c r="AG838" s="365"/>
      <c r="AH838" s="366" t="s">
        <v>572</v>
      </c>
      <c r="AI838" s="367"/>
      <c r="AJ838" s="367"/>
      <c r="AK838" s="367"/>
      <c r="AL838" s="351" t="s">
        <v>572</v>
      </c>
      <c r="AM838" s="352"/>
      <c r="AN838" s="352"/>
      <c r="AO838" s="353"/>
      <c r="AP838" s="354" t="s">
        <v>613</v>
      </c>
      <c r="AQ838" s="354"/>
      <c r="AR838" s="354"/>
      <c r="AS838" s="354"/>
      <c r="AT838" s="354"/>
      <c r="AU838" s="354"/>
      <c r="AV838" s="354"/>
      <c r="AW838" s="354"/>
      <c r="AX838" s="354"/>
    </row>
    <row r="839" spans="1:50" ht="30" customHeight="1" x14ac:dyDescent="0.15">
      <c r="A839" s="373">
        <v>3</v>
      </c>
      <c r="B839" s="373">
        <v>1</v>
      </c>
      <c r="C839" s="355" t="s">
        <v>639</v>
      </c>
      <c r="D839" s="341"/>
      <c r="E839" s="341"/>
      <c r="F839" s="341"/>
      <c r="G839" s="341"/>
      <c r="H839" s="341"/>
      <c r="I839" s="341"/>
      <c r="J839" s="342">
        <v>6000012070001</v>
      </c>
      <c r="K839" s="343"/>
      <c r="L839" s="343"/>
      <c r="M839" s="343"/>
      <c r="N839" s="343"/>
      <c r="O839" s="343"/>
      <c r="P839" s="356" t="s">
        <v>626</v>
      </c>
      <c r="Q839" s="344"/>
      <c r="R839" s="344"/>
      <c r="S839" s="344"/>
      <c r="T839" s="344"/>
      <c r="U839" s="344"/>
      <c r="V839" s="344"/>
      <c r="W839" s="344"/>
      <c r="X839" s="344"/>
      <c r="Y839" s="345">
        <v>22</v>
      </c>
      <c r="Z839" s="346"/>
      <c r="AA839" s="346"/>
      <c r="AB839" s="347"/>
      <c r="AC839" s="357" t="s">
        <v>196</v>
      </c>
      <c r="AD839" s="365"/>
      <c r="AE839" s="365"/>
      <c r="AF839" s="365"/>
      <c r="AG839" s="365"/>
      <c r="AH839" s="366" t="s">
        <v>572</v>
      </c>
      <c r="AI839" s="367"/>
      <c r="AJ839" s="367"/>
      <c r="AK839" s="367"/>
      <c r="AL839" s="351" t="s">
        <v>572</v>
      </c>
      <c r="AM839" s="352"/>
      <c r="AN839" s="352"/>
      <c r="AO839" s="353"/>
      <c r="AP839" s="354" t="s">
        <v>613</v>
      </c>
      <c r="AQ839" s="354"/>
      <c r="AR839" s="354"/>
      <c r="AS839" s="354"/>
      <c r="AT839" s="354"/>
      <c r="AU839" s="354"/>
      <c r="AV839" s="354"/>
      <c r="AW839" s="354"/>
      <c r="AX839" s="354"/>
    </row>
    <row r="840" spans="1:50" ht="30" customHeight="1" x14ac:dyDescent="0.15">
      <c r="A840" s="373">
        <v>4</v>
      </c>
      <c r="B840" s="373">
        <v>1</v>
      </c>
      <c r="C840" s="355" t="s">
        <v>640</v>
      </c>
      <c r="D840" s="341"/>
      <c r="E840" s="341"/>
      <c r="F840" s="341"/>
      <c r="G840" s="341"/>
      <c r="H840" s="341"/>
      <c r="I840" s="341"/>
      <c r="J840" s="342">
        <v>6000012070001</v>
      </c>
      <c r="K840" s="343"/>
      <c r="L840" s="343"/>
      <c r="M840" s="343"/>
      <c r="N840" s="343"/>
      <c r="O840" s="343"/>
      <c r="P840" s="356" t="s">
        <v>626</v>
      </c>
      <c r="Q840" s="344"/>
      <c r="R840" s="344"/>
      <c r="S840" s="344"/>
      <c r="T840" s="344"/>
      <c r="U840" s="344"/>
      <c r="V840" s="344"/>
      <c r="W840" s="344"/>
      <c r="X840" s="344"/>
      <c r="Y840" s="345">
        <v>21</v>
      </c>
      <c r="Z840" s="346"/>
      <c r="AA840" s="346"/>
      <c r="AB840" s="347"/>
      <c r="AC840" s="357" t="s">
        <v>196</v>
      </c>
      <c r="AD840" s="365"/>
      <c r="AE840" s="365"/>
      <c r="AF840" s="365"/>
      <c r="AG840" s="365"/>
      <c r="AH840" s="366" t="s">
        <v>572</v>
      </c>
      <c r="AI840" s="367"/>
      <c r="AJ840" s="367"/>
      <c r="AK840" s="367"/>
      <c r="AL840" s="351" t="s">
        <v>572</v>
      </c>
      <c r="AM840" s="352"/>
      <c r="AN840" s="352"/>
      <c r="AO840" s="353"/>
      <c r="AP840" s="354" t="s">
        <v>613</v>
      </c>
      <c r="AQ840" s="354"/>
      <c r="AR840" s="354"/>
      <c r="AS840" s="354"/>
      <c r="AT840" s="354"/>
      <c r="AU840" s="354"/>
      <c r="AV840" s="354"/>
      <c r="AW840" s="354"/>
      <c r="AX840" s="354"/>
    </row>
    <row r="841" spans="1:50" ht="30" customHeight="1" x14ac:dyDescent="0.15">
      <c r="A841" s="373">
        <v>5</v>
      </c>
      <c r="B841" s="373">
        <v>1</v>
      </c>
      <c r="C841" s="355" t="s">
        <v>641</v>
      </c>
      <c r="D841" s="341"/>
      <c r="E841" s="341"/>
      <c r="F841" s="341"/>
      <c r="G841" s="341"/>
      <c r="H841" s="341"/>
      <c r="I841" s="341"/>
      <c r="J841" s="342">
        <v>6000012070001</v>
      </c>
      <c r="K841" s="343"/>
      <c r="L841" s="343"/>
      <c r="M841" s="343"/>
      <c r="N841" s="343"/>
      <c r="O841" s="343"/>
      <c r="P841" s="356" t="s">
        <v>626</v>
      </c>
      <c r="Q841" s="344"/>
      <c r="R841" s="344"/>
      <c r="S841" s="344"/>
      <c r="T841" s="344"/>
      <c r="U841" s="344"/>
      <c r="V841" s="344"/>
      <c r="W841" s="344"/>
      <c r="X841" s="344"/>
      <c r="Y841" s="345">
        <v>19</v>
      </c>
      <c r="Z841" s="346"/>
      <c r="AA841" s="346"/>
      <c r="AB841" s="347"/>
      <c r="AC841" s="357" t="s">
        <v>196</v>
      </c>
      <c r="AD841" s="365"/>
      <c r="AE841" s="365"/>
      <c r="AF841" s="365"/>
      <c r="AG841" s="365"/>
      <c r="AH841" s="366" t="s">
        <v>572</v>
      </c>
      <c r="AI841" s="367"/>
      <c r="AJ841" s="367"/>
      <c r="AK841" s="367"/>
      <c r="AL841" s="351" t="s">
        <v>572</v>
      </c>
      <c r="AM841" s="352"/>
      <c r="AN841" s="352"/>
      <c r="AO841" s="353"/>
      <c r="AP841" s="354" t="s">
        <v>613</v>
      </c>
      <c r="AQ841" s="354"/>
      <c r="AR841" s="354"/>
      <c r="AS841" s="354"/>
      <c r="AT841" s="354"/>
      <c r="AU841" s="354"/>
      <c r="AV841" s="354"/>
      <c r="AW841" s="354"/>
      <c r="AX841" s="354"/>
    </row>
    <row r="842" spans="1:50" ht="30" customHeight="1" x14ac:dyDescent="0.15">
      <c r="A842" s="373">
        <v>6</v>
      </c>
      <c r="B842" s="373">
        <v>1</v>
      </c>
      <c r="C842" s="355" t="s">
        <v>642</v>
      </c>
      <c r="D842" s="341"/>
      <c r="E842" s="341"/>
      <c r="F842" s="341"/>
      <c r="G842" s="341"/>
      <c r="H842" s="341"/>
      <c r="I842" s="341"/>
      <c r="J842" s="342">
        <v>6000012070001</v>
      </c>
      <c r="K842" s="343"/>
      <c r="L842" s="343"/>
      <c r="M842" s="343"/>
      <c r="N842" s="343"/>
      <c r="O842" s="343"/>
      <c r="P842" s="356" t="s">
        <v>626</v>
      </c>
      <c r="Q842" s="344"/>
      <c r="R842" s="344"/>
      <c r="S842" s="344"/>
      <c r="T842" s="344"/>
      <c r="U842" s="344"/>
      <c r="V842" s="344"/>
      <c r="W842" s="344"/>
      <c r="X842" s="344"/>
      <c r="Y842" s="345">
        <v>17</v>
      </c>
      <c r="Z842" s="346"/>
      <c r="AA842" s="346"/>
      <c r="AB842" s="347"/>
      <c r="AC842" s="357" t="s">
        <v>196</v>
      </c>
      <c r="AD842" s="365"/>
      <c r="AE842" s="365"/>
      <c r="AF842" s="365"/>
      <c r="AG842" s="365"/>
      <c r="AH842" s="366" t="s">
        <v>572</v>
      </c>
      <c r="AI842" s="367"/>
      <c r="AJ842" s="367"/>
      <c r="AK842" s="367"/>
      <c r="AL842" s="351" t="s">
        <v>572</v>
      </c>
      <c r="AM842" s="352"/>
      <c r="AN842" s="352"/>
      <c r="AO842" s="353"/>
      <c r="AP842" s="354" t="s">
        <v>613</v>
      </c>
      <c r="AQ842" s="354"/>
      <c r="AR842" s="354"/>
      <c r="AS842" s="354"/>
      <c r="AT842" s="354"/>
      <c r="AU842" s="354"/>
      <c r="AV842" s="354"/>
      <c r="AW842" s="354"/>
      <c r="AX842" s="354"/>
    </row>
    <row r="843" spans="1:50" ht="30" customHeight="1" x14ac:dyDescent="0.15">
      <c r="A843" s="373">
        <v>7</v>
      </c>
      <c r="B843" s="373">
        <v>1</v>
      </c>
      <c r="C843" s="355" t="s">
        <v>643</v>
      </c>
      <c r="D843" s="341"/>
      <c r="E843" s="341"/>
      <c r="F843" s="341"/>
      <c r="G843" s="341"/>
      <c r="H843" s="341"/>
      <c r="I843" s="341"/>
      <c r="J843" s="342">
        <v>6000012070001</v>
      </c>
      <c r="K843" s="343"/>
      <c r="L843" s="343"/>
      <c r="M843" s="343"/>
      <c r="N843" s="343"/>
      <c r="O843" s="343"/>
      <c r="P843" s="356" t="s">
        <v>626</v>
      </c>
      <c r="Q843" s="344"/>
      <c r="R843" s="344"/>
      <c r="S843" s="344"/>
      <c r="T843" s="344"/>
      <c r="U843" s="344"/>
      <c r="V843" s="344"/>
      <c r="W843" s="344"/>
      <c r="X843" s="344"/>
      <c r="Y843" s="345">
        <v>16</v>
      </c>
      <c r="Z843" s="346"/>
      <c r="AA843" s="346"/>
      <c r="AB843" s="347"/>
      <c r="AC843" s="357" t="s">
        <v>196</v>
      </c>
      <c r="AD843" s="365"/>
      <c r="AE843" s="365"/>
      <c r="AF843" s="365"/>
      <c r="AG843" s="365"/>
      <c r="AH843" s="366" t="s">
        <v>572</v>
      </c>
      <c r="AI843" s="367"/>
      <c r="AJ843" s="367"/>
      <c r="AK843" s="367"/>
      <c r="AL843" s="351" t="s">
        <v>572</v>
      </c>
      <c r="AM843" s="352"/>
      <c r="AN843" s="352"/>
      <c r="AO843" s="353"/>
      <c r="AP843" s="354" t="s">
        <v>613</v>
      </c>
      <c r="AQ843" s="354"/>
      <c r="AR843" s="354"/>
      <c r="AS843" s="354"/>
      <c r="AT843" s="354"/>
      <c r="AU843" s="354"/>
      <c r="AV843" s="354"/>
      <c r="AW843" s="354"/>
      <c r="AX843" s="354"/>
    </row>
    <row r="844" spans="1:50" ht="30" customHeight="1" x14ac:dyDescent="0.15">
      <c r="A844" s="373">
        <v>8</v>
      </c>
      <c r="B844" s="373">
        <v>1</v>
      </c>
      <c r="C844" s="355" t="s">
        <v>644</v>
      </c>
      <c r="D844" s="341"/>
      <c r="E844" s="341"/>
      <c r="F844" s="341"/>
      <c r="G844" s="341"/>
      <c r="H844" s="341"/>
      <c r="I844" s="341"/>
      <c r="J844" s="342">
        <v>6000012070001</v>
      </c>
      <c r="K844" s="343"/>
      <c r="L844" s="343"/>
      <c r="M844" s="343"/>
      <c r="N844" s="343"/>
      <c r="O844" s="343"/>
      <c r="P844" s="356" t="s">
        <v>626</v>
      </c>
      <c r="Q844" s="344"/>
      <c r="R844" s="344"/>
      <c r="S844" s="344"/>
      <c r="T844" s="344"/>
      <c r="U844" s="344"/>
      <c r="V844" s="344"/>
      <c r="W844" s="344"/>
      <c r="X844" s="344"/>
      <c r="Y844" s="345">
        <v>15</v>
      </c>
      <c r="Z844" s="346"/>
      <c r="AA844" s="346"/>
      <c r="AB844" s="347"/>
      <c r="AC844" s="357" t="s">
        <v>196</v>
      </c>
      <c r="AD844" s="365"/>
      <c r="AE844" s="365"/>
      <c r="AF844" s="365"/>
      <c r="AG844" s="365"/>
      <c r="AH844" s="366" t="s">
        <v>572</v>
      </c>
      <c r="AI844" s="367"/>
      <c r="AJ844" s="367"/>
      <c r="AK844" s="367"/>
      <c r="AL844" s="351" t="s">
        <v>572</v>
      </c>
      <c r="AM844" s="352"/>
      <c r="AN844" s="352"/>
      <c r="AO844" s="353"/>
      <c r="AP844" s="354" t="s">
        <v>613</v>
      </c>
      <c r="AQ844" s="354"/>
      <c r="AR844" s="354"/>
      <c r="AS844" s="354"/>
      <c r="AT844" s="354"/>
      <c r="AU844" s="354"/>
      <c r="AV844" s="354"/>
      <c r="AW844" s="354"/>
      <c r="AX844" s="354"/>
    </row>
    <row r="845" spans="1:50" ht="30" customHeight="1" x14ac:dyDescent="0.15">
      <c r="A845" s="373">
        <v>9</v>
      </c>
      <c r="B845" s="373">
        <v>1</v>
      </c>
      <c r="C845" s="355" t="s">
        <v>645</v>
      </c>
      <c r="D845" s="341"/>
      <c r="E845" s="341"/>
      <c r="F845" s="341"/>
      <c r="G845" s="341"/>
      <c r="H845" s="341"/>
      <c r="I845" s="341"/>
      <c r="J845" s="342">
        <v>6000012070001</v>
      </c>
      <c r="K845" s="343"/>
      <c r="L845" s="343"/>
      <c r="M845" s="343"/>
      <c r="N845" s="343"/>
      <c r="O845" s="343"/>
      <c r="P845" s="356" t="s">
        <v>626</v>
      </c>
      <c r="Q845" s="344"/>
      <c r="R845" s="344"/>
      <c r="S845" s="344"/>
      <c r="T845" s="344"/>
      <c r="U845" s="344"/>
      <c r="V845" s="344"/>
      <c r="W845" s="344"/>
      <c r="X845" s="344"/>
      <c r="Y845" s="345">
        <v>15</v>
      </c>
      <c r="Z845" s="346"/>
      <c r="AA845" s="346"/>
      <c r="AB845" s="347"/>
      <c r="AC845" s="357" t="s">
        <v>196</v>
      </c>
      <c r="AD845" s="365"/>
      <c r="AE845" s="365"/>
      <c r="AF845" s="365"/>
      <c r="AG845" s="365"/>
      <c r="AH845" s="366" t="s">
        <v>572</v>
      </c>
      <c r="AI845" s="367"/>
      <c r="AJ845" s="367"/>
      <c r="AK845" s="367"/>
      <c r="AL845" s="351" t="s">
        <v>572</v>
      </c>
      <c r="AM845" s="352"/>
      <c r="AN845" s="352"/>
      <c r="AO845" s="353"/>
      <c r="AP845" s="354" t="s">
        <v>613</v>
      </c>
      <c r="AQ845" s="354"/>
      <c r="AR845" s="354"/>
      <c r="AS845" s="354"/>
      <c r="AT845" s="354"/>
      <c r="AU845" s="354"/>
      <c r="AV845" s="354"/>
      <c r="AW845" s="354"/>
      <c r="AX845" s="354"/>
    </row>
    <row r="846" spans="1:50" ht="30" customHeight="1" x14ac:dyDescent="0.15">
      <c r="A846" s="373">
        <v>10</v>
      </c>
      <c r="B846" s="373">
        <v>1</v>
      </c>
      <c r="C846" s="355" t="s">
        <v>646</v>
      </c>
      <c r="D846" s="341"/>
      <c r="E846" s="341"/>
      <c r="F846" s="341"/>
      <c r="G846" s="341"/>
      <c r="H846" s="341"/>
      <c r="I846" s="341"/>
      <c r="J846" s="342">
        <v>6000012070001</v>
      </c>
      <c r="K846" s="343"/>
      <c r="L846" s="343"/>
      <c r="M846" s="343"/>
      <c r="N846" s="343"/>
      <c r="O846" s="343"/>
      <c r="P846" s="356" t="s">
        <v>626</v>
      </c>
      <c r="Q846" s="344"/>
      <c r="R846" s="344"/>
      <c r="S846" s="344"/>
      <c r="T846" s="344"/>
      <c r="U846" s="344"/>
      <c r="V846" s="344"/>
      <c r="W846" s="344"/>
      <c r="X846" s="344"/>
      <c r="Y846" s="345">
        <v>13</v>
      </c>
      <c r="Z846" s="346"/>
      <c r="AA846" s="346"/>
      <c r="AB846" s="347"/>
      <c r="AC846" s="357" t="s">
        <v>196</v>
      </c>
      <c r="AD846" s="365"/>
      <c r="AE846" s="365"/>
      <c r="AF846" s="365"/>
      <c r="AG846" s="365"/>
      <c r="AH846" s="366" t="s">
        <v>572</v>
      </c>
      <c r="AI846" s="367"/>
      <c r="AJ846" s="367"/>
      <c r="AK846" s="367"/>
      <c r="AL846" s="351" t="s">
        <v>572</v>
      </c>
      <c r="AM846" s="352"/>
      <c r="AN846" s="352"/>
      <c r="AO846" s="353"/>
      <c r="AP846" s="354" t="s">
        <v>613</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v>6000012070001</v>
      </c>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v>6000012070001</v>
      </c>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v>6000012070001</v>
      </c>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v>6000012070001</v>
      </c>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v>6000012070001</v>
      </c>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v>6000012070001</v>
      </c>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v>6000012070001</v>
      </c>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v>6000012070001</v>
      </c>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v>6000012070001</v>
      </c>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v>6000012070001</v>
      </c>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v>6000012070001</v>
      </c>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v>6000012070001</v>
      </c>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v>6000012070001</v>
      </c>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v>6000012070001</v>
      </c>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v>6000012070001</v>
      </c>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v>6000012070001</v>
      </c>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v>6000012070001</v>
      </c>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v>6000012070001</v>
      </c>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v>6000012070001</v>
      </c>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v>6000012070001</v>
      </c>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657</v>
      </c>
      <c r="D870" s="341"/>
      <c r="E870" s="341"/>
      <c r="F870" s="341"/>
      <c r="G870" s="341"/>
      <c r="H870" s="341"/>
      <c r="I870" s="341"/>
      <c r="J870" s="342">
        <v>2010001093321</v>
      </c>
      <c r="K870" s="343"/>
      <c r="L870" s="343"/>
      <c r="M870" s="343"/>
      <c r="N870" s="343"/>
      <c r="O870" s="343"/>
      <c r="P870" s="356" t="s">
        <v>647</v>
      </c>
      <c r="Q870" s="344"/>
      <c r="R870" s="344"/>
      <c r="S870" s="344"/>
      <c r="T870" s="344"/>
      <c r="U870" s="344"/>
      <c r="V870" s="344"/>
      <c r="W870" s="344"/>
      <c r="X870" s="344"/>
      <c r="Y870" s="345">
        <v>15</v>
      </c>
      <c r="Z870" s="346"/>
      <c r="AA870" s="346"/>
      <c r="AB870" s="347"/>
      <c r="AC870" s="357" t="s">
        <v>516</v>
      </c>
      <c r="AD870" s="365"/>
      <c r="AE870" s="365"/>
      <c r="AF870" s="365"/>
      <c r="AG870" s="365"/>
      <c r="AH870" s="366">
        <v>2</v>
      </c>
      <c r="AI870" s="367"/>
      <c r="AJ870" s="367"/>
      <c r="AK870" s="367"/>
      <c r="AL870" s="351">
        <v>91.1</v>
      </c>
      <c r="AM870" s="352"/>
      <c r="AN870" s="352"/>
      <c r="AO870" s="353"/>
      <c r="AP870" s="354" t="s">
        <v>683</v>
      </c>
      <c r="AQ870" s="354"/>
      <c r="AR870" s="354"/>
      <c r="AS870" s="354"/>
      <c r="AT870" s="354"/>
      <c r="AU870" s="354"/>
      <c r="AV870" s="354"/>
      <c r="AW870" s="354"/>
      <c r="AX870" s="354"/>
    </row>
    <row r="871" spans="1:50" ht="30" customHeight="1" x14ac:dyDescent="0.15">
      <c r="A871" s="373">
        <v>2</v>
      </c>
      <c r="B871" s="373">
        <v>1</v>
      </c>
      <c r="C871" s="355" t="s">
        <v>658</v>
      </c>
      <c r="D871" s="341"/>
      <c r="E871" s="341"/>
      <c r="F871" s="341"/>
      <c r="G871" s="341"/>
      <c r="H871" s="341"/>
      <c r="I871" s="341"/>
      <c r="J871" s="342">
        <v>2030001083477</v>
      </c>
      <c r="K871" s="343"/>
      <c r="L871" s="343"/>
      <c r="M871" s="343"/>
      <c r="N871" s="343"/>
      <c r="O871" s="343"/>
      <c r="P871" s="356" t="s">
        <v>648</v>
      </c>
      <c r="Q871" s="344"/>
      <c r="R871" s="344"/>
      <c r="S871" s="344"/>
      <c r="T871" s="344"/>
      <c r="U871" s="344"/>
      <c r="V871" s="344"/>
      <c r="W871" s="344"/>
      <c r="X871" s="344"/>
      <c r="Y871" s="345">
        <v>15</v>
      </c>
      <c r="Z871" s="346"/>
      <c r="AA871" s="346"/>
      <c r="AB871" s="347"/>
      <c r="AC871" s="357" t="s">
        <v>516</v>
      </c>
      <c r="AD871" s="365"/>
      <c r="AE871" s="365"/>
      <c r="AF871" s="365"/>
      <c r="AG871" s="365"/>
      <c r="AH871" s="366">
        <v>1</v>
      </c>
      <c r="AI871" s="367"/>
      <c r="AJ871" s="367"/>
      <c r="AK871" s="367"/>
      <c r="AL871" s="368">
        <v>88.7</v>
      </c>
      <c r="AM871" s="369"/>
      <c r="AN871" s="369"/>
      <c r="AO871" s="370"/>
      <c r="AP871" s="354" t="s">
        <v>684</v>
      </c>
      <c r="AQ871" s="354"/>
      <c r="AR871" s="354"/>
      <c r="AS871" s="354"/>
      <c r="AT871" s="354"/>
      <c r="AU871" s="354"/>
      <c r="AV871" s="354"/>
      <c r="AW871" s="354"/>
      <c r="AX871" s="354"/>
    </row>
    <row r="872" spans="1:50" ht="30" customHeight="1" x14ac:dyDescent="0.15">
      <c r="A872" s="373">
        <v>3</v>
      </c>
      <c r="B872" s="373">
        <v>1</v>
      </c>
      <c r="C872" s="355" t="s">
        <v>664</v>
      </c>
      <c r="D872" s="341"/>
      <c r="E872" s="341"/>
      <c r="F872" s="341"/>
      <c r="G872" s="341"/>
      <c r="H872" s="341"/>
      <c r="I872" s="341"/>
      <c r="J872" s="342">
        <v>9380001016965</v>
      </c>
      <c r="K872" s="343"/>
      <c r="L872" s="343"/>
      <c r="M872" s="343"/>
      <c r="N872" s="343"/>
      <c r="O872" s="343"/>
      <c r="P872" s="356" t="s">
        <v>649</v>
      </c>
      <c r="Q872" s="344"/>
      <c r="R872" s="344"/>
      <c r="S872" s="344"/>
      <c r="T872" s="344"/>
      <c r="U872" s="344"/>
      <c r="V872" s="344"/>
      <c r="W872" s="344"/>
      <c r="X872" s="344"/>
      <c r="Y872" s="345">
        <v>15</v>
      </c>
      <c r="Z872" s="346"/>
      <c r="AA872" s="346"/>
      <c r="AB872" s="347"/>
      <c r="AC872" s="357" t="s">
        <v>516</v>
      </c>
      <c r="AD872" s="365"/>
      <c r="AE872" s="365"/>
      <c r="AF872" s="365"/>
      <c r="AG872" s="365"/>
      <c r="AH872" s="349">
        <v>2</v>
      </c>
      <c r="AI872" s="350"/>
      <c r="AJ872" s="350"/>
      <c r="AK872" s="350"/>
      <c r="AL872" s="351">
        <v>91.9</v>
      </c>
      <c r="AM872" s="352"/>
      <c r="AN872" s="352"/>
      <c r="AO872" s="353"/>
      <c r="AP872" s="354" t="s">
        <v>684</v>
      </c>
      <c r="AQ872" s="354"/>
      <c r="AR872" s="354"/>
      <c r="AS872" s="354"/>
      <c r="AT872" s="354"/>
      <c r="AU872" s="354"/>
      <c r="AV872" s="354"/>
      <c r="AW872" s="354"/>
      <c r="AX872" s="354"/>
    </row>
    <row r="873" spans="1:50" ht="30" customHeight="1" x14ac:dyDescent="0.15">
      <c r="A873" s="373">
        <v>4</v>
      </c>
      <c r="B873" s="373">
        <v>1</v>
      </c>
      <c r="C873" s="355" t="s">
        <v>657</v>
      </c>
      <c r="D873" s="341"/>
      <c r="E873" s="341"/>
      <c r="F873" s="341"/>
      <c r="G873" s="341"/>
      <c r="H873" s="341"/>
      <c r="I873" s="341"/>
      <c r="J873" s="342">
        <v>2010001093321</v>
      </c>
      <c r="K873" s="343"/>
      <c r="L873" s="343"/>
      <c r="M873" s="343"/>
      <c r="N873" s="343"/>
      <c r="O873" s="343"/>
      <c r="P873" s="356" t="s">
        <v>650</v>
      </c>
      <c r="Q873" s="344"/>
      <c r="R873" s="344"/>
      <c r="S873" s="344"/>
      <c r="T873" s="344"/>
      <c r="U873" s="344"/>
      <c r="V873" s="344"/>
      <c r="W873" s="344"/>
      <c r="X873" s="344"/>
      <c r="Y873" s="345">
        <v>14</v>
      </c>
      <c r="Z873" s="346"/>
      <c r="AA873" s="346"/>
      <c r="AB873" s="347"/>
      <c r="AC873" s="357" t="s">
        <v>516</v>
      </c>
      <c r="AD873" s="365"/>
      <c r="AE873" s="365"/>
      <c r="AF873" s="365"/>
      <c r="AG873" s="365"/>
      <c r="AH873" s="349">
        <v>1</v>
      </c>
      <c r="AI873" s="350"/>
      <c r="AJ873" s="350"/>
      <c r="AK873" s="350"/>
      <c r="AL873" s="351">
        <v>95.6</v>
      </c>
      <c r="AM873" s="352"/>
      <c r="AN873" s="352"/>
      <c r="AO873" s="353"/>
      <c r="AP873" s="354" t="s">
        <v>685</v>
      </c>
      <c r="AQ873" s="354"/>
      <c r="AR873" s="354"/>
      <c r="AS873" s="354"/>
      <c r="AT873" s="354"/>
      <c r="AU873" s="354"/>
      <c r="AV873" s="354"/>
      <c r="AW873" s="354"/>
      <c r="AX873" s="354"/>
    </row>
    <row r="874" spans="1:50" ht="30" customHeight="1" x14ac:dyDescent="0.15">
      <c r="A874" s="373">
        <v>5</v>
      </c>
      <c r="B874" s="373">
        <v>1</v>
      </c>
      <c r="C874" s="355" t="s">
        <v>660</v>
      </c>
      <c r="D874" s="341"/>
      <c r="E874" s="341"/>
      <c r="F874" s="341"/>
      <c r="G874" s="341"/>
      <c r="H874" s="341"/>
      <c r="I874" s="341"/>
      <c r="J874" s="342">
        <v>7360001005765</v>
      </c>
      <c r="K874" s="343"/>
      <c r="L874" s="343"/>
      <c r="M874" s="343"/>
      <c r="N874" s="343"/>
      <c r="O874" s="343"/>
      <c r="P874" s="356" t="s">
        <v>651</v>
      </c>
      <c r="Q874" s="344"/>
      <c r="R874" s="344"/>
      <c r="S874" s="344"/>
      <c r="T874" s="344"/>
      <c r="U874" s="344"/>
      <c r="V874" s="344"/>
      <c r="W874" s="344"/>
      <c r="X874" s="344"/>
      <c r="Y874" s="345">
        <v>14</v>
      </c>
      <c r="Z874" s="346"/>
      <c r="AA874" s="346"/>
      <c r="AB874" s="347"/>
      <c r="AC874" s="357" t="s">
        <v>516</v>
      </c>
      <c r="AD874" s="365"/>
      <c r="AE874" s="365"/>
      <c r="AF874" s="365"/>
      <c r="AG874" s="365"/>
      <c r="AH874" s="349">
        <v>3</v>
      </c>
      <c r="AI874" s="350"/>
      <c r="AJ874" s="350"/>
      <c r="AK874" s="350"/>
      <c r="AL874" s="351">
        <v>89.4</v>
      </c>
      <c r="AM874" s="352"/>
      <c r="AN874" s="352"/>
      <c r="AO874" s="353"/>
      <c r="AP874" s="354" t="s">
        <v>686</v>
      </c>
      <c r="AQ874" s="354"/>
      <c r="AR874" s="354"/>
      <c r="AS874" s="354"/>
      <c r="AT874" s="354"/>
      <c r="AU874" s="354"/>
      <c r="AV874" s="354"/>
      <c r="AW874" s="354"/>
      <c r="AX874" s="354"/>
    </row>
    <row r="875" spans="1:50" ht="30" customHeight="1" x14ac:dyDescent="0.15">
      <c r="A875" s="373">
        <v>6</v>
      </c>
      <c r="B875" s="373">
        <v>1</v>
      </c>
      <c r="C875" s="355" t="s">
        <v>661</v>
      </c>
      <c r="D875" s="341"/>
      <c r="E875" s="341"/>
      <c r="F875" s="341"/>
      <c r="G875" s="341"/>
      <c r="H875" s="341"/>
      <c r="I875" s="341"/>
      <c r="J875" s="342">
        <v>7080001003483</v>
      </c>
      <c r="K875" s="343"/>
      <c r="L875" s="343"/>
      <c r="M875" s="343"/>
      <c r="N875" s="343"/>
      <c r="O875" s="343"/>
      <c r="P875" s="356" t="s">
        <v>652</v>
      </c>
      <c r="Q875" s="344"/>
      <c r="R875" s="344"/>
      <c r="S875" s="344"/>
      <c r="T875" s="344"/>
      <c r="U875" s="344"/>
      <c r="V875" s="344"/>
      <c r="W875" s="344"/>
      <c r="X875" s="344"/>
      <c r="Y875" s="345">
        <v>13</v>
      </c>
      <c r="Z875" s="346"/>
      <c r="AA875" s="346"/>
      <c r="AB875" s="347"/>
      <c r="AC875" s="357" t="s">
        <v>516</v>
      </c>
      <c r="AD875" s="365"/>
      <c r="AE875" s="365"/>
      <c r="AF875" s="365"/>
      <c r="AG875" s="365"/>
      <c r="AH875" s="349">
        <v>2</v>
      </c>
      <c r="AI875" s="350"/>
      <c r="AJ875" s="350"/>
      <c r="AK875" s="350"/>
      <c r="AL875" s="351">
        <v>84.2</v>
      </c>
      <c r="AM875" s="352"/>
      <c r="AN875" s="352"/>
      <c r="AO875" s="353"/>
      <c r="AP875" s="354" t="s">
        <v>687</v>
      </c>
      <c r="AQ875" s="354"/>
      <c r="AR875" s="354"/>
      <c r="AS875" s="354"/>
      <c r="AT875" s="354"/>
      <c r="AU875" s="354"/>
      <c r="AV875" s="354"/>
      <c r="AW875" s="354"/>
      <c r="AX875" s="354"/>
    </row>
    <row r="876" spans="1:50" ht="30" customHeight="1" x14ac:dyDescent="0.15">
      <c r="A876" s="373">
        <v>7</v>
      </c>
      <c r="B876" s="373">
        <v>1</v>
      </c>
      <c r="C876" s="355" t="s">
        <v>662</v>
      </c>
      <c r="D876" s="341"/>
      <c r="E876" s="341"/>
      <c r="F876" s="341"/>
      <c r="G876" s="341"/>
      <c r="H876" s="341"/>
      <c r="I876" s="341"/>
      <c r="J876" s="342">
        <v>3110001030981</v>
      </c>
      <c r="K876" s="343"/>
      <c r="L876" s="343"/>
      <c r="M876" s="343"/>
      <c r="N876" s="343"/>
      <c r="O876" s="343"/>
      <c r="P876" s="356" t="s">
        <v>653</v>
      </c>
      <c r="Q876" s="344"/>
      <c r="R876" s="344"/>
      <c r="S876" s="344"/>
      <c r="T876" s="344"/>
      <c r="U876" s="344"/>
      <c r="V876" s="344"/>
      <c r="W876" s="344"/>
      <c r="X876" s="344"/>
      <c r="Y876" s="345">
        <v>11</v>
      </c>
      <c r="Z876" s="346"/>
      <c r="AA876" s="346"/>
      <c r="AB876" s="347"/>
      <c r="AC876" s="357" t="s">
        <v>516</v>
      </c>
      <c r="AD876" s="365"/>
      <c r="AE876" s="365"/>
      <c r="AF876" s="365"/>
      <c r="AG876" s="365"/>
      <c r="AH876" s="349">
        <v>1</v>
      </c>
      <c r="AI876" s="350"/>
      <c r="AJ876" s="350"/>
      <c r="AK876" s="350"/>
      <c r="AL876" s="351">
        <v>96.6</v>
      </c>
      <c r="AM876" s="352"/>
      <c r="AN876" s="352"/>
      <c r="AO876" s="353"/>
      <c r="AP876" s="354" t="s">
        <v>688</v>
      </c>
      <c r="AQ876" s="354"/>
      <c r="AR876" s="354"/>
      <c r="AS876" s="354"/>
      <c r="AT876" s="354"/>
      <c r="AU876" s="354"/>
      <c r="AV876" s="354"/>
      <c r="AW876" s="354"/>
      <c r="AX876" s="354"/>
    </row>
    <row r="877" spans="1:50" ht="30" customHeight="1" x14ac:dyDescent="0.15">
      <c r="A877" s="373">
        <v>8</v>
      </c>
      <c r="B877" s="373">
        <v>1</v>
      </c>
      <c r="C877" s="355" t="s">
        <v>657</v>
      </c>
      <c r="D877" s="341"/>
      <c r="E877" s="341"/>
      <c r="F877" s="341"/>
      <c r="G877" s="341"/>
      <c r="H877" s="341"/>
      <c r="I877" s="341"/>
      <c r="J877" s="342">
        <v>2010001093321</v>
      </c>
      <c r="K877" s="343"/>
      <c r="L877" s="343"/>
      <c r="M877" s="343"/>
      <c r="N877" s="343"/>
      <c r="O877" s="343"/>
      <c r="P877" s="356" t="s">
        <v>654</v>
      </c>
      <c r="Q877" s="344"/>
      <c r="R877" s="344"/>
      <c r="S877" s="344"/>
      <c r="T877" s="344"/>
      <c r="U877" s="344"/>
      <c r="V877" s="344"/>
      <c r="W877" s="344"/>
      <c r="X877" s="344"/>
      <c r="Y877" s="345">
        <v>11</v>
      </c>
      <c r="Z877" s="346"/>
      <c r="AA877" s="346"/>
      <c r="AB877" s="347"/>
      <c r="AC877" s="357" t="s">
        <v>516</v>
      </c>
      <c r="AD877" s="365"/>
      <c r="AE877" s="365"/>
      <c r="AF877" s="365"/>
      <c r="AG877" s="365"/>
      <c r="AH877" s="349">
        <v>1</v>
      </c>
      <c r="AI877" s="350"/>
      <c r="AJ877" s="350"/>
      <c r="AK877" s="350"/>
      <c r="AL877" s="351">
        <v>52.4</v>
      </c>
      <c r="AM877" s="352"/>
      <c r="AN877" s="352"/>
      <c r="AO877" s="353"/>
      <c r="AP877" s="354" t="s">
        <v>687</v>
      </c>
      <c r="AQ877" s="354"/>
      <c r="AR877" s="354"/>
      <c r="AS877" s="354"/>
      <c r="AT877" s="354"/>
      <c r="AU877" s="354"/>
      <c r="AV877" s="354"/>
      <c r="AW877" s="354"/>
      <c r="AX877" s="354"/>
    </row>
    <row r="878" spans="1:50" ht="30" customHeight="1" x14ac:dyDescent="0.15">
      <c r="A878" s="373">
        <v>9</v>
      </c>
      <c r="B878" s="373">
        <v>1</v>
      </c>
      <c r="C878" s="355" t="s">
        <v>663</v>
      </c>
      <c r="D878" s="341"/>
      <c r="E878" s="341"/>
      <c r="F878" s="341"/>
      <c r="G878" s="341"/>
      <c r="H878" s="341"/>
      <c r="I878" s="341"/>
      <c r="J878" s="342">
        <v>6110001023982</v>
      </c>
      <c r="K878" s="343"/>
      <c r="L878" s="343"/>
      <c r="M878" s="343"/>
      <c r="N878" s="343"/>
      <c r="O878" s="343"/>
      <c r="P878" s="356" t="s">
        <v>655</v>
      </c>
      <c r="Q878" s="344"/>
      <c r="R878" s="344"/>
      <c r="S878" s="344"/>
      <c r="T878" s="344"/>
      <c r="U878" s="344"/>
      <c r="V878" s="344"/>
      <c r="W878" s="344"/>
      <c r="X878" s="344"/>
      <c r="Y878" s="345">
        <v>10</v>
      </c>
      <c r="Z878" s="346"/>
      <c r="AA878" s="346"/>
      <c r="AB878" s="347"/>
      <c r="AC878" s="357" t="s">
        <v>516</v>
      </c>
      <c r="AD878" s="365"/>
      <c r="AE878" s="365"/>
      <c r="AF878" s="365"/>
      <c r="AG878" s="365"/>
      <c r="AH878" s="349">
        <v>1</v>
      </c>
      <c r="AI878" s="350"/>
      <c r="AJ878" s="350"/>
      <c r="AK878" s="350"/>
      <c r="AL878" s="351">
        <v>83.1</v>
      </c>
      <c r="AM878" s="352"/>
      <c r="AN878" s="352"/>
      <c r="AO878" s="353"/>
      <c r="AP878" s="354" t="s">
        <v>685</v>
      </c>
      <c r="AQ878" s="354"/>
      <c r="AR878" s="354"/>
      <c r="AS878" s="354"/>
      <c r="AT878" s="354"/>
      <c r="AU878" s="354"/>
      <c r="AV878" s="354"/>
      <c r="AW878" s="354"/>
      <c r="AX878" s="354"/>
    </row>
    <row r="879" spans="1:50" ht="30" customHeight="1" x14ac:dyDescent="0.15">
      <c r="A879" s="373">
        <v>10</v>
      </c>
      <c r="B879" s="373">
        <v>1</v>
      </c>
      <c r="C879" s="355" t="s">
        <v>659</v>
      </c>
      <c r="D879" s="341"/>
      <c r="E879" s="341"/>
      <c r="F879" s="341"/>
      <c r="G879" s="341"/>
      <c r="H879" s="341"/>
      <c r="I879" s="341"/>
      <c r="J879" s="342">
        <v>6110001023982</v>
      </c>
      <c r="K879" s="343"/>
      <c r="L879" s="343"/>
      <c r="M879" s="343"/>
      <c r="N879" s="343"/>
      <c r="O879" s="343"/>
      <c r="P879" s="356" t="s">
        <v>656</v>
      </c>
      <c r="Q879" s="344"/>
      <c r="R879" s="344"/>
      <c r="S879" s="344"/>
      <c r="T879" s="344"/>
      <c r="U879" s="344"/>
      <c r="V879" s="344"/>
      <c r="W879" s="344"/>
      <c r="X879" s="344"/>
      <c r="Y879" s="345">
        <v>10</v>
      </c>
      <c r="Z879" s="346"/>
      <c r="AA879" s="346"/>
      <c r="AB879" s="347"/>
      <c r="AC879" s="357" t="s">
        <v>516</v>
      </c>
      <c r="AD879" s="365"/>
      <c r="AE879" s="365"/>
      <c r="AF879" s="365"/>
      <c r="AG879" s="365"/>
      <c r="AH879" s="349">
        <v>2</v>
      </c>
      <c r="AI879" s="350"/>
      <c r="AJ879" s="350"/>
      <c r="AK879" s="350"/>
      <c r="AL879" s="351">
        <v>98.6</v>
      </c>
      <c r="AM879" s="352"/>
      <c r="AN879" s="352"/>
      <c r="AO879" s="353"/>
      <c r="AP879" s="354" t="s">
        <v>685</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627</v>
      </c>
      <c r="D903" s="341"/>
      <c r="E903" s="341"/>
      <c r="F903" s="341"/>
      <c r="G903" s="341"/>
      <c r="H903" s="341"/>
      <c r="I903" s="341"/>
      <c r="J903" s="342">
        <v>4040001023034</v>
      </c>
      <c r="K903" s="343"/>
      <c r="L903" s="343"/>
      <c r="M903" s="343"/>
      <c r="N903" s="343"/>
      <c r="O903" s="343"/>
      <c r="P903" s="356" t="s">
        <v>614</v>
      </c>
      <c r="Q903" s="344"/>
      <c r="R903" s="344"/>
      <c r="S903" s="344"/>
      <c r="T903" s="344"/>
      <c r="U903" s="344"/>
      <c r="V903" s="344"/>
      <c r="W903" s="344"/>
      <c r="X903" s="344"/>
      <c r="Y903" s="345">
        <v>6</v>
      </c>
      <c r="Z903" s="346"/>
      <c r="AA903" s="346"/>
      <c r="AB903" s="347"/>
      <c r="AC903" s="357" t="s">
        <v>516</v>
      </c>
      <c r="AD903" s="365"/>
      <c r="AE903" s="365"/>
      <c r="AF903" s="365"/>
      <c r="AG903" s="365"/>
      <c r="AH903" s="366">
        <v>4</v>
      </c>
      <c r="AI903" s="367"/>
      <c r="AJ903" s="367"/>
      <c r="AK903" s="367"/>
      <c r="AL903" s="351">
        <v>51</v>
      </c>
      <c r="AM903" s="352"/>
      <c r="AN903" s="352"/>
      <c r="AO903" s="353"/>
      <c r="AP903" s="354" t="s">
        <v>689</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0" t="s">
        <v>615</v>
      </c>
      <c r="F1102" s="372"/>
      <c r="G1102" s="372"/>
      <c r="H1102" s="372"/>
      <c r="I1102" s="372"/>
      <c r="J1102" s="342" t="s">
        <v>559</v>
      </c>
      <c r="K1102" s="343"/>
      <c r="L1102" s="343"/>
      <c r="M1102" s="343"/>
      <c r="N1102" s="343"/>
      <c r="O1102" s="343"/>
      <c r="P1102" s="356" t="s">
        <v>559</v>
      </c>
      <c r="Q1102" s="344"/>
      <c r="R1102" s="344"/>
      <c r="S1102" s="344"/>
      <c r="T1102" s="344"/>
      <c r="U1102" s="344"/>
      <c r="V1102" s="344"/>
      <c r="W1102" s="344"/>
      <c r="X1102" s="344"/>
      <c r="Y1102" s="345" t="s">
        <v>615</v>
      </c>
      <c r="Z1102" s="346"/>
      <c r="AA1102" s="346"/>
      <c r="AB1102" s="347"/>
      <c r="AC1102" s="348"/>
      <c r="AD1102" s="348"/>
      <c r="AE1102" s="348"/>
      <c r="AF1102" s="348"/>
      <c r="AG1102" s="348"/>
      <c r="AH1102" s="349" t="s">
        <v>615</v>
      </c>
      <c r="AI1102" s="350"/>
      <c r="AJ1102" s="350"/>
      <c r="AK1102" s="350"/>
      <c r="AL1102" s="351" t="s">
        <v>556</v>
      </c>
      <c r="AM1102" s="352"/>
      <c r="AN1102" s="352"/>
      <c r="AO1102" s="353"/>
      <c r="AP1102" s="354" t="s">
        <v>556</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AE32">
    <cfRule type="expression" dxfId="2799" priority="14011">
      <formula>IF(RIGHT(TEXT(AE32,"0.#"),1)=".",FALSE,TRUE)</formula>
    </cfRule>
    <cfRule type="expression" dxfId="2798" priority="14012">
      <formula>IF(RIGHT(TEXT(AE32,"0.#"),1)=".",TRUE,FALSE)</formula>
    </cfRule>
  </conditionalFormatting>
  <conditionalFormatting sqref="P18:AX18">
    <cfRule type="expression" dxfId="2797" priority="13897">
      <formula>IF(RIGHT(TEXT(P18,"0.#"),1)=".",FALSE,TRUE)</formula>
    </cfRule>
    <cfRule type="expression" dxfId="2796" priority="13898">
      <formula>IF(RIGHT(TEXT(P18,"0.#"),1)=".",TRUE,FALSE)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7:AO866">
    <cfRule type="expression" dxfId="2509" priority="6643">
      <formula>IF(AND(AL847&gt;=0, RIGHT(TEXT(AL847,"0.#"),1)&lt;&gt;"."),TRUE,FALSE)</formula>
    </cfRule>
    <cfRule type="expression" dxfId="2508" priority="6644">
      <formula>IF(AND(AL847&gt;=0, RIGHT(TEXT(AL847,"0.#"),1)="."),TRUE,FALSE)</formula>
    </cfRule>
    <cfRule type="expression" dxfId="2507" priority="6645">
      <formula>IF(AND(AL847&lt;0, RIGHT(TEXT(AL847,"0.#"),1)&lt;&gt;"."),TRUE,FALSE)</formula>
    </cfRule>
    <cfRule type="expression" dxfId="2506" priority="6646">
      <formula>IF(AND(AL847&lt;0, RIGHT(TEXT(AL847,"0.#"),1)="."),TRUE,FALSE)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7:Y866">
    <cfRule type="expression" dxfId="2435" priority="2971">
      <formula>IF(RIGHT(TEXT(Y847,"0.#"),1)=".",FALSE,TRUE)</formula>
    </cfRule>
    <cfRule type="expression" dxfId="2434" priority="2972">
      <formula>IF(RIGHT(TEXT(Y847,"0.#"),1)=".",TRUE,FALSE)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7">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870:Y871">
    <cfRule type="expression" dxfId="2067" priority="2081">
      <formula>IF(RIGHT(TEXT(Y870,"0.#"),1)=".",FALSE,TRUE)</formula>
    </cfRule>
    <cfRule type="expression" dxfId="2066" priority="2082">
      <formula>IF(RIGHT(TEXT(Y870,"0.#"),1)=".",TRUE,FALSE)</formula>
    </cfRule>
  </conditionalFormatting>
  <conditionalFormatting sqref="Y905:Y932">
    <cfRule type="expression" dxfId="2065" priority="2075">
      <formula>IF(RIGHT(TEXT(Y905,"0.#"),1)=".",FALSE,TRUE)</formula>
    </cfRule>
    <cfRule type="expression" dxfId="2064" priority="2076">
      <formula>IF(RIGHT(TEXT(Y905,"0.#"),1)=".",TRUE,FALSE)</formula>
    </cfRule>
  </conditionalFormatting>
  <conditionalFormatting sqref="Y903:Y904">
    <cfRule type="expression" dxfId="2063" priority="2069">
      <formula>IF(RIGHT(TEXT(Y903,"0.#"),1)=".",FALSE,TRUE)</formula>
    </cfRule>
    <cfRule type="expression" dxfId="2062" priority="2070">
      <formula>IF(RIGHT(TEXT(Y903,"0.#"),1)=".",TRUE,FALSE)</formula>
    </cfRule>
  </conditionalFormatting>
  <conditionalFormatting sqref="Y938:Y965">
    <cfRule type="expression" dxfId="2061" priority="2063">
      <formula>IF(RIGHT(TEXT(Y938,"0.#"),1)=".",FALSE,TRUE)</formula>
    </cfRule>
    <cfRule type="expression" dxfId="2060" priority="2064">
      <formula>IF(RIGHT(TEXT(Y938,"0.#"),1)=".",TRUE,FALSE)</formula>
    </cfRule>
  </conditionalFormatting>
  <conditionalFormatting sqref="Y936:Y937">
    <cfRule type="expression" dxfId="2059" priority="2057">
      <formula>IF(RIGHT(TEXT(Y936,"0.#"),1)=".",FALSE,TRUE)</formula>
    </cfRule>
    <cfRule type="expression" dxfId="2058" priority="2058">
      <formula>IF(RIGHT(TEXT(Y936,"0.#"),1)=".",TRUE,FALSE)</formula>
    </cfRule>
  </conditionalFormatting>
  <conditionalFormatting sqref="Y971:Y998">
    <cfRule type="expression" dxfId="2057" priority="2051">
      <formula>IF(RIGHT(TEXT(Y971,"0.#"),1)=".",FALSE,TRUE)</formula>
    </cfRule>
    <cfRule type="expression" dxfId="2056" priority="2052">
      <formula>IF(RIGHT(TEXT(Y971,"0.#"),1)=".",TRUE,FALSE)</formula>
    </cfRule>
  </conditionalFormatting>
  <conditionalFormatting sqref="Y969:Y970">
    <cfRule type="expression" dxfId="2055" priority="2045">
      <formula>IF(RIGHT(TEXT(Y969,"0.#"),1)=".",FALSE,TRUE)</formula>
    </cfRule>
    <cfRule type="expression" dxfId="2054" priority="2046">
      <formula>IF(RIGHT(TEXT(Y969,"0.#"),1)=".",TRUE,FALSE)</formula>
    </cfRule>
  </conditionalFormatting>
  <conditionalFormatting sqref="Y1004:Y1031">
    <cfRule type="expression" dxfId="2053" priority="2039">
      <formula>IF(RIGHT(TEXT(Y1004,"0.#"),1)=".",FALSE,TRUE)</formula>
    </cfRule>
    <cfRule type="expression" dxfId="2052" priority="2040">
      <formula>IF(RIGHT(TEXT(Y1004,"0.#"),1)=".",TRUE,FALSE)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L838:AO846">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Y846">
    <cfRule type="expression" dxfId="715" priority="15">
      <formula>IF(RIGHT(TEXT(Y838,"0.#"),1)=".",FALSE,TRUE)</formula>
    </cfRule>
    <cfRule type="expression" dxfId="714" priority="16">
      <formula>IF(RIGHT(TEXT(Y838,"0.#"),1)=".",TRUE,FALSE)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AE108">
    <cfRule type="expression" dxfId="711" priority="11">
      <formula>IF(RIGHT(TEXT(AE108,"0.#"),1)=".",FALSE,TRUE)</formula>
    </cfRule>
    <cfRule type="expression" dxfId="710" priority="12">
      <formula>IF(RIGHT(TEXT(AE108,"0.#"),1)=".",TRUE,FALSE)</formula>
    </cfRule>
  </conditionalFormatting>
  <conditionalFormatting sqref="AI108">
    <cfRule type="expression" dxfId="709" priority="9">
      <formula>IF(RIGHT(TEXT(AI108,"0.#"),1)=".",FALSE,TRUE)</formula>
    </cfRule>
    <cfRule type="expression" dxfId="708" priority="10">
      <formula>IF(RIGHT(TEXT(AI108,"0.#"),1)=".",TRUE,FALSE)</formula>
    </cfRule>
  </conditionalFormatting>
  <conditionalFormatting sqref="AM108">
    <cfRule type="expression" dxfId="707" priority="7">
      <formula>IF(RIGHT(TEXT(AM108,"0.#"),1)=".",FALSE,TRUE)</formula>
    </cfRule>
    <cfRule type="expression" dxfId="706" priority="8">
      <formula>IF(RIGHT(TEXT(AM108,"0.#"),1)=".",TRUE,FALSE)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8">
    <cfRule type="expression" dxfId="703" priority="3">
      <formula>IF(RIGHT(TEXT(AU108,"0.#"),1)=".",FALSE,TRUE)</formula>
    </cfRule>
    <cfRule type="expression" dxfId="702" priority="4">
      <formula>IF(RIGHT(TEXT(AU108,"0.#"),1)=".",TRUE,FALSE)</formula>
    </cfRule>
  </conditionalFormatting>
  <conditionalFormatting sqref="AU107">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699"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7"/>
      <c r="Z2" s="827"/>
      <c r="AA2" s="828"/>
      <c r="AB2" s="1031" t="s">
        <v>11</v>
      </c>
      <c r="AC2" s="1032"/>
      <c r="AD2" s="1033"/>
      <c r="AE2" s="1037" t="s">
        <v>357</v>
      </c>
      <c r="AF2" s="1037"/>
      <c r="AG2" s="1037"/>
      <c r="AH2" s="1037"/>
      <c r="AI2" s="1037" t="s">
        <v>363</v>
      </c>
      <c r="AJ2" s="1037"/>
      <c r="AK2" s="1037"/>
      <c r="AL2" s="1037"/>
      <c r="AM2" s="1037" t="s">
        <v>471</v>
      </c>
      <c r="AN2" s="1037"/>
      <c r="AO2" s="1037"/>
      <c r="AP2" s="551"/>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58"/>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19"/>
      <c r="AC5" s="1025"/>
      <c r="AD5" s="1025"/>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1" t="s">
        <v>301</v>
      </c>
      <c r="AC6" s="1021"/>
      <c r="AD6" s="1021"/>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490</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7"/>
      <c r="Z9" s="827"/>
      <c r="AA9" s="828"/>
      <c r="AB9" s="1031" t="s">
        <v>11</v>
      </c>
      <c r="AC9" s="1032"/>
      <c r="AD9" s="1033"/>
      <c r="AE9" s="1037" t="s">
        <v>357</v>
      </c>
      <c r="AF9" s="1037"/>
      <c r="AG9" s="1037"/>
      <c r="AH9" s="1037"/>
      <c r="AI9" s="1037" t="s">
        <v>363</v>
      </c>
      <c r="AJ9" s="1037"/>
      <c r="AK9" s="1037"/>
      <c r="AL9" s="1037"/>
      <c r="AM9" s="1037" t="s">
        <v>471</v>
      </c>
      <c r="AN9" s="1037"/>
      <c r="AO9" s="1037"/>
      <c r="AP9" s="551"/>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58"/>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19"/>
      <c r="AC12" s="1025"/>
      <c r="AD12" s="1025"/>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1" t="s">
        <v>301</v>
      </c>
      <c r="AC13" s="1021"/>
      <c r="AD13" s="1021"/>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490</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7"/>
      <c r="Z16" s="827"/>
      <c r="AA16" s="828"/>
      <c r="AB16" s="1031" t="s">
        <v>11</v>
      </c>
      <c r="AC16" s="1032"/>
      <c r="AD16" s="1033"/>
      <c r="AE16" s="1037" t="s">
        <v>357</v>
      </c>
      <c r="AF16" s="1037"/>
      <c r="AG16" s="1037"/>
      <c r="AH16" s="1037"/>
      <c r="AI16" s="1037" t="s">
        <v>363</v>
      </c>
      <c r="AJ16" s="1037"/>
      <c r="AK16" s="1037"/>
      <c r="AL16" s="1037"/>
      <c r="AM16" s="1037" t="s">
        <v>471</v>
      </c>
      <c r="AN16" s="1037"/>
      <c r="AO16" s="1037"/>
      <c r="AP16" s="551"/>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58"/>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19"/>
      <c r="AC19" s="1025"/>
      <c r="AD19" s="1025"/>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1" t="s">
        <v>301</v>
      </c>
      <c r="AC20" s="1021"/>
      <c r="AD20" s="1021"/>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490</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7"/>
      <c r="Z23" s="827"/>
      <c r="AA23" s="828"/>
      <c r="AB23" s="1031" t="s">
        <v>11</v>
      </c>
      <c r="AC23" s="1032"/>
      <c r="AD23" s="1033"/>
      <c r="AE23" s="1037" t="s">
        <v>357</v>
      </c>
      <c r="AF23" s="1037"/>
      <c r="AG23" s="1037"/>
      <c r="AH23" s="1037"/>
      <c r="AI23" s="1037" t="s">
        <v>363</v>
      </c>
      <c r="AJ23" s="1037"/>
      <c r="AK23" s="1037"/>
      <c r="AL23" s="1037"/>
      <c r="AM23" s="1037" t="s">
        <v>471</v>
      </c>
      <c r="AN23" s="1037"/>
      <c r="AO23" s="1037"/>
      <c r="AP23" s="551"/>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58"/>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19"/>
      <c r="AC26" s="1025"/>
      <c r="AD26" s="1025"/>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1" t="s">
        <v>301</v>
      </c>
      <c r="AC27" s="1021"/>
      <c r="AD27" s="1021"/>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490</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7"/>
      <c r="Z30" s="827"/>
      <c r="AA30" s="828"/>
      <c r="AB30" s="1031" t="s">
        <v>11</v>
      </c>
      <c r="AC30" s="1032"/>
      <c r="AD30" s="1033"/>
      <c r="AE30" s="1037" t="s">
        <v>357</v>
      </c>
      <c r="AF30" s="1037"/>
      <c r="AG30" s="1037"/>
      <c r="AH30" s="1037"/>
      <c r="AI30" s="1037" t="s">
        <v>363</v>
      </c>
      <c r="AJ30" s="1037"/>
      <c r="AK30" s="1037"/>
      <c r="AL30" s="1037"/>
      <c r="AM30" s="1037" t="s">
        <v>471</v>
      </c>
      <c r="AN30" s="1037"/>
      <c r="AO30" s="1037"/>
      <c r="AP30" s="551"/>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58"/>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19"/>
      <c r="AC33" s="1025"/>
      <c r="AD33" s="1025"/>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1" t="s">
        <v>301</v>
      </c>
      <c r="AC34" s="1021"/>
      <c r="AD34" s="1021"/>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490</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7"/>
      <c r="Z37" s="827"/>
      <c r="AA37" s="828"/>
      <c r="AB37" s="1031" t="s">
        <v>11</v>
      </c>
      <c r="AC37" s="1032"/>
      <c r="AD37" s="1033"/>
      <c r="AE37" s="1037" t="s">
        <v>357</v>
      </c>
      <c r="AF37" s="1037"/>
      <c r="AG37" s="1037"/>
      <c r="AH37" s="1037"/>
      <c r="AI37" s="1037" t="s">
        <v>363</v>
      </c>
      <c r="AJ37" s="1037"/>
      <c r="AK37" s="1037"/>
      <c r="AL37" s="1037"/>
      <c r="AM37" s="1037" t="s">
        <v>471</v>
      </c>
      <c r="AN37" s="1037"/>
      <c r="AO37" s="1037"/>
      <c r="AP37" s="551"/>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58"/>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19"/>
      <c r="AC40" s="1025"/>
      <c r="AD40" s="1025"/>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1" t="s">
        <v>301</v>
      </c>
      <c r="AC41" s="1021"/>
      <c r="AD41" s="1021"/>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490</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7"/>
      <c r="Z44" s="827"/>
      <c r="AA44" s="828"/>
      <c r="AB44" s="1031" t="s">
        <v>11</v>
      </c>
      <c r="AC44" s="1032"/>
      <c r="AD44" s="1033"/>
      <c r="AE44" s="1037" t="s">
        <v>357</v>
      </c>
      <c r="AF44" s="1037"/>
      <c r="AG44" s="1037"/>
      <c r="AH44" s="1037"/>
      <c r="AI44" s="1037" t="s">
        <v>363</v>
      </c>
      <c r="AJ44" s="1037"/>
      <c r="AK44" s="1037"/>
      <c r="AL44" s="1037"/>
      <c r="AM44" s="1037" t="s">
        <v>471</v>
      </c>
      <c r="AN44" s="1037"/>
      <c r="AO44" s="1037"/>
      <c r="AP44" s="551"/>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58"/>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19"/>
      <c r="AC47" s="1025"/>
      <c r="AD47" s="102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1" t="s">
        <v>301</v>
      </c>
      <c r="AC48" s="1021"/>
      <c r="AD48" s="1021"/>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7"/>
      <c r="Z51" s="827"/>
      <c r="AA51" s="828"/>
      <c r="AB51" s="551" t="s">
        <v>11</v>
      </c>
      <c r="AC51" s="1032"/>
      <c r="AD51" s="1033"/>
      <c r="AE51" s="1037" t="s">
        <v>357</v>
      </c>
      <c r="AF51" s="1037"/>
      <c r="AG51" s="1037"/>
      <c r="AH51" s="1037"/>
      <c r="AI51" s="1037" t="s">
        <v>363</v>
      </c>
      <c r="AJ51" s="1037"/>
      <c r="AK51" s="1037"/>
      <c r="AL51" s="1037"/>
      <c r="AM51" s="1037" t="s">
        <v>471</v>
      </c>
      <c r="AN51" s="1037"/>
      <c r="AO51" s="1037"/>
      <c r="AP51" s="551"/>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58"/>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19"/>
      <c r="AC54" s="1025"/>
      <c r="AD54" s="102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1" t="s">
        <v>301</v>
      </c>
      <c r="AC55" s="1021"/>
      <c r="AD55" s="102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490</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7"/>
      <c r="Z58" s="827"/>
      <c r="AA58" s="828"/>
      <c r="AB58" s="1031" t="s">
        <v>11</v>
      </c>
      <c r="AC58" s="1032"/>
      <c r="AD58" s="1033"/>
      <c r="AE58" s="1037" t="s">
        <v>357</v>
      </c>
      <c r="AF58" s="1037"/>
      <c r="AG58" s="1037"/>
      <c r="AH58" s="1037"/>
      <c r="AI58" s="1037" t="s">
        <v>363</v>
      </c>
      <c r="AJ58" s="1037"/>
      <c r="AK58" s="1037"/>
      <c r="AL58" s="1037"/>
      <c r="AM58" s="1037" t="s">
        <v>471</v>
      </c>
      <c r="AN58" s="1037"/>
      <c r="AO58" s="1037"/>
      <c r="AP58" s="551"/>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58"/>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19"/>
      <c r="AC61" s="1025"/>
      <c r="AD61" s="102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1" t="s">
        <v>301</v>
      </c>
      <c r="AC62" s="1021"/>
      <c r="AD62" s="1021"/>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490</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7"/>
      <c r="Z65" s="827"/>
      <c r="AA65" s="828"/>
      <c r="AB65" s="1031" t="s">
        <v>11</v>
      </c>
      <c r="AC65" s="1032"/>
      <c r="AD65" s="1033"/>
      <c r="AE65" s="1037" t="s">
        <v>357</v>
      </c>
      <c r="AF65" s="1037"/>
      <c r="AG65" s="1037"/>
      <c r="AH65" s="1037"/>
      <c r="AI65" s="1037" t="s">
        <v>363</v>
      </c>
      <c r="AJ65" s="1037"/>
      <c r="AK65" s="1037"/>
      <c r="AL65" s="1037"/>
      <c r="AM65" s="1037" t="s">
        <v>471</v>
      </c>
      <c r="AN65" s="1037"/>
      <c r="AO65" s="1037"/>
      <c r="AP65" s="551"/>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58"/>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19"/>
      <c r="AC68" s="1025"/>
      <c r="AD68" s="1025"/>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0"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2" t="s">
        <v>510</v>
      </c>
      <c r="H2" s="593"/>
      <c r="I2" s="593"/>
      <c r="J2" s="593"/>
      <c r="K2" s="593"/>
      <c r="L2" s="593"/>
      <c r="M2" s="593"/>
      <c r="N2" s="593"/>
      <c r="O2" s="593"/>
      <c r="P2" s="593"/>
      <c r="Q2" s="593"/>
      <c r="R2" s="593"/>
      <c r="S2" s="593"/>
      <c r="T2" s="593"/>
      <c r="U2" s="593"/>
      <c r="V2" s="593"/>
      <c r="W2" s="593"/>
      <c r="X2" s="593"/>
      <c r="Y2" s="593"/>
      <c r="Z2" s="593"/>
      <c r="AA2" s="593"/>
      <c r="AB2" s="594"/>
      <c r="AC2" s="592" t="s">
        <v>512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3" t="s">
        <v>17</v>
      </c>
      <c r="H3" s="665"/>
      <c r="I3" s="665"/>
      <c r="J3" s="665"/>
      <c r="K3" s="665"/>
      <c r="L3" s="664" t="s">
        <v>18</v>
      </c>
      <c r="M3" s="665"/>
      <c r="N3" s="665"/>
      <c r="O3" s="665"/>
      <c r="P3" s="665"/>
      <c r="Q3" s="665"/>
      <c r="R3" s="665"/>
      <c r="S3" s="665"/>
      <c r="T3" s="665"/>
      <c r="U3" s="665"/>
      <c r="V3" s="665"/>
      <c r="W3" s="665"/>
      <c r="X3" s="666"/>
      <c r="Y3" s="650" t="s">
        <v>19</v>
      </c>
      <c r="Z3" s="651"/>
      <c r="AA3" s="651"/>
      <c r="AB3" s="796"/>
      <c r="AC3" s="813"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50"/>
      <c r="B4" s="1051"/>
      <c r="C4" s="1051"/>
      <c r="D4" s="1051"/>
      <c r="E4" s="1051"/>
      <c r="F4" s="1052"/>
      <c r="G4" s="667"/>
      <c r="H4" s="668"/>
      <c r="I4" s="668"/>
      <c r="J4" s="668"/>
      <c r="K4" s="669"/>
      <c r="L4" s="661"/>
      <c r="M4" s="662"/>
      <c r="N4" s="662"/>
      <c r="O4" s="662"/>
      <c r="P4" s="662"/>
      <c r="Q4" s="662"/>
      <c r="R4" s="662"/>
      <c r="S4" s="662"/>
      <c r="T4" s="662"/>
      <c r="U4" s="662"/>
      <c r="V4" s="662"/>
      <c r="W4" s="662"/>
      <c r="X4" s="663"/>
      <c r="Y4" s="385"/>
      <c r="Z4" s="386"/>
      <c r="AA4" s="386"/>
      <c r="AB4" s="803"/>
      <c r="AC4" s="667"/>
      <c r="AD4" s="668"/>
      <c r="AE4" s="668"/>
      <c r="AF4" s="668"/>
      <c r="AG4" s="669"/>
      <c r="AH4" s="661"/>
      <c r="AI4" s="662"/>
      <c r="AJ4" s="662"/>
      <c r="AK4" s="662"/>
      <c r="AL4" s="662"/>
      <c r="AM4" s="662"/>
      <c r="AN4" s="662"/>
      <c r="AO4" s="662"/>
      <c r="AP4" s="662"/>
      <c r="AQ4" s="662"/>
      <c r="AR4" s="662"/>
      <c r="AS4" s="662"/>
      <c r="AT4" s="663"/>
      <c r="AU4" s="385"/>
      <c r="AV4" s="386"/>
      <c r="AW4" s="386"/>
      <c r="AX4" s="387"/>
    </row>
    <row r="5" spans="1:50" ht="24.75" customHeight="1" x14ac:dyDescent="0.15">
      <c r="A5" s="1050"/>
      <c r="B5" s="1051"/>
      <c r="C5" s="1051"/>
      <c r="D5" s="1051"/>
      <c r="E5" s="1051"/>
      <c r="F5" s="1052"/>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50"/>
      <c r="B6" s="1051"/>
      <c r="C6" s="1051"/>
      <c r="D6" s="1051"/>
      <c r="E6" s="1051"/>
      <c r="F6" s="1052"/>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50"/>
      <c r="B7" s="1051"/>
      <c r="C7" s="1051"/>
      <c r="D7" s="1051"/>
      <c r="E7" s="1051"/>
      <c r="F7" s="1052"/>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50"/>
      <c r="B8" s="1051"/>
      <c r="C8" s="1051"/>
      <c r="D8" s="1051"/>
      <c r="E8" s="1051"/>
      <c r="F8" s="1052"/>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50"/>
      <c r="B9" s="1051"/>
      <c r="C9" s="1051"/>
      <c r="D9" s="1051"/>
      <c r="E9" s="1051"/>
      <c r="F9" s="1052"/>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50"/>
      <c r="B10" s="1051"/>
      <c r="C10" s="1051"/>
      <c r="D10" s="1051"/>
      <c r="E10" s="1051"/>
      <c r="F10" s="1052"/>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0"/>
      <c r="B11" s="1051"/>
      <c r="C11" s="1051"/>
      <c r="D11" s="1051"/>
      <c r="E11" s="1051"/>
      <c r="F11" s="1052"/>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0"/>
      <c r="B12" s="1051"/>
      <c r="C12" s="1051"/>
      <c r="D12" s="1051"/>
      <c r="E12" s="1051"/>
      <c r="F12" s="1052"/>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0"/>
      <c r="B13" s="1051"/>
      <c r="C13" s="1051"/>
      <c r="D13" s="1051"/>
      <c r="E13" s="1051"/>
      <c r="F13" s="1052"/>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0"/>
      <c r="B15" s="1051"/>
      <c r="C15" s="1051"/>
      <c r="D15" s="1051"/>
      <c r="E15" s="1051"/>
      <c r="F15" s="1052"/>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91"/>
    </row>
    <row r="16" spans="1:50" ht="25.5" customHeight="1" x14ac:dyDescent="0.15">
      <c r="A16" s="1050"/>
      <c r="B16" s="1051"/>
      <c r="C16" s="1051"/>
      <c r="D16" s="1051"/>
      <c r="E16" s="1051"/>
      <c r="F16" s="1052"/>
      <c r="G16" s="813"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6"/>
      <c r="AC16" s="813"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50"/>
      <c r="B17" s="1051"/>
      <c r="C17" s="1051"/>
      <c r="D17" s="1051"/>
      <c r="E17" s="1051"/>
      <c r="F17" s="1052"/>
      <c r="G17" s="667"/>
      <c r="H17" s="668"/>
      <c r="I17" s="668"/>
      <c r="J17" s="668"/>
      <c r="K17" s="669"/>
      <c r="L17" s="661"/>
      <c r="M17" s="662"/>
      <c r="N17" s="662"/>
      <c r="O17" s="662"/>
      <c r="P17" s="662"/>
      <c r="Q17" s="662"/>
      <c r="R17" s="662"/>
      <c r="S17" s="662"/>
      <c r="T17" s="662"/>
      <c r="U17" s="662"/>
      <c r="V17" s="662"/>
      <c r="W17" s="662"/>
      <c r="X17" s="663"/>
      <c r="Y17" s="385"/>
      <c r="Z17" s="386"/>
      <c r="AA17" s="386"/>
      <c r="AB17" s="803"/>
      <c r="AC17" s="667"/>
      <c r="AD17" s="668"/>
      <c r="AE17" s="668"/>
      <c r="AF17" s="668"/>
      <c r="AG17" s="669"/>
      <c r="AH17" s="661"/>
      <c r="AI17" s="662"/>
      <c r="AJ17" s="662"/>
      <c r="AK17" s="662"/>
      <c r="AL17" s="662"/>
      <c r="AM17" s="662"/>
      <c r="AN17" s="662"/>
      <c r="AO17" s="662"/>
      <c r="AP17" s="662"/>
      <c r="AQ17" s="662"/>
      <c r="AR17" s="662"/>
      <c r="AS17" s="662"/>
      <c r="AT17" s="663"/>
      <c r="AU17" s="385"/>
      <c r="AV17" s="386"/>
      <c r="AW17" s="386"/>
      <c r="AX17" s="387"/>
    </row>
    <row r="18" spans="1:50" ht="24.75" customHeight="1" x14ac:dyDescent="0.15">
      <c r="A18" s="1050"/>
      <c r="B18" s="1051"/>
      <c r="C18" s="1051"/>
      <c r="D18" s="1051"/>
      <c r="E18" s="1051"/>
      <c r="F18" s="1052"/>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0"/>
      <c r="B19" s="1051"/>
      <c r="C19" s="1051"/>
      <c r="D19" s="1051"/>
      <c r="E19" s="1051"/>
      <c r="F19" s="1052"/>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0"/>
      <c r="B20" s="1051"/>
      <c r="C20" s="1051"/>
      <c r="D20" s="1051"/>
      <c r="E20" s="1051"/>
      <c r="F20" s="1052"/>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0"/>
      <c r="B21" s="1051"/>
      <c r="C21" s="1051"/>
      <c r="D21" s="1051"/>
      <c r="E21" s="1051"/>
      <c r="F21" s="1052"/>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0"/>
      <c r="B22" s="1051"/>
      <c r="C22" s="1051"/>
      <c r="D22" s="1051"/>
      <c r="E22" s="1051"/>
      <c r="F22" s="1052"/>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0"/>
      <c r="B23" s="1051"/>
      <c r="C23" s="1051"/>
      <c r="D23" s="1051"/>
      <c r="E23" s="1051"/>
      <c r="F23" s="1052"/>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0"/>
      <c r="B24" s="1051"/>
      <c r="C24" s="1051"/>
      <c r="D24" s="1051"/>
      <c r="E24" s="1051"/>
      <c r="F24" s="1052"/>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0"/>
      <c r="B25" s="1051"/>
      <c r="C25" s="1051"/>
      <c r="D25" s="1051"/>
      <c r="E25" s="1051"/>
      <c r="F25" s="1052"/>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0"/>
      <c r="B26" s="1051"/>
      <c r="C26" s="1051"/>
      <c r="D26" s="1051"/>
      <c r="E26" s="1051"/>
      <c r="F26" s="1052"/>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0"/>
      <c r="B28" s="1051"/>
      <c r="C28" s="1051"/>
      <c r="D28" s="1051"/>
      <c r="E28" s="1051"/>
      <c r="F28" s="1052"/>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91"/>
    </row>
    <row r="29" spans="1:50" ht="24.75" customHeight="1" x14ac:dyDescent="0.15">
      <c r="A29" s="1050"/>
      <c r="B29" s="1051"/>
      <c r="C29" s="1051"/>
      <c r="D29" s="1051"/>
      <c r="E29" s="1051"/>
      <c r="F29" s="1052"/>
      <c r="G29" s="813"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6"/>
      <c r="AC29" s="813"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50"/>
      <c r="B30" s="1051"/>
      <c r="C30" s="1051"/>
      <c r="D30" s="1051"/>
      <c r="E30" s="1051"/>
      <c r="F30" s="1052"/>
      <c r="G30" s="667"/>
      <c r="H30" s="668"/>
      <c r="I30" s="668"/>
      <c r="J30" s="668"/>
      <c r="K30" s="669"/>
      <c r="L30" s="661"/>
      <c r="M30" s="662"/>
      <c r="N30" s="662"/>
      <c r="O30" s="662"/>
      <c r="P30" s="662"/>
      <c r="Q30" s="662"/>
      <c r="R30" s="662"/>
      <c r="S30" s="662"/>
      <c r="T30" s="662"/>
      <c r="U30" s="662"/>
      <c r="V30" s="662"/>
      <c r="W30" s="662"/>
      <c r="X30" s="663"/>
      <c r="Y30" s="385"/>
      <c r="Z30" s="386"/>
      <c r="AA30" s="386"/>
      <c r="AB30" s="803"/>
      <c r="AC30" s="667"/>
      <c r="AD30" s="668"/>
      <c r="AE30" s="668"/>
      <c r="AF30" s="668"/>
      <c r="AG30" s="669"/>
      <c r="AH30" s="661"/>
      <c r="AI30" s="662"/>
      <c r="AJ30" s="662"/>
      <c r="AK30" s="662"/>
      <c r="AL30" s="662"/>
      <c r="AM30" s="662"/>
      <c r="AN30" s="662"/>
      <c r="AO30" s="662"/>
      <c r="AP30" s="662"/>
      <c r="AQ30" s="662"/>
      <c r="AR30" s="662"/>
      <c r="AS30" s="662"/>
      <c r="AT30" s="663"/>
      <c r="AU30" s="385"/>
      <c r="AV30" s="386"/>
      <c r="AW30" s="386"/>
      <c r="AX30" s="387"/>
    </row>
    <row r="31" spans="1:50" ht="24.75" customHeight="1" x14ac:dyDescent="0.15">
      <c r="A31" s="1050"/>
      <c r="B31" s="1051"/>
      <c r="C31" s="1051"/>
      <c r="D31" s="1051"/>
      <c r="E31" s="1051"/>
      <c r="F31" s="1052"/>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0"/>
      <c r="B32" s="1051"/>
      <c r="C32" s="1051"/>
      <c r="D32" s="1051"/>
      <c r="E32" s="1051"/>
      <c r="F32" s="1052"/>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0"/>
      <c r="B33" s="1051"/>
      <c r="C33" s="1051"/>
      <c r="D33" s="1051"/>
      <c r="E33" s="1051"/>
      <c r="F33" s="1052"/>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0"/>
      <c r="B34" s="1051"/>
      <c r="C34" s="1051"/>
      <c r="D34" s="1051"/>
      <c r="E34" s="1051"/>
      <c r="F34" s="1052"/>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0"/>
      <c r="B35" s="1051"/>
      <c r="C35" s="1051"/>
      <c r="D35" s="1051"/>
      <c r="E35" s="1051"/>
      <c r="F35" s="1052"/>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0"/>
      <c r="B36" s="1051"/>
      <c r="C36" s="1051"/>
      <c r="D36" s="1051"/>
      <c r="E36" s="1051"/>
      <c r="F36" s="1052"/>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0"/>
      <c r="B37" s="1051"/>
      <c r="C37" s="1051"/>
      <c r="D37" s="1051"/>
      <c r="E37" s="1051"/>
      <c r="F37" s="1052"/>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0"/>
      <c r="B38" s="1051"/>
      <c r="C38" s="1051"/>
      <c r="D38" s="1051"/>
      <c r="E38" s="1051"/>
      <c r="F38" s="1052"/>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0"/>
      <c r="B39" s="1051"/>
      <c r="C39" s="1051"/>
      <c r="D39" s="1051"/>
      <c r="E39" s="1051"/>
      <c r="F39" s="1052"/>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0"/>
      <c r="B41" s="1051"/>
      <c r="C41" s="1051"/>
      <c r="D41" s="1051"/>
      <c r="E41" s="1051"/>
      <c r="F41" s="1052"/>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1"/>
    </row>
    <row r="42" spans="1:50" ht="24.75" customHeight="1" x14ac:dyDescent="0.15">
      <c r="A42" s="1050"/>
      <c r="B42" s="1051"/>
      <c r="C42" s="1051"/>
      <c r="D42" s="1051"/>
      <c r="E42" s="1051"/>
      <c r="F42" s="1052"/>
      <c r="G42" s="813"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6"/>
      <c r="AC42" s="813"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50"/>
      <c r="B43" s="1051"/>
      <c r="C43" s="1051"/>
      <c r="D43" s="1051"/>
      <c r="E43" s="1051"/>
      <c r="F43" s="1052"/>
      <c r="G43" s="667"/>
      <c r="H43" s="668"/>
      <c r="I43" s="668"/>
      <c r="J43" s="668"/>
      <c r="K43" s="669"/>
      <c r="L43" s="661"/>
      <c r="M43" s="662"/>
      <c r="N43" s="662"/>
      <c r="O43" s="662"/>
      <c r="P43" s="662"/>
      <c r="Q43" s="662"/>
      <c r="R43" s="662"/>
      <c r="S43" s="662"/>
      <c r="T43" s="662"/>
      <c r="U43" s="662"/>
      <c r="V43" s="662"/>
      <c r="W43" s="662"/>
      <c r="X43" s="663"/>
      <c r="Y43" s="385"/>
      <c r="Z43" s="386"/>
      <c r="AA43" s="386"/>
      <c r="AB43" s="803"/>
      <c r="AC43" s="667"/>
      <c r="AD43" s="668"/>
      <c r="AE43" s="668"/>
      <c r="AF43" s="668"/>
      <c r="AG43" s="669"/>
      <c r="AH43" s="661"/>
      <c r="AI43" s="662"/>
      <c r="AJ43" s="662"/>
      <c r="AK43" s="662"/>
      <c r="AL43" s="662"/>
      <c r="AM43" s="662"/>
      <c r="AN43" s="662"/>
      <c r="AO43" s="662"/>
      <c r="AP43" s="662"/>
      <c r="AQ43" s="662"/>
      <c r="AR43" s="662"/>
      <c r="AS43" s="662"/>
      <c r="AT43" s="663"/>
      <c r="AU43" s="385"/>
      <c r="AV43" s="386"/>
      <c r="AW43" s="386"/>
      <c r="AX43" s="387"/>
    </row>
    <row r="44" spans="1:50" ht="24.75" customHeight="1" x14ac:dyDescent="0.15">
      <c r="A44" s="1050"/>
      <c r="B44" s="1051"/>
      <c r="C44" s="1051"/>
      <c r="D44" s="1051"/>
      <c r="E44" s="1051"/>
      <c r="F44" s="1052"/>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0"/>
      <c r="B45" s="1051"/>
      <c r="C45" s="1051"/>
      <c r="D45" s="1051"/>
      <c r="E45" s="1051"/>
      <c r="F45" s="1052"/>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0"/>
      <c r="B46" s="1051"/>
      <c r="C46" s="1051"/>
      <c r="D46" s="1051"/>
      <c r="E46" s="1051"/>
      <c r="F46" s="1052"/>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0"/>
      <c r="B47" s="1051"/>
      <c r="C47" s="1051"/>
      <c r="D47" s="1051"/>
      <c r="E47" s="1051"/>
      <c r="F47" s="1052"/>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0"/>
      <c r="B48" s="1051"/>
      <c r="C48" s="1051"/>
      <c r="D48" s="1051"/>
      <c r="E48" s="1051"/>
      <c r="F48" s="1052"/>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0"/>
      <c r="B49" s="1051"/>
      <c r="C49" s="1051"/>
      <c r="D49" s="1051"/>
      <c r="E49" s="1051"/>
      <c r="F49" s="1052"/>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0"/>
      <c r="B50" s="1051"/>
      <c r="C50" s="1051"/>
      <c r="D50" s="1051"/>
      <c r="E50" s="1051"/>
      <c r="F50" s="1052"/>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0"/>
      <c r="B51" s="1051"/>
      <c r="C51" s="1051"/>
      <c r="D51" s="1051"/>
      <c r="E51" s="1051"/>
      <c r="F51" s="1052"/>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0"/>
      <c r="B52" s="1051"/>
      <c r="C52" s="1051"/>
      <c r="D52" s="1051"/>
      <c r="E52" s="1051"/>
      <c r="F52" s="1052"/>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91"/>
    </row>
    <row r="56" spans="1:50" ht="24.75" customHeight="1" x14ac:dyDescent="0.15">
      <c r="A56" s="1050"/>
      <c r="B56" s="1051"/>
      <c r="C56" s="1051"/>
      <c r="D56" s="1051"/>
      <c r="E56" s="1051"/>
      <c r="F56" s="1052"/>
      <c r="G56" s="813"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6"/>
      <c r="AC56" s="813"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50"/>
      <c r="B57" s="1051"/>
      <c r="C57" s="1051"/>
      <c r="D57" s="1051"/>
      <c r="E57" s="1051"/>
      <c r="F57" s="1052"/>
      <c r="G57" s="667"/>
      <c r="H57" s="668"/>
      <c r="I57" s="668"/>
      <c r="J57" s="668"/>
      <c r="K57" s="669"/>
      <c r="L57" s="661"/>
      <c r="M57" s="662"/>
      <c r="N57" s="662"/>
      <c r="O57" s="662"/>
      <c r="P57" s="662"/>
      <c r="Q57" s="662"/>
      <c r="R57" s="662"/>
      <c r="S57" s="662"/>
      <c r="T57" s="662"/>
      <c r="U57" s="662"/>
      <c r="V57" s="662"/>
      <c r="W57" s="662"/>
      <c r="X57" s="663"/>
      <c r="Y57" s="385"/>
      <c r="Z57" s="386"/>
      <c r="AA57" s="386"/>
      <c r="AB57" s="803"/>
      <c r="AC57" s="667"/>
      <c r="AD57" s="668"/>
      <c r="AE57" s="668"/>
      <c r="AF57" s="668"/>
      <c r="AG57" s="669"/>
      <c r="AH57" s="661"/>
      <c r="AI57" s="662"/>
      <c r="AJ57" s="662"/>
      <c r="AK57" s="662"/>
      <c r="AL57" s="662"/>
      <c r="AM57" s="662"/>
      <c r="AN57" s="662"/>
      <c r="AO57" s="662"/>
      <c r="AP57" s="662"/>
      <c r="AQ57" s="662"/>
      <c r="AR57" s="662"/>
      <c r="AS57" s="662"/>
      <c r="AT57" s="663"/>
      <c r="AU57" s="385"/>
      <c r="AV57" s="386"/>
      <c r="AW57" s="386"/>
      <c r="AX57" s="387"/>
    </row>
    <row r="58" spans="1:50" ht="24.75" customHeight="1" x14ac:dyDescent="0.15">
      <c r="A58" s="1050"/>
      <c r="B58" s="1051"/>
      <c r="C58" s="1051"/>
      <c r="D58" s="1051"/>
      <c r="E58" s="1051"/>
      <c r="F58" s="1052"/>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0"/>
      <c r="B59" s="1051"/>
      <c r="C59" s="1051"/>
      <c r="D59" s="1051"/>
      <c r="E59" s="1051"/>
      <c r="F59" s="1052"/>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0"/>
      <c r="B60" s="1051"/>
      <c r="C60" s="1051"/>
      <c r="D60" s="1051"/>
      <c r="E60" s="1051"/>
      <c r="F60" s="1052"/>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0"/>
      <c r="B61" s="1051"/>
      <c r="C61" s="1051"/>
      <c r="D61" s="1051"/>
      <c r="E61" s="1051"/>
      <c r="F61" s="1052"/>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0"/>
      <c r="B62" s="1051"/>
      <c r="C62" s="1051"/>
      <c r="D62" s="1051"/>
      <c r="E62" s="1051"/>
      <c r="F62" s="1052"/>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0"/>
      <c r="B63" s="1051"/>
      <c r="C63" s="1051"/>
      <c r="D63" s="1051"/>
      <c r="E63" s="1051"/>
      <c r="F63" s="1052"/>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0"/>
      <c r="B64" s="1051"/>
      <c r="C64" s="1051"/>
      <c r="D64" s="1051"/>
      <c r="E64" s="1051"/>
      <c r="F64" s="1052"/>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0"/>
      <c r="B65" s="1051"/>
      <c r="C65" s="1051"/>
      <c r="D65" s="1051"/>
      <c r="E65" s="1051"/>
      <c r="F65" s="1052"/>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0"/>
      <c r="B66" s="1051"/>
      <c r="C66" s="1051"/>
      <c r="D66" s="1051"/>
      <c r="E66" s="1051"/>
      <c r="F66" s="1052"/>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0"/>
      <c r="B68" s="1051"/>
      <c r="C68" s="1051"/>
      <c r="D68" s="1051"/>
      <c r="E68" s="1051"/>
      <c r="F68" s="1052"/>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91"/>
    </row>
    <row r="69" spans="1:50" ht="25.5" customHeight="1" x14ac:dyDescent="0.15">
      <c r="A69" s="1050"/>
      <c r="B69" s="1051"/>
      <c r="C69" s="1051"/>
      <c r="D69" s="1051"/>
      <c r="E69" s="1051"/>
      <c r="F69" s="1052"/>
      <c r="G69" s="813"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6"/>
      <c r="AC69" s="813"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50"/>
      <c r="B70" s="1051"/>
      <c r="C70" s="1051"/>
      <c r="D70" s="1051"/>
      <c r="E70" s="1051"/>
      <c r="F70" s="1052"/>
      <c r="G70" s="667"/>
      <c r="H70" s="668"/>
      <c r="I70" s="668"/>
      <c r="J70" s="668"/>
      <c r="K70" s="669"/>
      <c r="L70" s="661"/>
      <c r="M70" s="662"/>
      <c r="N70" s="662"/>
      <c r="O70" s="662"/>
      <c r="P70" s="662"/>
      <c r="Q70" s="662"/>
      <c r="R70" s="662"/>
      <c r="S70" s="662"/>
      <c r="T70" s="662"/>
      <c r="U70" s="662"/>
      <c r="V70" s="662"/>
      <c r="W70" s="662"/>
      <c r="X70" s="663"/>
      <c r="Y70" s="385"/>
      <c r="Z70" s="386"/>
      <c r="AA70" s="386"/>
      <c r="AB70" s="803"/>
      <c r="AC70" s="667"/>
      <c r="AD70" s="668"/>
      <c r="AE70" s="668"/>
      <c r="AF70" s="668"/>
      <c r="AG70" s="669"/>
      <c r="AH70" s="661"/>
      <c r="AI70" s="662"/>
      <c r="AJ70" s="662"/>
      <c r="AK70" s="662"/>
      <c r="AL70" s="662"/>
      <c r="AM70" s="662"/>
      <c r="AN70" s="662"/>
      <c r="AO70" s="662"/>
      <c r="AP70" s="662"/>
      <c r="AQ70" s="662"/>
      <c r="AR70" s="662"/>
      <c r="AS70" s="662"/>
      <c r="AT70" s="663"/>
      <c r="AU70" s="385"/>
      <c r="AV70" s="386"/>
      <c r="AW70" s="386"/>
      <c r="AX70" s="387"/>
    </row>
    <row r="71" spans="1:50" ht="24.75" customHeight="1" x14ac:dyDescent="0.15">
      <c r="A71" s="1050"/>
      <c r="B71" s="1051"/>
      <c r="C71" s="1051"/>
      <c r="D71" s="1051"/>
      <c r="E71" s="1051"/>
      <c r="F71" s="1052"/>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0"/>
      <c r="B72" s="1051"/>
      <c r="C72" s="1051"/>
      <c r="D72" s="1051"/>
      <c r="E72" s="1051"/>
      <c r="F72" s="1052"/>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0"/>
      <c r="B73" s="1051"/>
      <c r="C73" s="1051"/>
      <c r="D73" s="1051"/>
      <c r="E73" s="1051"/>
      <c r="F73" s="1052"/>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0"/>
      <c r="B74" s="1051"/>
      <c r="C74" s="1051"/>
      <c r="D74" s="1051"/>
      <c r="E74" s="1051"/>
      <c r="F74" s="1052"/>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0"/>
      <c r="B75" s="1051"/>
      <c r="C75" s="1051"/>
      <c r="D75" s="1051"/>
      <c r="E75" s="1051"/>
      <c r="F75" s="1052"/>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0"/>
      <c r="B76" s="1051"/>
      <c r="C76" s="1051"/>
      <c r="D76" s="1051"/>
      <c r="E76" s="1051"/>
      <c r="F76" s="1052"/>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0"/>
      <c r="B77" s="1051"/>
      <c r="C77" s="1051"/>
      <c r="D77" s="1051"/>
      <c r="E77" s="1051"/>
      <c r="F77" s="1052"/>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0"/>
      <c r="B78" s="1051"/>
      <c r="C78" s="1051"/>
      <c r="D78" s="1051"/>
      <c r="E78" s="1051"/>
      <c r="F78" s="1052"/>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0"/>
      <c r="B79" s="1051"/>
      <c r="C79" s="1051"/>
      <c r="D79" s="1051"/>
      <c r="E79" s="1051"/>
      <c r="F79" s="1052"/>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0"/>
      <c r="B81" s="1051"/>
      <c r="C81" s="1051"/>
      <c r="D81" s="1051"/>
      <c r="E81" s="1051"/>
      <c r="F81" s="1052"/>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91"/>
    </row>
    <row r="82" spans="1:50" ht="24.75" customHeight="1" x14ac:dyDescent="0.15">
      <c r="A82" s="1050"/>
      <c r="B82" s="1051"/>
      <c r="C82" s="1051"/>
      <c r="D82" s="1051"/>
      <c r="E82" s="1051"/>
      <c r="F82" s="1052"/>
      <c r="G82" s="813"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6"/>
      <c r="AC82" s="813"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50"/>
      <c r="B83" s="1051"/>
      <c r="C83" s="1051"/>
      <c r="D83" s="1051"/>
      <c r="E83" s="1051"/>
      <c r="F83" s="1052"/>
      <c r="G83" s="667"/>
      <c r="H83" s="668"/>
      <c r="I83" s="668"/>
      <c r="J83" s="668"/>
      <c r="K83" s="669"/>
      <c r="L83" s="661"/>
      <c r="M83" s="662"/>
      <c r="N83" s="662"/>
      <c r="O83" s="662"/>
      <c r="P83" s="662"/>
      <c r="Q83" s="662"/>
      <c r="R83" s="662"/>
      <c r="S83" s="662"/>
      <c r="T83" s="662"/>
      <c r="U83" s="662"/>
      <c r="V83" s="662"/>
      <c r="W83" s="662"/>
      <c r="X83" s="663"/>
      <c r="Y83" s="385"/>
      <c r="Z83" s="386"/>
      <c r="AA83" s="386"/>
      <c r="AB83" s="803"/>
      <c r="AC83" s="667"/>
      <c r="AD83" s="668"/>
      <c r="AE83" s="668"/>
      <c r="AF83" s="668"/>
      <c r="AG83" s="669"/>
      <c r="AH83" s="661"/>
      <c r="AI83" s="662"/>
      <c r="AJ83" s="662"/>
      <c r="AK83" s="662"/>
      <c r="AL83" s="662"/>
      <c r="AM83" s="662"/>
      <c r="AN83" s="662"/>
      <c r="AO83" s="662"/>
      <c r="AP83" s="662"/>
      <c r="AQ83" s="662"/>
      <c r="AR83" s="662"/>
      <c r="AS83" s="662"/>
      <c r="AT83" s="663"/>
      <c r="AU83" s="385"/>
      <c r="AV83" s="386"/>
      <c r="AW83" s="386"/>
      <c r="AX83" s="387"/>
    </row>
    <row r="84" spans="1:50" ht="24.75" customHeight="1" x14ac:dyDescent="0.15">
      <c r="A84" s="1050"/>
      <c r="B84" s="1051"/>
      <c r="C84" s="1051"/>
      <c r="D84" s="1051"/>
      <c r="E84" s="1051"/>
      <c r="F84" s="1052"/>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0"/>
      <c r="B85" s="1051"/>
      <c r="C85" s="1051"/>
      <c r="D85" s="1051"/>
      <c r="E85" s="1051"/>
      <c r="F85" s="1052"/>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0"/>
      <c r="B86" s="1051"/>
      <c r="C86" s="1051"/>
      <c r="D86" s="1051"/>
      <c r="E86" s="1051"/>
      <c r="F86" s="1052"/>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0"/>
      <c r="B87" s="1051"/>
      <c r="C87" s="1051"/>
      <c r="D87" s="1051"/>
      <c r="E87" s="1051"/>
      <c r="F87" s="1052"/>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0"/>
      <c r="B88" s="1051"/>
      <c r="C88" s="1051"/>
      <c r="D88" s="1051"/>
      <c r="E88" s="1051"/>
      <c r="F88" s="1052"/>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0"/>
      <c r="B89" s="1051"/>
      <c r="C89" s="1051"/>
      <c r="D89" s="1051"/>
      <c r="E89" s="1051"/>
      <c r="F89" s="1052"/>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0"/>
      <c r="B90" s="1051"/>
      <c r="C90" s="1051"/>
      <c r="D90" s="1051"/>
      <c r="E90" s="1051"/>
      <c r="F90" s="1052"/>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0"/>
      <c r="B91" s="1051"/>
      <c r="C91" s="1051"/>
      <c r="D91" s="1051"/>
      <c r="E91" s="1051"/>
      <c r="F91" s="1052"/>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0"/>
      <c r="B92" s="1051"/>
      <c r="C92" s="1051"/>
      <c r="D92" s="1051"/>
      <c r="E92" s="1051"/>
      <c r="F92" s="1052"/>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0"/>
      <c r="B94" s="1051"/>
      <c r="C94" s="1051"/>
      <c r="D94" s="1051"/>
      <c r="E94" s="1051"/>
      <c r="F94" s="1052"/>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1"/>
    </row>
    <row r="95" spans="1:50" ht="24.75" customHeight="1" x14ac:dyDescent="0.15">
      <c r="A95" s="1050"/>
      <c r="B95" s="1051"/>
      <c r="C95" s="1051"/>
      <c r="D95" s="1051"/>
      <c r="E95" s="1051"/>
      <c r="F95" s="1052"/>
      <c r="G95" s="813"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6"/>
      <c r="AC95" s="813"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50"/>
      <c r="B96" s="1051"/>
      <c r="C96" s="1051"/>
      <c r="D96" s="1051"/>
      <c r="E96" s="1051"/>
      <c r="F96" s="1052"/>
      <c r="G96" s="667"/>
      <c r="H96" s="668"/>
      <c r="I96" s="668"/>
      <c r="J96" s="668"/>
      <c r="K96" s="669"/>
      <c r="L96" s="661"/>
      <c r="M96" s="662"/>
      <c r="N96" s="662"/>
      <c r="O96" s="662"/>
      <c r="P96" s="662"/>
      <c r="Q96" s="662"/>
      <c r="R96" s="662"/>
      <c r="S96" s="662"/>
      <c r="T96" s="662"/>
      <c r="U96" s="662"/>
      <c r="V96" s="662"/>
      <c r="W96" s="662"/>
      <c r="X96" s="663"/>
      <c r="Y96" s="385"/>
      <c r="Z96" s="386"/>
      <c r="AA96" s="386"/>
      <c r="AB96" s="803"/>
      <c r="AC96" s="667"/>
      <c r="AD96" s="668"/>
      <c r="AE96" s="668"/>
      <c r="AF96" s="668"/>
      <c r="AG96" s="669"/>
      <c r="AH96" s="661"/>
      <c r="AI96" s="662"/>
      <c r="AJ96" s="662"/>
      <c r="AK96" s="662"/>
      <c r="AL96" s="662"/>
      <c r="AM96" s="662"/>
      <c r="AN96" s="662"/>
      <c r="AO96" s="662"/>
      <c r="AP96" s="662"/>
      <c r="AQ96" s="662"/>
      <c r="AR96" s="662"/>
      <c r="AS96" s="662"/>
      <c r="AT96" s="663"/>
      <c r="AU96" s="385"/>
      <c r="AV96" s="386"/>
      <c r="AW96" s="386"/>
      <c r="AX96" s="387"/>
    </row>
    <row r="97" spans="1:50" ht="24.75" customHeight="1" x14ac:dyDescent="0.15">
      <c r="A97" s="1050"/>
      <c r="B97" s="1051"/>
      <c r="C97" s="1051"/>
      <c r="D97" s="1051"/>
      <c r="E97" s="1051"/>
      <c r="F97" s="1052"/>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0"/>
      <c r="B98" s="1051"/>
      <c r="C98" s="1051"/>
      <c r="D98" s="1051"/>
      <c r="E98" s="1051"/>
      <c r="F98" s="1052"/>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0"/>
      <c r="B99" s="1051"/>
      <c r="C99" s="1051"/>
      <c r="D99" s="1051"/>
      <c r="E99" s="1051"/>
      <c r="F99" s="1052"/>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0"/>
      <c r="B100" s="1051"/>
      <c r="C100" s="1051"/>
      <c r="D100" s="1051"/>
      <c r="E100" s="1051"/>
      <c r="F100" s="1052"/>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0"/>
      <c r="B101" s="1051"/>
      <c r="C101" s="1051"/>
      <c r="D101" s="1051"/>
      <c r="E101" s="1051"/>
      <c r="F101" s="1052"/>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0"/>
      <c r="B102" s="1051"/>
      <c r="C102" s="1051"/>
      <c r="D102" s="1051"/>
      <c r="E102" s="1051"/>
      <c r="F102" s="1052"/>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0"/>
      <c r="B103" s="1051"/>
      <c r="C103" s="1051"/>
      <c r="D103" s="1051"/>
      <c r="E103" s="1051"/>
      <c r="F103" s="1052"/>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0"/>
      <c r="B104" s="1051"/>
      <c r="C104" s="1051"/>
      <c r="D104" s="1051"/>
      <c r="E104" s="1051"/>
      <c r="F104" s="1052"/>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0"/>
      <c r="B105" s="1051"/>
      <c r="C105" s="1051"/>
      <c r="D105" s="1051"/>
      <c r="E105" s="1051"/>
      <c r="F105" s="1052"/>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1"/>
    </row>
    <row r="109" spans="1:50" ht="24.75" customHeight="1" x14ac:dyDescent="0.15">
      <c r="A109" s="1050"/>
      <c r="B109" s="1051"/>
      <c r="C109" s="1051"/>
      <c r="D109" s="1051"/>
      <c r="E109" s="1051"/>
      <c r="F109" s="1052"/>
      <c r="G109" s="813"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6"/>
      <c r="AC109" s="813"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50"/>
      <c r="B110" s="1051"/>
      <c r="C110" s="1051"/>
      <c r="D110" s="1051"/>
      <c r="E110" s="1051"/>
      <c r="F110" s="1052"/>
      <c r="G110" s="667"/>
      <c r="H110" s="668"/>
      <c r="I110" s="668"/>
      <c r="J110" s="668"/>
      <c r="K110" s="669"/>
      <c r="L110" s="661"/>
      <c r="M110" s="662"/>
      <c r="N110" s="662"/>
      <c r="O110" s="662"/>
      <c r="P110" s="662"/>
      <c r="Q110" s="662"/>
      <c r="R110" s="662"/>
      <c r="S110" s="662"/>
      <c r="T110" s="662"/>
      <c r="U110" s="662"/>
      <c r="V110" s="662"/>
      <c r="W110" s="662"/>
      <c r="X110" s="663"/>
      <c r="Y110" s="385"/>
      <c r="Z110" s="386"/>
      <c r="AA110" s="386"/>
      <c r="AB110" s="803"/>
      <c r="AC110" s="667"/>
      <c r="AD110" s="668"/>
      <c r="AE110" s="668"/>
      <c r="AF110" s="668"/>
      <c r="AG110" s="669"/>
      <c r="AH110" s="661"/>
      <c r="AI110" s="662"/>
      <c r="AJ110" s="662"/>
      <c r="AK110" s="662"/>
      <c r="AL110" s="662"/>
      <c r="AM110" s="662"/>
      <c r="AN110" s="662"/>
      <c r="AO110" s="662"/>
      <c r="AP110" s="662"/>
      <c r="AQ110" s="662"/>
      <c r="AR110" s="662"/>
      <c r="AS110" s="662"/>
      <c r="AT110" s="663"/>
      <c r="AU110" s="385"/>
      <c r="AV110" s="386"/>
      <c r="AW110" s="386"/>
      <c r="AX110" s="387"/>
    </row>
    <row r="111" spans="1:50" ht="24.75" customHeight="1" x14ac:dyDescent="0.15">
      <c r="A111" s="1050"/>
      <c r="B111" s="1051"/>
      <c r="C111" s="1051"/>
      <c r="D111" s="1051"/>
      <c r="E111" s="1051"/>
      <c r="F111" s="1052"/>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0"/>
      <c r="B112" s="1051"/>
      <c r="C112" s="1051"/>
      <c r="D112" s="1051"/>
      <c r="E112" s="1051"/>
      <c r="F112" s="1052"/>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0"/>
      <c r="B113" s="1051"/>
      <c r="C113" s="1051"/>
      <c r="D113" s="1051"/>
      <c r="E113" s="1051"/>
      <c r="F113" s="1052"/>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0"/>
      <c r="B114" s="1051"/>
      <c r="C114" s="1051"/>
      <c r="D114" s="1051"/>
      <c r="E114" s="1051"/>
      <c r="F114" s="1052"/>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0"/>
      <c r="B115" s="1051"/>
      <c r="C115" s="1051"/>
      <c r="D115" s="1051"/>
      <c r="E115" s="1051"/>
      <c r="F115" s="1052"/>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0"/>
      <c r="B116" s="1051"/>
      <c r="C116" s="1051"/>
      <c r="D116" s="1051"/>
      <c r="E116" s="1051"/>
      <c r="F116" s="1052"/>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0"/>
      <c r="B117" s="1051"/>
      <c r="C117" s="1051"/>
      <c r="D117" s="1051"/>
      <c r="E117" s="1051"/>
      <c r="F117" s="1052"/>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0"/>
      <c r="B118" s="1051"/>
      <c r="C118" s="1051"/>
      <c r="D118" s="1051"/>
      <c r="E118" s="1051"/>
      <c r="F118" s="1052"/>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0"/>
      <c r="B119" s="1051"/>
      <c r="C119" s="1051"/>
      <c r="D119" s="1051"/>
      <c r="E119" s="1051"/>
      <c r="F119" s="1052"/>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0"/>
      <c r="B121" s="1051"/>
      <c r="C121" s="1051"/>
      <c r="D121" s="1051"/>
      <c r="E121" s="1051"/>
      <c r="F121" s="1052"/>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1"/>
    </row>
    <row r="122" spans="1:50" ht="25.5" customHeight="1" x14ac:dyDescent="0.15">
      <c r="A122" s="1050"/>
      <c r="B122" s="1051"/>
      <c r="C122" s="1051"/>
      <c r="D122" s="1051"/>
      <c r="E122" s="1051"/>
      <c r="F122" s="1052"/>
      <c r="G122" s="813"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6"/>
      <c r="AC122" s="813"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50"/>
      <c r="B123" s="1051"/>
      <c r="C123" s="1051"/>
      <c r="D123" s="1051"/>
      <c r="E123" s="1051"/>
      <c r="F123" s="1052"/>
      <c r="G123" s="667"/>
      <c r="H123" s="668"/>
      <c r="I123" s="668"/>
      <c r="J123" s="668"/>
      <c r="K123" s="669"/>
      <c r="L123" s="661"/>
      <c r="M123" s="662"/>
      <c r="N123" s="662"/>
      <c r="O123" s="662"/>
      <c r="P123" s="662"/>
      <c r="Q123" s="662"/>
      <c r="R123" s="662"/>
      <c r="S123" s="662"/>
      <c r="T123" s="662"/>
      <c r="U123" s="662"/>
      <c r="V123" s="662"/>
      <c r="W123" s="662"/>
      <c r="X123" s="663"/>
      <c r="Y123" s="385"/>
      <c r="Z123" s="386"/>
      <c r="AA123" s="386"/>
      <c r="AB123" s="803"/>
      <c r="AC123" s="667"/>
      <c r="AD123" s="668"/>
      <c r="AE123" s="668"/>
      <c r="AF123" s="668"/>
      <c r="AG123" s="669"/>
      <c r="AH123" s="661"/>
      <c r="AI123" s="662"/>
      <c r="AJ123" s="662"/>
      <c r="AK123" s="662"/>
      <c r="AL123" s="662"/>
      <c r="AM123" s="662"/>
      <c r="AN123" s="662"/>
      <c r="AO123" s="662"/>
      <c r="AP123" s="662"/>
      <c r="AQ123" s="662"/>
      <c r="AR123" s="662"/>
      <c r="AS123" s="662"/>
      <c r="AT123" s="663"/>
      <c r="AU123" s="385"/>
      <c r="AV123" s="386"/>
      <c r="AW123" s="386"/>
      <c r="AX123" s="387"/>
    </row>
    <row r="124" spans="1:50" ht="24.75" customHeight="1" x14ac:dyDescent="0.15">
      <c r="A124" s="1050"/>
      <c r="B124" s="1051"/>
      <c r="C124" s="1051"/>
      <c r="D124" s="1051"/>
      <c r="E124" s="1051"/>
      <c r="F124" s="1052"/>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0"/>
      <c r="B125" s="1051"/>
      <c r="C125" s="1051"/>
      <c r="D125" s="1051"/>
      <c r="E125" s="1051"/>
      <c r="F125" s="1052"/>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0"/>
      <c r="B126" s="1051"/>
      <c r="C126" s="1051"/>
      <c r="D126" s="1051"/>
      <c r="E126" s="1051"/>
      <c r="F126" s="1052"/>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0"/>
      <c r="B127" s="1051"/>
      <c r="C127" s="1051"/>
      <c r="D127" s="1051"/>
      <c r="E127" s="1051"/>
      <c r="F127" s="1052"/>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0"/>
      <c r="B128" s="1051"/>
      <c r="C128" s="1051"/>
      <c r="D128" s="1051"/>
      <c r="E128" s="1051"/>
      <c r="F128" s="1052"/>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0"/>
      <c r="B129" s="1051"/>
      <c r="C129" s="1051"/>
      <c r="D129" s="1051"/>
      <c r="E129" s="1051"/>
      <c r="F129" s="1052"/>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0"/>
      <c r="B130" s="1051"/>
      <c r="C130" s="1051"/>
      <c r="D130" s="1051"/>
      <c r="E130" s="1051"/>
      <c r="F130" s="1052"/>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0"/>
      <c r="B131" s="1051"/>
      <c r="C131" s="1051"/>
      <c r="D131" s="1051"/>
      <c r="E131" s="1051"/>
      <c r="F131" s="1052"/>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0"/>
      <c r="B132" s="1051"/>
      <c r="C132" s="1051"/>
      <c r="D132" s="1051"/>
      <c r="E132" s="1051"/>
      <c r="F132" s="1052"/>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0"/>
      <c r="B134" s="1051"/>
      <c r="C134" s="1051"/>
      <c r="D134" s="1051"/>
      <c r="E134" s="1051"/>
      <c r="F134" s="1052"/>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1"/>
    </row>
    <row r="135" spans="1:50" ht="24.75" customHeight="1" x14ac:dyDescent="0.15">
      <c r="A135" s="1050"/>
      <c r="B135" s="1051"/>
      <c r="C135" s="1051"/>
      <c r="D135" s="1051"/>
      <c r="E135" s="1051"/>
      <c r="F135" s="1052"/>
      <c r="G135" s="813"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6"/>
      <c r="AC135" s="813"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50"/>
      <c r="B136" s="1051"/>
      <c r="C136" s="1051"/>
      <c r="D136" s="1051"/>
      <c r="E136" s="1051"/>
      <c r="F136" s="1052"/>
      <c r="G136" s="667"/>
      <c r="H136" s="668"/>
      <c r="I136" s="668"/>
      <c r="J136" s="668"/>
      <c r="K136" s="669"/>
      <c r="L136" s="661"/>
      <c r="M136" s="662"/>
      <c r="N136" s="662"/>
      <c r="O136" s="662"/>
      <c r="P136" s="662"/>
      <c r="Q136" s="662"/>
      <c r="R136" s="662"/>
      <c r="S136" s="662"/>
      <c r="T136" s="662"/>
      <c r="U136" s="662"/>
      <c r="V136" s="662"/>
      <c r="W136" s="662"/>
      <c r="X136" s="663"/>
      <c r="Y136" s="385"/>
      <c r="Z136" s="386"/>
      <c r="AA136" s="386"/>
      <c r="AB136" s="803"/>
      <c r="AC136" s="667"/>
      <c r="AD136" s="668"/>
      <c r="AE136" s="668"/>
      <c r="AF136" s="668"/>
      <c r="AG136" s="669"/>
      <c r="AH136" s="661"/>
      <c r="AI136" s="662"/>
      <c r="AJ136" s="662"/>
      <c r="AK136" s="662"/>
      <c r="AL136" s="662"/>
      <c r="AM136" s="662"/>
      <c r="AN136" s="662"/>
      <c r="AO136" s="662"/>
      <c r="AP136" s="662"/>
      <c r="AQ136" s="662"/>
      <c r="AR136" s="662"/>
      <c r="AS136" s="662"/>
      <c r="AT136" s="663"/>
      <c r="AU136" s="385"/>
      <c r="AV136" s="386"/>
      <c r="AW136" s="386"/>
      <c r="AX136" s="387"/>
    </row>
    <row r="137" spans="1:50" ht="24.75" customHeight="1" x14ac:dyDescent="0.15">
      <c r="A137" s="1050"/>
      <c r="B137" s="1051"/>
      <c r="C137" s="1051"/>
      <c r="D137" s="1051"/>
      <c r="E137" s="1051"/>
      <c r="F137" s="1052"/>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0"/>
      <c r="B138" s="1051"/>
      <c r="C138" s="1051"/>
      <c r="D138" s="1051"/>
      <c r="E138" s="1051"/>
      <c r="F138" s="1052"/>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0"/>
      <c r="B139" s="1051"/>
      <c r="C139" s="1051"/>
      <c r="D139" s="1051"/>
      <c r="E139" s="1051"/>
      <c r="F139" s="1052"/>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0"/>
      <c r="B140" s="1051"/>
      <c r="C140" s="1051"/>
      <c r="D140" s="1051"/>
      <c r="E140" s="1051"/>
      <c r="F140" s="1052"/>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0"/>
      <c r="B141" s="1051"/>
      <c r="C141" s="1051"/>
      <c r="D141" s="1051"/>
      <c r="E141" s="1051"/>
      <c r="F141" s="1052"/>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0"/>
      <c r="B142" s="1051"/>
      <c r="C142" s="1051"/>
      <c r="D142" s="1051"/>
      <c r="E142" s="1051"/>
      <c r="F142" s="1052"/>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0"/>
      <c r="B143" s="1051"/>
      <c r="C143" s="1051"/>
      <c r="D143" s="1051"/>
      <c r="E143" s="1051"/>
      <c r="F143" s="1052"/>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0"/>
      <c r="B144" s="1051"/>
      <c r="C144" s="1051"/>
      <c r="D144" s="1051"/>
      <c r="E144" s="1051"/>
      <c r="F144" s="1052"/>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0"/>
      <c r="B145" s="1051"/>
      <c r="C145" s="1051"/>
      <c r="D145" s="1051"/>
      <c r="E145" s="1051"/>
      <c r="F145" s="1052"/>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0"/>
      <c r="B147" s="1051"/>
      <c r="C147" s="1051"/>
      <c r="D147" s="1051"/>
      <c r="E147" s="1051"/>
      <c r="F147" s="1052"/>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1"/>
    </row>
    <row r="148" spans="1:50" ht="24.75" customHeight="1" x14ac:dyDescent="0.15">
      <c r="A148" s="1050"/>
      <c r="B148" s="1051"/>
      <c r="C148" s="1051"/>
      <c r="D148" s="1051"/>
      <c r="E148" s="1051"/>
      <c r="F148" s="1052"/>
      <c r="G148" s="813"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6"/>
      <c r="AC148" s="813"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50"/>
      <c r="B149" s="1051"/>
      <c r="C149" s="1051"/>
      <c r="D149" s="1051"/>
      <c r="E149" s="1051"/>
      <c r="F149" s="1052"/>
      <c r="G149" s="667"/>
      <c r="H149" s="668"/>
      <c r="I149" s="668"/>
      <c r="J149" s="668"/>
      <c r="K149" s="669"/>
      <c r="L149" s="661"/>
      <c r="M149" s="662"/>
      <c r="N149" s="662"/>
      <c r="O149" s="662"/>
      <c r="P149" s="662"/>
      <c r="Q149" s="662"/>
      <c r="R149" s="662"/>
      <c r="S149" s="662"/>
      <c r="T149" s="662"/>
      <c r="U149" s="662"/>
      <c r="V149" s="662"/>
      <c r="W149" s="662"/>
      <c r="X149" s="663"/>
      <c r="Y149" s="385"/>
      <c r="Z149" s="386"/>
      <c r="AA149" s="386"/>
      <c r="AB149" s="803"/>
      <c r="AC149" s="667"/>
      <c r="AD149" s="668"/>
      <c r="AE149" s="668"/>
      <c r="AF149" s="668"/>
      <c r="AG149" s="669"/>
      <c r="AH149" s="661"/>
      <c r="AI149" s="662"/>
      <c r="AJ149" s="662"/>
      <c r="AK149" s="662"/>
      <c r="AL149" s="662"/>
      <c r="AM149" s="662"/>
      <c r="AN149" s="662"/>
      <c r="AO149" s="662"/>
      <c r="AP149" s="662"/>
      <c r="AQ149" s="662"/>
      <c r="AR149" s="662"/>
      <c r="AS149" s="662"/>
      <c r="AT149" s="663"/>
      <c r="AU149" s="385"/>
      <c r="AV149" s="386"/>
      <c r="AW149" s="386"/>
      <c r="AX149" s="387"/>
    </row>
    <row r="150" spans="1:50" ht="24.75" customHeight="1" x14ac:dyDescent="0.15">
      <c r="A150" s="1050"/>
      <c r="B150" s="1051"/>
      <c r="C150" s="1051"/>
      <c r="D150" s="1051"/>
      <c r="E150" s="1051"/>
      <c r="F150" s="1052"/>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0"/>
      <c r="B151" s="1051"/>
      <c r="C151" s="1051"/>
      <c r="D151" s="1051"/>
      <c r="E151" s="1051"/>
      <c r="F151" s="1052"/>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0"/>
      <c r="B152" s="1051"/>
      <c r="C152" s="1051"/>
      <c r="D152" s="1051"/>
      <c r="E152" s="1051"/>
      <c r="F152" s="1052"/>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0"/>
      <c r="B153" s="1051"/>
      <c r="C153" s="1051"/>
      <c r="D153" s="1051"/>
      <c r="E153" s="1051"/>
      <c r="F153" s="1052"/>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0"/>
      <c r="B154" s="1051"/>
      <c r="C154" s="1051"/>
      <c r="D154" s="1051"/>
      <c r="E154" s="1051"/>
      <c r="F154" s="1052"/>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0"/>
      <c r="B155" s="1051"/>
      <c r="C155" s="1051"/>
      <c r="D155" s="1051"/>
      <c r="E155" s="1051"/>
      <c r="F155" s="1052"/>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0"/>
      <c r="B156" s="1051"/>
      <c r="C156" s="1051"/>
      <c r="D156" s="1051"/>
      <c r="E156" s="1051"/>
      <c r="F156" s="1052"/>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0"/>
      <c r="B157" s="1051"/>
      <c r="C157" s="1051"/>
      <c r="D157" s="1051"/>
      <c r="E157" s="1051"/>
      <c r="F157" s="1052"/>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0"/>
      <c r="B158" s="1051"/>
      <c r="C158" s="1051"/>
      <c r="D158" s="1051"/>
      <c r="E158" s="1051"/>
      <c r="F158" s="1052"/>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1"/>
    </row>
    <row r="162" spans="1:50" ht="24.75" customHeight="1" x14ac:dyDescent="0.15">
      <c r="A162" s="1050"/>
      <c r="B162" s="1051"/>
      <c r="C162" s="1051"/>
      <c r="D162" s="1051"/>
      <c r="E162" s="1051"/>
      <c r="F162" s="1052"/>
      <c r="G162" s="813"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6"/>
      <c r="AC162" s="813"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50"/>
      <c r="B163" s="1051"/>
      <c r="C163" s="1051"/>
      <c r="D163" s="1051"/>
      <c r="E163" s="1051"/>
      <c r="F163" s="1052"/>
      <c r="G163" s="667"/>
      <c r="H163" s="668"/>
      <c r="I163" s="668"/>
      <c r="J163" s="668"/>
      <c r="K163" s="669"/>
      <c r="L163" s="661"/>
      <c r="M163" s="662"/>
      <c r="N163" s="662"/>
      <c r="O163" s="662"/>
      <c r="P163" s="662"/>
      <c r="Q163" s="662"/>
      <c r="R163" s="662"/>
      <c r="S163" s="662"/>
      <c r="T163" s="662"/>
      <c r="U163" s="662"/>
      <c r="V163" s="662"/>
      <c r="W163" s="662"/>
      <c r="X163" s="663"/>
      <c r="Y163" s="385"/>
      <c r="Z163" s="386"/>
      <c r="AA163" s="386"/>
      <c r="AB163" s="803"/>
      <c r="AC163" s="667"/>
      <c r="AD163" s="668"/>
      <c r="AE163" s="668"/>
      <c r="AF163" s="668"/>
      <c r="AG163" s="669"/>
      <c r="AH163" s="661"/>
      <c r="AI163" s="662"/>
      <c r="AJ163" s="662"/>
      <c r="AK163" s="662"/>
      <c r="AL163" s="662"/>
      <c r="AM163" s="662"/>
      <c r="AN163" s="662"/>
      <c r="AO163" s="662"/>
      <c r="AP163" s="662"/>
      <c r="AQ163" s="662"/>
      <c r="AR163" s="662"/>
      <c r="AS163" s="662"/>
      <c r="AT163" s="663"/>
      <c r="AU163" s="385"/>
      <c r="AV163" s="386"/>
      <c r="AW163" s="386"/>
      <c r="AX163" s="387"/>
    </row>
    <row r="164" spans="1:50" ht="24.75" customHeight="1" x14ac:dyDescent="0.15">
      <c r="A164" s="1050"/>
      <c r="B164" s="1051"/>
      <c r="C164" s="1051"/>
      <c r="D164" s="1051"/>
      <c r="E164" s="1051"/>
      <c r="F164" s="1052"/>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0"/>
      <c r="B165" s="1051"/>
      <c r="C165" s="1051"/>
      <c r="D165" s="1051"/>
      <c r="E165" s="1051"/>
      <c r="F165" s="1052"/>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0"/>
      <c r="B166" s="1051"/>
      <c r="C166" s="1051"/>
      <c r="D166" s="1051"/>
      <c r="E166" s="1051"/>
      <c r="F166" s="1052"/>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0"/>
      <c r="B167" s="1051"/>
      <c r="C167" s="1051"/>
      <c r="D167" s="1051"/>
      <c r="E167" s="1051"/>
      <c r="F167" s="1052"/>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0"/>
      <c r="B168" s="1051"/>
      <c r="C168" s="1051"/>
      <c r="D168" s="1051"/>
      <c r="E168" s="1051"/>
      <c r="F168" s="1052"/>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0"/>
      <c r="B169" s="1051"/>
      <c r="C169" s="1051"/>
      <c r="D169" s="1051"/>
      <c r="E169" s="1051"/>
      <c r="F169" s="1052"/>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0"/>
      <c r="B170" s="1051"/>
      <c r="C170" s="1051"/>
      <c r="D170" s="1051"/>
      <c r="E170" s="1051"/>
      <c r="F170" s="1052"/>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0"/>
      <c r="B171" s="1051"/>
      <c r="C171" s="1051"/>
      <c r="D171" s="1051"/>
      <c r="E171" s="1051"/>
      <c r="F171" s="1052"/>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0"/>
      <c r="B172" s="1051"/>
      <c r="C172" s="1051"/>
      <c r="D172" s="1051"/>
      <c r="E172" s="1051"/>
      <c r="F172" s="1052"/>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0"/>
      <c r="B174" s="1051"/>
      <c r="C174" s="1051"/>
      <c r="D174" s="1051"/>
      <c r="E174" s="1051"/>
      <c r="F174" s="1052"/>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1"/>
    </row>
    <row r="175" spans="1:50" ht="25.5" customHeight="1" x14ac:dyDescent="0.15">
      <c r="A175" s="1050"/>
      <c r="B175" s="1051"/>
      <c r="C175" s="1051"/>
      <c r="D175" s="1051"/>
      <c r="E175" s="1051"/>
      <c r="F175" s="1052"/>
      <c r="G175" s="813"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6"/>
      <c r="AC175" s="813"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50"/>
      <c r="B176" s="1051"/>
      <c r="C176" s="1051"/>
      <c r="D176" s="1051"/>
      <c r="E176" s="1051"/>
      <c r="F176" s="1052"/>
      <c r="G176" s="667"/>
      <c r="H176" s="668"/>
      <c r="I176" s="668"/>
      <c r="J176" s="668"/>
      <c r="K176" s="669"/>
      <c r="L176" s="661"/>
      <c r="M176" s="662"/>
      <c r="N176" s="662"/>
      <c r="O176" s="662"/>
      <c r="P176" s="662"/>
      <c r="Q176" s="662"/>
      <c r="R176" s="662"/>
      <c r="S176" s="662"/>
      <c r="T176" s="662"/>
      <c r="U176" s="662"/>
      <c r="V176" s="662"/>
      <c r="W176" s="662"/>
      <c r="X176" s="663"/>
      <c r="Y176" s="385"/>
      <c r="Z176" s="386"/>
      <c r="AA176" s="386"/>
      <c r="AB176" s="803"/>
      <c r="AC176" s="667"/>
      <c r="AD176" s="668"/>
      <c r="AE176" s="668"/>
      <c r="AF176" s="668"/>
      <c r="AG176" s="669"/>
      <c r="AH176" s="661"/>
      <c r="AI176" s="662"/>
      <c r="AJ176" s="662"/>
      <c r="AK176" s="662"/>
      <c r="AL176" s="662"/>
      <c r="AM176" s="662"/>
      <c r="AN176" s="662"/>
      <c r="AO176" s="662"/>
      <c r="AP176" s="662"/>
      <c r="AQ176" s="662"/>
      <c r="AR176" s="662"/>
      <c r="AS176" s="662"/>
      <c r="AT176" s="663"/>
      <c r="AU176" s="385"/>
      <c r="AV176" s="386"/>
      <c r="AW176" s="386"/>
      <c r="AX176" s="387"/>
    </row>
    <row r="177" spans="1:50" ht="24.75" customHeight="1" x14ac:dyDescent="0.15">
      <c r="A177" s="1050"/>
      <c r="B177" s="1051"/>
      <c r="C177" s="1051"/>
      <c r="D177" s="1051"/>
      <c r="E177" s="1051"/>
      <c r="F177" s="1052"/>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0"/>
      <c r="B178" s="1051"/>
      <c r="C178" s="1051"/>
      <c r="D178" s="1051"/>
      <c r="E178" s="1051"/>
      <c r="F178" s="1052"/>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0"/>
      <c r="B179" s="1051"/>
      <c r="C179" s="1051"/>
      <c r="D179" s="1051"/>
      <c r="E179" s="1051"/>
      <c r="F179" s="1052"/>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0"/>
      <c r="B180" s="1051"/>
      <c r="C180" s="1051"/>
      <c r="D180" s="1051"/>
      <c r="E180" s="1051"/>
      <c r="F180" s="1052"/>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0"/>
      <c r="B181" s="1051"/>
      <c r="C181" s="1051"/>
      <c r="D181" s="1051"/>
      <c r="E181" s="1051"/>
      <c r="F181" s="1052"/>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0"/>
      <c r="B182" s="1051"/>
      <c r="C182" s="1051"/>
      <c r="D182" s="1051"/>
      <c r="E182" s="1051"/>
      <c r="F182" s="1052"/>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0"/>
      <c r="B183" s="1051"/>
      <c r="C183" s="1051"/>
      <c r="D183" s="1051"/>
      <c r="E183" s="1051"/>
      <c r="F183" s="1052"/>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0"/>
      <c r="B184" s="1051"/>
      <c r="C184" s="1051"/>
      <c r="D184" s="1051"/>
      <c r="E184" s="1051"/>
      <c r="F184" s="1052"/>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0"/>
      <c r="B185" s="1051"/>
      <c r="C185" s="1051"/>
      <c r="D185" s="1051"/>
      <c r="E185" s="1051"/>
      <c r="F185" s="1052"/>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0"/>
      <c r="B187" s="1051"/>
      <c r="C187" s="1051"/>
      <c r="D187" s="1051"/>
      <c r="E187" s="1051"/>
      <c r="F187" s="1052"/>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1"/>
    </row>
    <row r="188" spans="1:50" ht="24.75" customHeight="1" x14ac:dyDescent="0.15">
      <c r="A188" s="1050"/>
      <c r="B188" s="1051"/>
      <c r="C188" s="1051"/>
      <c r="D188" s="1051"/>
      <c r="E188" s="1051"/>
      <c r="F188" s="1052"/>
      <c r="G188" s="813"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6"/>
      <c r="AC188" s="813"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50"/>
      <c r="B189" s="1051"/>
      <c r="C189" s="1051"/>
      <c r="D189" s="1051"/>
      <c r="E189" s="1051"/>
      <c r="F189" s="1052"/>
      <c r="G189" s="667"/>
      <c r="H189" s="668"/>
      <c r="I189" s="668"/>
      <c r="J189" s="668"/>
      <c r="K189" s="669"/>
      <c r="L189" s="661"/>
      <c r="M189" s="662"/>
      <c r="N189" s="662"/>
      <c r="O189" s="662"/>
      <c r="P189" s="662"/>
      <c r="Q189" s="662"/>
      <c r="R189" s="662"/>
      <c r="S189" s="662"/>
      <c r="T189" s="662"/>
      <c r="U189" s="662"/>
      <c r="V189" s="662"/>
      <c r="W189" s="662"/>
      <c r="X189" s="663"/>
      <c r="Y189" s="385"/>
      <c r="Z189" s="386"/>
      <c r="AA189" s="386"/>
      <c r="AB189" s="803"/>
      <c r="AC189" s="667"/>
      <c r="AD189" s="668"/>
      <c r="AE189" s="668"/>
      <c r="AF189" s="668"/>
      <c r="AG189" s="669"/>
      <c r="AH189" s="661"/>
      <c r="AI189" s="662"/>
      <c r="AJ189" s="662"/>
      <c r="AK189" s="662"/>
      <c r="AL189" s="662"/>
      <c r="AM189" s="662"/>
      <c r="AN189" s="662"/>
      <c r="AO189" s="662"/>
      <c r="AP189" s="662"/>
      <c r="AQ189" s="662"/>
      <c r="AR189" s="662"/>
      <c r="AS189" s="662"/>
      <c r="AT189" s="663"/>
      <c r="AU189" s="385"/>
      <c r="AV189" s="386"/>
      <c r="AW189" s="386"/>
      <c r="AX189" s="387"/>
    </row>
    <row r="190" spans="1:50" ht="24.75" customHeight="1" x14ac:dyDescent="0.15">
      <c r="A190" s="1050"/>
      <c r="B190" s="1051"/>
      <c r="C190" s="1051"/>
      <c r="D190" s="1051"/>
      <c r="E190" s="1051"/>
      <c r="F190" s="1052"/>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0"/>
      <c r="B191" s="1051"/>
      <c r="C191" s="1051"/>
      <c r="D191" s="1051"/>
      <c r="E191" s="1051"/>
      <c r="F191" s="1052"/>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0"/>
      <c r="B192" s="1051"/>
      <c r="C192" s="1051"/>
      <c r="D192" s="1051"/>
      <c r="E192" s="1051"/>
      <c r="F192" s="1052"/>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0"/>
      <c r="B193" s="1051"/>
      <c r="C193" s="1051"/>
      <c r="D193" s="1051"/>
      <c r="E193" s="1051"/>
      <c r="F193" s="1052"/>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0"/>
      <c r="B194" s="1051"/>
      <c r="C194" s="1051"/>
      <c r="D194" s="1051"/>
      <c r="E194" s="1051"/>
      <c r="F194" s="1052"/>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0"/>
      <c r="B195" s="1051"/>
      <c r="C195" s="1051"/>
      <c r="D195" s="1051"/>
      <c r="E195" s="1051"/>
      <c r="F195" s="1052"/>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0"/>
      <c r="B196" s="1051"/>
      <c r="C196" s="1051"/>
      <c r="D196" s="1051"/>
      <c r="E196" s="1051"/>
      <c r="F196" s="1052"/>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0"/>
      <c r="B197" s="1051"/>
      <c r="C197" s="1051"/>
      <c r="D197" s="1051"/>
      <c r="E197" s="1051"/>
      <c r="F197" s="1052"/>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0"/>
      <c r="B198" s="1051"/>
      <c r="C198" s="1051"/>
      <c r="D198" s="1051"/>
      <c r="E198" s="1051"/>
      <c r="F198" s="1052"/>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0"/>
      <c r="B200" s="1051"/>
      <c r="C200" s="1051"/>
      <c r="D200" s="1051"/>
      <c r="E200" s="1051"/>
      <c r="F200" s="1052"/>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1"/>
    </row>
    <row r="201" spans="1:50" ht="24.75" customHeight="1" x14ac:dyDescent="0.15">
      <c r="A201" s="1050"/>
      <c r="B201" s="1051"/>
      <c r="C201" s="1051"/>
      <c r="D201" s="1051"/>
      <c r="E201" s="1051"/>
      <c r="F201" s="1052"/>
      <c r="G201" s="813"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6"/>
      <c r="AC201" s="813"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50"/>
      <c r="B202" s="1051"/>
      <c r="C202" s="1051"/>
      <c r="D202" s="1051"/>
      <c r="E202" s="1051"/>
      <c r="F202" s="1052"/>
      <c r="G202" s="667"/>
      <c r="H202" s="668"/>
      <c r="I202" s="668"/>
      <c r="J202" s="668"/>
      <c r="K202" s="669"/>
      <c r="L202" s="661"/>
      <c r="M202" s="662"/>
      <c r="N202" s="662"/>
      <c r="O202" s="662"/>
      <c r="P202" s="662"/>
      <c r="Q202" s="662"/>
      <c r="R202" s="662"/>
      <c r="S202" s="662"/>
      <c r="T202" s="662"/>
      <c r="U202" s="662"/>
      <c r="V202" s="662"/>
      <c r="W202" s="662"/>
      <c r="X202" s="663"/>
      <c r="Y202" s="385"/>
      <c r="Z202" s="386"/>
      <c r="AA202" s="386"/>
      <c r="AB202" s="803"/>
      <c r="AC202" s="667"/>
      <c r="AD202" s="668"/>
      <c r="AE202" s="668"/>
      <c r="AF202" s="668"/>
      <c r="AG202" s="669"/>
      <c r="AH202" s="661"/>
      <c r="AI202" s="662"/>
      <c r="AJ202" s="662"/>
      <c r="AK202" s="662"/>
      <c r="AL202" s="662"/>
      <c r="AM202" s="662"/>
      <c r="AN202" s="662"/>
      <c r="AO202" s="662"/>
      <c r="AP202" s="662"/>
      <c r="AQ202" s="662"/>
      <c r="AR202" s="662"/>
      <c r="AS202" s="662"/>
      <c r="AT202" s="663"/>
      <c r="AU202" s="385"/>
      <c r="AV202" s="386"/>
      <c r="AW202" s="386"/>
      <c r="AX202" s="387"/>
    </row>
    <row r="203" spans="1:50" ht="24.75" customHeight="1" x14ac:dyDescent="0.15">
      <c r="A203" s="1050"/>
      <c r="B203" s="1051"/>
      <c r="C203" s="1051"/>
      <c r="D203" s="1051"/>
      <c r="E203" s="1051"/>
      <c r="F203" s="1052"/>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0"/>
      <c r="B204" s="1051"/>
      <c r="C204" s="1051"/>
      <c r="D204" s="1051"/>
      <c r="E204" s="1051"/>
      <c r="F204" s="1052"/>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0"/>
      <c r="B205" s="1051"/>
      <c r="C205" s="1051"/>
      <c r="D205" s="1051"/>
      <c r="E205" s="1051"/>
      <c r="F205" s="1052"/>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0"/>
      <c r="B206" s="1051"/>
      <c r="C206" s="1051"/>
      <c r="D206" s="1051"/>
      <c r="E206" s="1051"/>
      <c r="F206" s="1052"/>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0"/>
      <c r="B207" s="1051"/>
      <c r="C207" s="1051"/>
      <c r="D207" s="1051"/>
      <c r="E207" s="1051"/>
      <c r="F207" s="1052"/>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0"/>
      <c r="B208" s="1051"/>
      <c r="C208" s="1051"/>
      <c r="D208" s="1051"/>
      <c r="E208" s="1051"/>
      <c r="F208" s="1052"/>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0"/>
      <c r="B209" s="1051"/>
      <c r="C209" s="1051"/>
      <c r="D209" s="1051"/>
      <c r="E209" s="1051"/>
      <c r="F209" s="1052"/>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0"/>
      <c r="B210" s="1051"/>
      <c r="C210" s="1051"/>
      <c r="D210" s="1051"/>
      <c r="E210" s="1051"/>
      <c r="F210" s="1052"/>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0"/>
      <c r="B211" s="1051"/>
      <c r="C211" s="1051"/>
      <c r="D211" s="1051"/>
      <c r="E211" s="1051"/>
      <c r="F211" s="1052"/>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1"/>
    </row>
    <row r="215" spans="1:50" ht="24.75" customHeight="1" x14ac:dyDescent="0.15">
      <c r="A215" s="1050"/>
      <c r="B215" s="1051"/>
      <c r="C215" s="1051"/>
      <c r="D215" s="1051"/>
      <c r="E215" s="1051"/>
      <c r="F215" s="1052"/>
      <c r="G215" s="813"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6"/>
      <c r="AC215" s="813"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50"/>
      <c r="B216" s="1051"/>
      <c r="C216" s="1051"/>
      <c r="D216" s="1051"/>
      <c r="E216" s="1051"/>
      <c r="F216" s="1052"/>
      <c r="G216" s="667"/>
      <c r="H216" s="668"/>
      <c r="I216" s="668"/>
      <c r="J216" s="668"/>
      <c r="K216" s="669"/>
      <c r="L216" s="661"/>
      <c r="M216" s="662"/>
      <c r="N216" s="662"/>
      <c r="O216" s="662"/>
      <c r="P216" s="662"/>
      <c r="Q216" s="662"/>
      <c r="R216" s="662"/>
      <c r="S216" s="662"/>
      <c r="T216" s="662"/>
      <c r="U216" s="662"/>
      <c r="V216" s="662"/>
      <c r="W216" s="662"/>
      <c r="X216" s="663"/>
      <c r="Y216" s="385"/>
      <c r="Z216" s="386"/>
      <c r="AA216" s="386"/>
      <c r="AB216" s="803"/>
      <c r="AC216" s="667"/>
      <c r="AD216" s="668"/>
      <c r="AE216" s="668"/>
      <c r="AF216" s="668"/>
      <c r="AG216" s="669"/>
      <c r="AH216" s="661"/>
      <c r="AI216" s="662"/>
      <c r="AJ216" s="662"/>
      <c r="AK216" s="662"/>
      <c r="AL216" s="662"/>
      <c r="AM216" s="662"/>
      <c r="AN216" s="662"/>
      <c r="AO216" s="662"/>
      <c r="AP216" s="662"/>
      <c r="AQ216" s="662"/>
      <c r="AR216" s="662"/>
      <c r="AS216" s="662"/>
      <c r="AT216" s="663"/>
      <c r="AU216" s="385"/>
      <c r="AV216" s="386"/>
      <c r="AW216" s="386"/>
      <c r="AX216" s="387"/>
    </row>
    <row r="217" spans="1:50" ht="24.75" customHeight="1" x14ac:dyDescent="0.15">
      <c r="A217" s="1050"/>
      <c r="B217" s="1051"/>
      <c r="C217" s="1051"/>
      <c r="D217" s="1051"/>
      <c r="E217" s="1051"/>
      <c r="F217" s="1052"/>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0"/>
      <c r="B218" s="1051"/>
      <c r="C218" s="1051"/>
      <c r="D218" s="1051"/>
      <c r="E218" s="1051"/>
      <c r="F218" s="1052"/>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0"/>
      <c r="B219" s="1051"/>
      <c r="C219" s="1051"/>
      <c r="D219" s="1051"/>
      <c r="E219" s="1051"/>
      <c r="F219" s="1052"/>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0"/>
      <c r="B220" s="1051"/>
      <c r="C220" s="1051"/>
      <c r="D220" s="1051"/>
      <c r="E220" s="1051"/>
      <c r="F220" s="1052"/>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0"/>
      <c r="B221" s="1051"/>
      <c r="C221" s="1051"/>
      <c r="D221" s="1051"/>
      <c r="E221" s="1051"/>
      <c r="F221" s="1052"/>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0"/>
      <c r="B222" s="1051"/>
      <c r="C222" s="1051"/>
      <c r="D222" s="1051"/>
      <c r="E222" s="1051"/>
      <c r="F222" s="1052"/>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0"/>
      <c r="B223" s="1051"/>
      <c r="C223" s="1051"/>
      <c r="D223" s="1051"/>
      <c r="E223" s="1051"/>
      <c r="F223" s="1052"/>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0"/>
      <c r="B224" s="1051"/>
      <c r="C224" s="1051"/>
      <c r="D224" s="1051"/>
      <c r="E224" s="1051"/>
      <c r="F224" s="1052"/>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0"/>
      <c r="B225" s="1051"/>
      <c r="C225" s="1051"/>
      <c r="D225" s="1051"/>
      <c r="E225" s="1051"/>
      <c r="F225" s="1052"/>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0"/>
      <c r="B227" s="1051"/>
      <c r="C227" s="1051"/>
      <c r="D227" s="1051"/>
      <c r="E227" s="1051"/>
      <c r="F227" s="1052"/>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1"/>
    </row>
    <row r="228" spans="1:50" ht="25.5" customHeight="1" x14ac:dyDescent="0.15">
      <c r="A228" s="1050"/>
      <c r="B228" s="1051"/>
      <c r="C228" s="1051"/>
      <c r="D228" s="1051"/>
      <c r="E228" s="1051"/>
      <c r="F228" s="1052"/>
      <c r="G228" s="813"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6"/>
      <c r="AC228" s="813"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50"/>
      <c r="B229" s="1051"/>
      <c r="C229" s="1051"/>
      <c r="D229" s="1051"/>
      <c r="E229" s="1051"/>
      <c r="F229" s="1052"/>
      <c r="G229" s="667"/>
      <c r="H229" s="668"/>
      <c r="I229" s="668"/>
      <c r="J229" s="668"/>
      <c r="K229" s="669"/>
      <c r="L229" s="661"/>
      <c r="M229" s="662"/>
      <c r="N229" s="662"/>
      <c r="O229" s="662"/>
      <c r="P229" s="662"/>
      <c r="Q229" s="662"/>
      <c r="R229" s="662"/>
      <c r="S229" s="662"/>
      <c r="T229" s="662"/>
      <c r="U229" s="662"/>
      <c r="V229" s="662"/>
      <c r="W229" s="662"/>
      <c r="X229" s="663"/>
      <c r="Y229" s="385"/>
      <c r="Z229" s="386"/>
      <c r="AA229" s="386"/>
      <c r="AB229" s="803"/>
      <c r="AC229" s="667"/>
      <c r="AD229" s="668"/>
      <c r="AE229" s="668"/>
      <c r="AF229" s="668"/>
      <c r="AG229" s="669"/>
      <c r="AH229" s="661"/>
      <c r="AI229" s="662"/>
      <c r="AJ229" s="662"/>
      <c r="AK229" s="662"/>
      <c r="AL229" s="662"/>
      <c r="AM229" s="662"/>
      <c r="AN229" s="662"/>
      <c r="AO229" s="662"/>
      <c r="AP229" s="662"/>
      <c r="AQ229" s="662"/>
      <c r="AR229" s="662"/>
      <c r="AS229" s="662"/>
      <c r="AT229" s="663"/>
      <c r="AU229" s="385"/>
      <c r="AV229" s="386"/>
      <c r="AW229" s="386"/>
      <c r="AX229" s="387"/>
    </row>
    <row r="230" spans="1:50" ht="24.75" customHeight="1" x14ac:dyDescent="0.15">
      <c r="A230" s="1050"/>
      <c r="B230" s="1051"/>
      <c r="C230" s="1051"/>
      <c r="D230" s="1051"/>
      <c r="E230" s="1051"/>
      <c r="F230" s="1052"/>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0"/>
      <c r="B231" s="1051"/>
      <c r="C231" s="1051"/>
      <c r="D231" s="1051"/>
      <c r="E231" s="1051"/>
      <c r="F231" s="1052"/>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0"/>
      <c r="B232" s="1051"/>
      <c r="C232" s="1051"/>
      <c r="D232" s="1051"/>
      <c r="E232" s="1051"/>
      <c r="F232" s="1052"/>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0"/>
      <c r="B233" s="1051"/>
      <c r="C233" s="1051"/>
      <c r="D233" s="1051"/>
      <c r="E233" s="1051"/>
      <c r="F233" s="1052"/>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0"/>
      <c r="B234" s="1051"/>
      <c r="C234" s="1051"/>
      <c r="D234" s="1051"/>
      <c r="E234" s="1051"/>
      <c r="F234" s="1052"/>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0"/>
      <c r="B235" s="1051"/>
      <c r="C235" s="1051"/>
      <c r="D235" s="1051"/>
      <c r="E235" s="1051"/>
      <c r="F235" s="1052"/>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0"/>
      <c r="B236" s="1051"/>
      <c r="C236" s="1051"/>
      <c r="D236" s="1051"/>
      <c r="E236" s="1051"/>
      <c r="F236" s="1052"/>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0"/>
      <c r="B237" s="1051"/>
      <c r="C237" s="1051"/>
      <c r="D237" s="1051"/>
      <c r="E237" s="1051"/>
      <c r="F237" s="1052"/>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0"/>
      <c r="B238" s="1051"/>
      <c r="C238" s="1051"/>
      <c r="D238" s="1051"/>
      <c r="E238" s="1051"/>
      <c r="F238" s="1052"/>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0"/>
      <c r="B240" s="1051"/>
      <c r="C240" s="1051"/>
      <c r="D240" s="1051"/>
      <c r="E240" s="1051"/>
      <c r="F240" s="1052"/>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1"/>
    </row>
    <row r="241" spans="1:50" ht="24.75" customHeight="1" x14ac:dyDescent="0.15">
      <c r="A241" s="1050"/>
      <c r="B241" s="1051"/>
      <c r="C241" s="1051"/>
      <c r="D241" s="1051"/>
      <c r="E241" s="1051"/>
      <c r="F241" s="1052"/>
      <c r="G241" s="813"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6"/>
      <c r="AC241" s="813"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50"/>
      <c r="B242" s="1051"/>
      <c r="C242" s="1051"/>
      <c r="D242" s="1051"/>
      <c r="E242" s="1051"/>
      <c r="F242" s="1052"/>
      <c r="G242" s="667"/>
      <c r="H242" s="668"/>
      <c r="I242" s="668"/>
      <c r="J242" s="668"/>
      <c r="K242" s="669"/>
      <c r="L242" s="661"/>
      <c r="M242" s="662"/>
      <c r="N242" s="662"/>
      <c r="O242" s="662"/>
      <c r="P242" s="662"/>
      <c r="Q242" s="662"/>
      <c r="R242" s="662"/>
      <c r="S242" s="662"/>
      <c r="T242" s="662"/>
      <c r="U242" s="662"/>
      <c r="V242" s="662"/>
      <c r="W242" s="662"/>
      <c r="X242" s="663"/>
      <c r="Y242" s="385"/>
      <c r="Z242" s="386"/>
      <c r="AA242" s="386"/>
      <c r="AB242" s="803"/>
      <c r="AC242" s="667"/>
      <c r="AD242" s="668"/>
      <c r="AE242" s="668"/>
      <c r="AF242" s="668"/>
      <c r="AG242" s="669"/>
      <c r="AH242" s="661"/>
      <c r="AI242" s="662"/>
      <c r="AJ242" s="662"/>
      <c r="AK242" s="662"/>
      <c r="AL242" s="662"/>
      <c r="AM242" s="662"/>
      <c r="AN242" s="662"/>
      <c r="AO242" s="662"/>
      <c r="AP242" s="662"/>
      <c r="AQ242" s="662"/>
      <c r="AR242" s="662"/>
      <c r="AS242" s="662"/>
      <c r="AT242" s="663"/>
      <c r="AU242" s="385"/>
      <c r="AV242" s="386"/>
      <c r="AW242" s="386"/>
      <c r="AX242" s="387"/>
    </row>
    <row r="243" spans="1:50" ht="24.75" customHeight="1" x14ac:dyDescent="0.15">
      <c r="A243" s="1050"/>
      <c r="B243" s="1051"/>
      <c r="C243" s="1051"/>
      <c r="D243" s="1051"/>
      <c r="E243" s="1051"/>
      <c r="F243" s="1052"/>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0"/>
      <c r="B244" s="1051"/>
      <c r="C244" s="1051"/>
      <c r="D244" s="1051"/>
      <c r="E244" s="1051"/>
      <c r="F244" s="1052"/>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0"/>
      <c r="B245" s="1051"/>
      <c r="C245" s="1051"/>
      <c r="D245" s="1051"/>
      <c r="E245" s="1051"/>
      <c r="F245" s="1052"/>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0"/>
      <c r="B246" s="1051"/>
      <c r="C246" s="1051"/>
      <c r="D246" s="1051"/>
      <c r="E246" s="1051"/>
      <c r="F246" s="1052"/>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0"/>
      <c r="B247" s="1051"/>
      <c r="C247" s="1051"/>
      <c r="D247" s="1051"/>
      <c r="E247" s="1051"/>
      <c r="F247" s="1052"/>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0"/>
      <c r="B248" s="1051"/>
      <c r="C248" s="1051"/>
      <c r="D248" s="1051"/>
      <c r="E248" s="1051"/>
      <c r="F248" s="1052"/>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0"/>
      <c r="B249" s="1051"/>
      <c r="C249" s="1051"/>
      <c r="D249" s="1051"/>
      <c r="E249" s="1051"/>
      <c r="F249" s="1052"/>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0"/>
      <c r="B250" s="1051"/>
      <c r="C250" s="1051"/>
      <c r="D250" s="1051"/>
      <c r="E250" s="1051"/>
      <c r="F250" s="1052"/>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0"/>
      <c r="B251" s="1051"/>
      <c r="C251" s="1051"/>
      <c r="D251" s="1051"/>
      <c r="E251" s="1051"/>
      <c r="F251" s="1052"/>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0"/>
      <c r="B253" s="1051"/>
      <c r="C253" s="1051"/>
      <c r="D253" s="1051"/>
      <c r="E253" s="1051"/>
      <c r="F253" s="1052"/>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1"/>
    </row>
    <row r="254" spans="1:50" ht="24.75" customHeight="1" x14ac:dyDescent="0.15">
      <c r="A254" s="1050"/>
      <c r="B254" s="1051"/>
      <c r="C254" s="1051"/>
      <c r="D254" s="1051"/>
      <c r="E254" s="1051"/>
      <c r="F254" s="1052"/>
      <c r="G254" s="813"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6"/>
      <c r="AC254" s="813"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50"/>
      <c r="B255" s="1051"/>
      <c r="C255" s="1051"/>
      <c r="D255" s="1051"/>
      <c r="E255" s="1051"/>
      <c r="F255" s="1052"/>
      <c r="G255" s="667"/>
      <c r="H255" s="668"/>
      <c r="I255" s="668"/>
      <c r="J255" s="668"/>
      <c r="K255" s="669"/>
      <c r="L255" s="661"/>
      <c r="M255" s="662"/>
      <c r="N255" s="662"/>
      <c r="O255" s="662"/>
      <c r="P255" s="662"/>
      <c r="Q255" s="662"/>
      <c r="R255" s="662"/>
      <c r="S255" s="662"/>
      <c r="T255" s="662"/>
      <c r="U255" s="662"/>
      <c r="V255" s="662"/>
      <c r="W255" s="662"/>
      <c r="X255" s="663"/>
      <c r="Y255" s="385"/>
      <c r="Z255" s="386"/>
      <c r="AA255" s="386"/>
      <c r="AB255" s="803"/>
      <c r="AC255" s="667"/>
      <c r="AD255" s="668"/>
      <c r="AE255" s="668"/>
      <c r="AF255" s="668"/>
      <c r="AG255" s="669"/>
      <c r="AH255" s="661"/>
      <c r="AI255" s="662"/>
      <c r="AJ255" s="662"/>
      <c r="AK255" s="662"/>
      <c r="AL255" s="662"/>
      <c r="AM255" s="662"/>
      <c r="AN255" s="662"/>
      <c r="AO255" s="662"/>
      <c r="AP255" s="662"/>
      <c r="AQ255" s="662"/>
      <c r="AR255" s="662"/>
      <c r="AS255" s="662"/>
      <c r="AT255" s="663"/>
      <c r="AU255" s="385"/>
      <c r="AV255" s="386"/>
      <c r="AW255" s="386"/>
      <c r="AX255" s="387"/>
    </row>
    <row r="256" spans="1:50" ht="24.75" customHeight="1" x14ac:dyDescent="0.15">
      <c r="A256" s="1050"/>
      <c r="B256" s="1051"/>
      <c r="C256" s="1051"/>
      <c r="D256" s="1051"/>
      <c r="E256" s="1051"/>
      <c r="F256" s="1052"/>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0"/>
      <c r="B257" s="1051"/>
      <c r="C257" s="1051"/>
      <c r="D257" s="1051"/>
      <c r="E257" s="1051"/>
      <c r="F257" s="1052"/>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0"/>
      <c r="B258" s="1051"/>
      <c r="C258" s="1051"/>
      <c r="D258" s="1051"/>
      <c r="E258" s="1051"/>
      <c r="F258" s="1052"/>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0"/>
      <c r="B259" s="1051"/>
      <c r="C259" s="1051"/>
      <c r="D259" s="1051"/>
      <c r="E259" s="1051"/>
      <c r="F259" s="1052"/>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0"/>
      <c r="B260" s="1051"/>
      <c r="C260" s="1051"/>
      <c r="D260" s="1051"/>
      <c r="E260" s="1051"/>
      <c r="F260" s="1052"/>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0"/>
      <c r="B261" s="1051"/>
      <c r="C261" s="1051"/>
      <c r="D261" s="1051"/>
      <c r="E261" s="1051"/>
      <c r="F261" s="1052"/>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0"/>
      <c r="B262" s="1051"/>
      <c r="C262" s="1051"/>
      <c r="D262" s="1051"/>
      <c r="E262" s="1051"/>
      <c r="F262" s="1052"/>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0"/>
      <c r="B263" s="1051"/>
      <c r="C263" s="1051"/>
      <c r="D263" s="1051"/>
      <c r="E263" s="1051"/>
      <c r="F263" s="1052"/>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0"/>
      <c r="B264" s="1051"/>
      <c r="C264" s="1051"/>
      <c r="D264" s="1051"/>
      <c r="E264" s="1051"/>
      <c r="F264" s="1052"/>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2018-06-28T00:42:00Z</cp:lastPrinted>
  <dcterms:created xsi:type="dcterms:W3CDTF">2012-03-13T00:50:25Z</dcterms:created>
  <dcterms:modified xsi:type="dcterms:W3CDTF">2018-07-05T09:46:59Z</dcterms:modified>
</cp:coreProperties>
</file>