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65" yWindow="330" windowWidth="19860"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<sst xmlns="http://schemas.openxmlformats.org/spreadsheetml/2006/main" count="2829" uniqueCount="630">
  <si>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</si>
  <si>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</si>
  <si>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</si>
  <si>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</si>
  <si>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</si>
  <si>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</si>
  <si>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</si>
  <si>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</si>
  <si>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</si>
  <si>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</si>
  <si>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</si>
  <si>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</si>
  <si>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</si>
  <si>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</si>
  <si>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</si>
  <si>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</si>
  <si>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</si>
  <si>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</si>
  <si>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</si>
  <si>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</si>
  <si>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</si>
  <si>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</si>
  <si>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</si>
  <si>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</si>
  <si>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</si>
  <si>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</si>
  <si>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</si>
  <si>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</si>
  <si>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</si>
  <si>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</si>
  <si>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</si>
  <si>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</si>
  <si>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</si>
  <si>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</si>
  <si>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</si>
  <si>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</si>
  <si>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</si>
  <si>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</si>
  <si>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</si>
  <si>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</si>
  <si>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</si>
  <si>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</si>
  <si>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</si>
  <si>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</si>
  <si>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</si>
  <si>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</si>
  <si>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</si>
  <si>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</si>
  <si>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</si>
  <si>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</si>
  <si>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</si>
  <si>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</si>
  <si>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</si>
  <si>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</si>
  <si>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</si>
  <si>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</si>
  <si>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</si>
  <si>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</si>
  <si>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</si>
  <si>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</si>
  <si>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</si>
  <si>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</si>
  <si>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</si>
  <si>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</si>
  <si>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</si>
  <si>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</si>
  <si>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</si>
  <si>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</si>
  <si>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</si>
  <si>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</si>
  <si>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</si>
  <si>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</si>
  <si>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</si>
  <si>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</si>
  <si>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</si>
  <si>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</si>
  <si>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</si>
  <si>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</si>
  <si>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</si>
  <si>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</si>
  <si>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</si>
  <si>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</si>
  <si>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</si>
  <si>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</si>
  <si>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</si>
  <si>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</si>
  <si>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</si>
  <si>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</si>
  <si>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</si>
  <si>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</si>
  <si>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</si>
  <si>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</si>
  <si>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</si>
  <si>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</si>
  <si>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</si>
  <si>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</si>
  <si>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</si>
  <si>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</si>
  <si>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</si>
  <si>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</si>
  <si>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</si>
  <si>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</si>
  <si>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</si>
  <si>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</si>
  <si>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</si>
  <si>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</si>
  <si>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</si>
  <si>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</si>
  <si>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</si>
  <si>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</si>
  <si>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</si>
  <si>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</si>
  <si>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</si>
  <si>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</si>
  <si>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</si>
  <si>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</si>
  <si>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</si>
  <si>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</si>
  <si>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</si>
  <si>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</si>
  <si>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</si>
  <si>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</si>
  <si>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</si>
  <si>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</si>
  <si>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</si>
  <si>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</si>
  <si>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</si>
  <si>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</si>
  <si>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</si>
  <si>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</si>
  <si>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</si>
  <si>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</si>
  <si>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</si>
  <si>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</si>
  <si>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</si>
  <si>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</si>
  <si>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</si>
  <si>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</si>
  <si>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</si>
  <si>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</si>
  <si>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</si>
  <si>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</si>
  <si>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</si>
  <si>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</si>
  <si>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</si>
  <si>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</si>
  <si>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</si>
  <si>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</si>
  <si>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</si>
  <si>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</si>
  <si>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</si>
  <si>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</si>
  <si>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</si>
  <si>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</si>
  <si>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</si>
  <si>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</si>
  <si>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</si>
  <si>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</si>
  <si>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</si>
  <si>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</si>
  <si>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</si>
  <si>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</si>
  <si>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</si>
  <si>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</si>
  <si>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</si>
  <si>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</si>
  <si>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</si>
  <si>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</si>
  <si>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</si>
  <si>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</si>
  <si>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</si>
  <si>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</si>
  <si>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</si>
  <si>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</si>
  <si>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</si>
  <si>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</si>
  <si>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</si>
  <si>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</si>
  <si>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</si>
  <si>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</si>
  <si>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</si>
  <si>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</si>
  <si>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</si>
  <si>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</si>
  <si>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</si>
  <si>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</si>
  <si>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</si>
  <si>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</si>
  <si>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</si>
  <si>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</si>
  <si>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</si>
  <si>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</si>
  <si>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</si>
  <si>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</si>
  <si>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</si>
  <si>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</si>
  <si>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</si>
  <si>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</si>
  <si>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</si>
  <si>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</si>
  <si>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</si>
  <si>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</si>
  <si>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</si>
  <si>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</si>
  <si>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</si>
  <si>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</si>
  <si>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</si>
  <si>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</si>
  <si>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</si>
  <si>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</si>
  <si>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</si>
  <si>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</si>
  <si>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</si>
  <si>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</si>
  <si>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</si>
  <si>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</si>
  <si>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</si>
  <si>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</si>
  <si>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</si>
  <si>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</si>
  <si>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</si>
  <si>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</si>
  <si>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</si>
  <si>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</si>
  <si>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</si>
  <si>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</si>
  <si>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</si>
  <si>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</si>
  <si>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</si>
  <si>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</si>
  <si>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</si>
  <si>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</si>
  <si>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</si>
  <si>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</si>
  <si>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</si>
  <si>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</si>
  <si>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</si>
  <si>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</si>
  <si>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</si>
  <si>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</si>
  <si>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</si>
  <si>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</si>
  <si>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</si>
  <si>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</si>
  <si>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</si>
  <si>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</si>
  <si>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</si>
  <si>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</si>
  <si>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</si>
  <si>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</si>
  <si>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</si>
  <si>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</si>
  <si>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</si>
  <si>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</si>
  <si>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</si>
  <si>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</si>
  <si>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</si>
  <si>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</si>
  <si>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</si>
  <si>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</si>
  <si>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</si>
  <si>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</si>
  <si>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</si>
  <si>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</si>
  <si>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</si>
  <si>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</si>
  <si>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</si>
  <si>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</si>
  <si>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</si>
  <si>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</si>
  <si>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</si>
  <si>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</si>
  <si>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</si>
  <si>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</si>
  <si>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</si>
  <si>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</si>
  <si>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</si>
  <si>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</si>
  <si>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</si>
  <si>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</si>
  <si>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</si>
  <si>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</si>
  <si>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</si>
  <si>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</si>
  <si>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</si>
  <si>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</si>
  <si>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</si>
  <si>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</si>
  <si>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</si>
  <si>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</si>
  <si>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</si>
  <si>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</si>
  <si>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</si>
  <si>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</si>
  <si>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</si>
  <si>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</si>
  <si>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</si>
  <si>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</si>
  <si>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</si>
  <si>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</si>
  <si>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</si>
  <si>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</si>
  <si>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</si>
  <si>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</si>
  <si>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</si>
  <si>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</si>
  <si>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</si>
  <si>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</si>
  <si>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</si>
  <si>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</si>
  <si>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</si>
  <si>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</si>
  <si>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</si>
  <si>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</si>
  <si>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</si>
  <si>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</si>
  <si>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</si>
  <si>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</si>
  <si>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</si>
  <si>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</si>
  <si>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</si>
  <si>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</si>
  <si>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</si>
  <si>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</si>
  <si>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</si>
  <si>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</si>
  <si>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</si>
  <si>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</si>
  <si>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</si>
  <si>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</si>
  <si>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</si>
  <si>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</si>
  <si>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</si>
  <si>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</si>
  <si>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</si>
  <si>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</si>
  <si>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</si>
  <si>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</si>
  <si>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</si>
  <si>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</si>
  <si>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</si>
  <si>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</si>
  <si>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</si>
  <si>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</si>
  <si>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</si>
  <si>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</si>
  <si>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</si>
  <si>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</si>
  <si>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</si>
  <si>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</si>
  <si>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</si>
  <si>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</si>
  <si>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</si>
  <si>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</si>
  <si>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</si>
  <si>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</si>
  <si>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</si>
  <si>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</si>
  <si>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</si>
  <si>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</si>
  <si>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</si>
  <si>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</si>
  <si>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</si>
  <si>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</si>
  <si>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</si>
  <si>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</si>
  <si>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</si>
  <si>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</si>
  <si>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</si>
  <si>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</si>
  <si>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</si>
  <si>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</si>
  <si>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</si>
  <si>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</si>
  <si>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</si>
  <si>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</si>
  <si>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</si>
  <si>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</si>
  <si>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</si>
  <si>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</si>
  <si>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</si>
  <si>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</si>
  <si>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</si>
  <si>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</si>
  <si>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</si>
  <si>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</si>
  <si>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</si>
  <si>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</si>
  <si>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</si>
  <si>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</si>
  <si>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</si>
  <si>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</si>
  <si>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</si>
  <si>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</si>
  <si>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</si>
  <si>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</si>
  <si>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</si>
  <si>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</si>
  <si>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</si>
  <si>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</si>
  <si>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</si>
  <si>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</si>
  <si>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</si>
  <si>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</si>
  <si>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</si>
  <si>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</si>
  <si>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</si>
  <si>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</si>
  <si>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</si>
  <si>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</si>
  <si>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</si>
  <si>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</si>
  <si>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</si>
  <si>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</si>
  <si>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</si>
  <si>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</si>
  <si>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</si>
  <si>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</si>
  <si>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</si>
  <si>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</si>
  <si>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</si>
  <si>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</si>
  <si>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</si>
  <si>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</si>
  <si>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</si>
  <si>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</si>
  <si>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</si>
  <si>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</si>
  <si>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</si>
  <si>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</si>
  <si>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</si>
  <si>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</si>
  <si>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</si>
  <si>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</si>
  <si>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</si>
  <si>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</si>
  <si>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</si>
  <si>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</si>
  <si>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</si>
  <si>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</si>
  <si>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</si>
  <si>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</si>
  <si>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</si>
  <si>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</si>
  <si>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</si>
  <si>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</si>
  <si>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</si>
  <si>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</si>
  <si>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</si>
  <si>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</si>
  <si>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</si>
  <si>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</si>
  <si>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</si>
  <si>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</si>
  <si>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</si>
  <si>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</si>
  <si>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</si>
  <si>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</si>
  <si>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</si>
  <si>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</si>
  <si>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</si>
  <si>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</si>
  <si>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</si>
  <si>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</si>
  <si>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</si>
  <si>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</si>
  <si>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</si>
  <si>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</si>
  <si>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</si>
  <si>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</si>
  <si>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</si>
  <si>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</si>
  <si>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</si>
  <si>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</si>
  <si>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</si>
  <si>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</si>
  <si>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</si>
  <si>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</si>
  <si>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</si>
  <si>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</si>
  <si>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</si>
  <si>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</si>
  <si>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</si>
  <si>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</si>
  <si>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</si>
  <si>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</si>
  <si>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</si>
  <si>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</si>
  <si>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</si>
  <si>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</si>
  <si>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</si>
  <si>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</si>
  <si>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</si>
  <si>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</si>
  <si>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</si>
  <si>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</si>
  <si>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</si>
  <si>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</si>
  <si>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</si>
  <si>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</si>
  <si>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</si>
  <si>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</si>
  <si>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</si>
  <si>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</si>
  <si>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</si>
  <si>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</si>
  <si>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</si>
  <si>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</si>
  <si>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</si>
  <si>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</si>
  <si>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</si>
  <si>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</si>
  <si>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</si>
  <si>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</si>
  <si>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</si>
  <si>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</si>
  <si>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</si>
  <si>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</si>
  <si>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</si>
  <si>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</si>
  <si>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</si>
  <si>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</si>
  <si>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</si>
  <si>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</si>
  <si>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</si>
  <si>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</si>
  <si>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</si>
  <si>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</si>
  <si>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</si>
  <si>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</si>
  <si>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</si>
  <si>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</si>
  <si>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</si>
  <si>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</si>
  <si>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</si>
  <si>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</si>
  <si>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</si>
  <si>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</si>
  <si>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</si>
  <si>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</si>
  <si>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</si>
  <si>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</si>
  <si>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</si>
  <si>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</si>
  <si>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</si>
  <si>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</si>
  <si>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</si>
  <si>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</si>
  <si>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</si>
  <si>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</si>
  <si>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中小企業退職金共済等事業に必要な経費（労災勘定）</t>
  </si>
  <si>
    <t>雇用環境・均等局</t>
    <rPh sb="0" eb="2">
      <t>コヨウ</t>
    </rPh>
    <rPh sb="2" eb="4">
      <t>カンキョウ</t>
    </rPh>
    <rPh sb="5" eb="7">
      <t>キントウ</t>
    </rPh>
    <rPh sb="7" eb="8">
      <t>キョク</t>
    </rPh>
    <phoneticPr fontId="5"/>
  </si>
  <si>
    <t>勤労者生活課</t>
    <rPh sb="0" eb="3">
      <t>キンロウシャ</t>
    </rPh>
    <rPh sb="3" eb="5">
      <t>セイカツ</t>
    </rPh>
    <rPh sb="5" eb="6">
      <t>カ</t>
    </rPh>
    <phoneticPr fontId="5"/>
  </si>
  <si>
    <t>厚生労働省</t>
  </si>
  <si>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</si>
  <si>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</si>
  <si>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rPh sb="1" eb="3">
      <t>チュウショウ</t>
    </rPh>
    <rPh sb="3" eb="5">
      <t>キギョウ</t>
    </rPh>
    <rPh sb="5" eb="8">
      <t>タイショクキン</t>
    </rPh>
    <rPh sb="8" eb="10">
      <t>キョウサイ</t>
    </rPh>
    <rPh sb="10" eb="11">
      <t>カ</t>
    </rPh>
    <rPh sb="11" eb="12">
      <t>キン</t>
    </rPh>
    <rPh sb="12" eb="14">
      <t>ジョセイ</t>
    </rPh>
    <phoneticPr fontId="5"/>
  </si>
  <si>
    <t>-</t>
  </si>
  <si>
    <t>人</t>
    <rPh sb="0" eb="1">
      <t>ヒト</t>
    </rPh>
    <phoneticPr fontId="5"/>
  </si>
  <si>
    <t>業務実績等報告書</t>
    <phoneticPr fontId="5"/>
  </si>
  <si>
    <t>人</t>
    <rPh sb="0" eb="1">
      <t>ヒト</t>
    </rPh>
    <phoneticPr fontId="5"/>
  </si>
  <si>
    <t>１　中小企業退職金共済制度での新規被共済者数</t>
    <rPh sb="2" eb="4">
      <t>チュウショウ</t>
    </rPh>
    <rPh sb="4" eb="6">
      <t>キギョウ</t>
    </rPh>
    <rPh sb="6" eb="9">
      <t>タイショクキン</t>
    </rPh>
    <rPh sb="9" eb="11">
      <t>キョウサイ</t>
    </rPh>
    <rPh sb="11" eb="13">
      <t>セイド</t>
    </rPh>
    <rPh sb="15" eb="17">
      <t>シンキ</t>
    </rPh>
    <rPh sb="17" eb="18">
      <t>ヒ</t>
    </rPh>
    <rPh sb="18" eb="21">
      <t>キョウサイシャ</t>
    </rPh>
    <rPh sb="21" eb="22">
      <t>スウ</t>
    </rPh>
    <phoneticPr fontId="5"/>
  </si>
  <si>
    <t>-</t>
    <phoneticPr fontId="5"/>
  </si>
  <si>
    <t>　国の制度である中小企業退職金共済制度は、長期間にわたり安定的に、事業主から退職金の原資となる掛金を収納し、退職者に退職金を給付するものであるから、制度の継続性、資産管理の安定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86" eb="89">
      <t>アンテイセイ</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</si>
  <si>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</si>
  <si>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t>
  </si>
  <si>
    <t>－</t>
    <phoneticPr fontId="5"/>
  </si>
  <si>
    <t>無</t>
  </si>
  <si>
    <t>　退職金は、事業主負担でまかなわれるべきものであることから、事業主負担で運営されている労災勘定から補助を行うことは妥当である。</t>
    <rPh sb="1" eb="4">
      <t>タイショクキン</t>
    </rPh>
    <rPh sb="6" eb="9">
      <t>ジギョウヌシ</t>
    </rPh>
    <rPh sb="9" eb="11">
      <t>フタン</t>
    </rPh>
    <rPh sb="30" eb="33">
      <t>ジギョウヌシ</t>
    </rPh>
    <rPh sb="33" eb="35">
      <t>フタン</t>
    </rPh>
    <rPh sb="36" eb="38">
      <t>ウンエイ</t>
    </rPh>
    <rPh sb="43" eb="45">
      <t>ロウサイ</t>
    </rPh>
    <rPh sb="45" eb="47">
      <t>カンジョウ</t>
    </rPh>
    <rPh sb="49" eb="51">
      <t>ホジョ</t>
    </rPh>
    <rPh sb="52" eb="53">
      <t>オコナ</t>
    </rPh>
    <rPh sb="57" eb="59">
      <t>ダトウ</t>
    </rPh>
    <phoneticPr fontId="5"/>
  </si>
  <si>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</si>
  <si>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</si>
  <si>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</si>
  <si>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t>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</si>
  <si>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</si>
  <si>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　短期的な景気変動による中小企業における雇用者数の増減と在籍被共済者数の増減は、必ずしも時期的に連動するものではないため、在籍被共済者の絶対数を増加させることを成果目標として設定することが適切であり、成果実績も概ねこれに見合ったものとなっている。（目標に対する成果実績101.5%）</t>
    <rPh sb="124" eb="126">
      <t>モクヒョウ</t>
    </rPh>
    <rPh sb="130" eb="132">
      <t>セイカ</t>
    </rPh>
    <phoneticPr fontId="5"/>
  </si>
  <si>
    <t>　中小企業退職金共済制度は、（独）勤労者退職金共済機構でのみ実施できるものであり、成果実績及び活動実績を踏まえて実効性が高い手段となっている。</t>
    <phoneticPr fontId="5"/>
  </si>
  <si>
    <t>－</t>
    <phoneticPr fontId="5"/>
  </si>
  <si>
    <t>退職金(賃金）の確保に資するものについては労災勘定で、雇用の安定に資するものについては雇用勘定により支出している。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</si>
  <si>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</si>
  <si>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点検対象外</t>
    <rPh sb="0" eb="2">
      <t>テンケン</t>
    </rPh>
    <rPh sb="2" eb="4">
      <t>タイショウ</t>
    </rPh>
    <rPh sb="4" eb="5">
      <t>ガイ</t>
    </rPh>
    <phoneticPr fontId="5"/>
  </si>
  <si>
    <t>663</t>
    <phoneticPr fontId="5"/>
  </si>
  <si>
    <t>536</t>
    <phoneticPr fontId="5"/>
  </si>
  <si>
    <t>441</t>
    <phoneticPr fontId="5"/>
  </si>
  <si>
    <t>451</t>
    <phoneticPr fontId="5"/>
  </si>
  <si>
    <t>464</t>
    <phoneticPr fontId="5"/>
  </si>
  <si>
    <t>463</t>
    <phoneticPr fontId="5"/>
  </si>
  <si>
    <t>A.独立行政法人勤労者退職金共済機構</t>
    <phoneticPr fontId="5"/>
  </si>
  <si>
    <t>助成費</t>
  </si>
  <si>
    <t>新規加入掛金助成費</t>
    <phoneticPr fontId="5"/>
  </si>
  <si>
    <t>事業費</t>
    <rPh sb="0" eb="3">
      <t>ジギョウヒ</t>
    </rPh>
    <phoneticPr fontId="5"/>
  </si>
  <si>
    <t>基幹的業務に係る事務的経費</t>
    <phoneticPr fontId="5"/>
  </si>
  <si>
    <t>独立行政法人勤労者退職金共済機構</t>
    <phoneticPr fontId="5"/>
  </si>
  <si>
    <t>補助金等交付</t>
  </si>
  <si>
    <t>-</t>
    <phoneticPr fontId="5"/>
  </si>
  <si>
    <t>－</t>
    <phoneticPr fontId="5"/>
  </si>
  <si>
    <t>中小企業退職金共済事業費等補助金</t>
    <rPh sb="0" eb="2">
      <t>チュウショウ</t>
    </rPh>
    <rPh sb="2" eb="4">
      <t>キギョウ</t>
    </rPh>
    <rPh sb="4" eb="7">
      <t>タイショクキン</t>
    </rPh>
    <rPh sb="7" eb="9">
      <t>キョウサイ</t>
    </rPh>
    <rPh sb="9" eb="11">
      <t>ジギョウ</t>
    </rPh>
    <rPh sb="11" eb="12">
      <t>ヒ</t>
    </rPh>
    <rPh sb="12" eb="13">
      <t>ナド</t>
    </rPh>
    <rPh sb="13" eb="16">
      <t>ホジョキン</t>
    </rPh>
    <phoneticPr fontId="5"/>
  </si>
  <si>
    <t>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</si>
  <si>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　中期計画に基づき、新たに個別事業所訪問数を増やし、加入促進に努めた結果、中小企業を取り巻く経済環境が改善されない状況であるものの、新規加入被共済者数が見込み値を上回ることができた。（見込みに対する活動実績116.6%）</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</si>
  <si>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29年度末で、約340万人の被共済者が加入）。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カニュウ</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</si>
  <si>
    <t>　本事業は、国費投入の必要性があり、事業の効率性について問題がないことが認められる。成果実績について平成29年度は目標を達成し、活動実績については適格退職年金からの移行が平成23年度に終了したこともあり、平成24年度及び平成25年度は当初見込みをわずかに下回ったものの、平成26年度から目標を上回り、平成29年度も当初見込みを上回った（達成率116.6%）。事業の有効性も認められ事業実施の必要があることから、引き続き適切な予算編成を行う。</t>
    <phoneticPr fontId="5"/>
  </si>
  <si>
    <t>中小企業退職金共済制度に係る共済契約の締結、掛金収納、退職金の支給等の業務等</t>
    <rPh sb="22" eb="24">
      <t>カケキン</t>
    </rPh>
    <rPh sb="33" eb="34">
      <t>トウ</t>
    </rPh>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</si>
  <si>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</si>
  <si>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t>
    <phoneticPr fontId="5"/>
  </si>
  <si>
    <t>1,563,777千円/343,000人</t>
    <phoneticPr fontId="5"/>
  </si>
  <si>
    <t>新規被共済者数
※昨年度：在籍被共済者数</t>
    <rPh sb="0" eb="2">
      <t>シンキ</t>
    </rPh>
    <rPh sb="2" eb="3">
      <t>ヒ</t>
    </rPh>
    <rPh sb="3" eb="6">
      <t>キョウサイシャ</t>
    </rPh>
    <rPh sb="6" eb="7">
      <t>スウ</t>
    </rPh>
    <rPh sb="9" eb="12">
      <t>サクネンド</t>
    </rPh>
    <rPh sb="13" eb="15">
      <t>ザイセキ</t>
    </rPh>
    <rPh sb="15" eb="16">
      <t>ヒ</t>
    </rPh>
    <rPh sb="16" eb="19">
      <t>キョウサイシャ</t>
    </rPh>
    <rPh sb="19" eb="20">
      <t>スウ</t>
    </rPh>
    <phoneticPr fontId="5"/>
  </si>
  <si>
    <t>新たに加入する被共済者数を343,000人以上とする。
※昨年度：在籍被共済者数を、前年度以上とする。</t>
    <rPh sb="29" eb="32">
      <t>サクネンド</t>
    </rPh>
    <rPh sb="33" eb="35">
      <t>ザイセキ</t>
    </rPh>
    <rPh sb="35" eb="36">
      <t>ヒ</t>
    </rPh>
    <rPh sb="36" eb="39">
      <t>キョウサイシャ</t>
    </rPh>
    <rPh sb="39" eb="40">
      <t>スウ</t>
    </rPh>
    <rPh sb="42" eb="45">
      <t>ゼンネンド</t>
    </rPh>
    <rPh sb="45" eb="47">
      <t>イジョウ</t>
    </rPh>
    <phoneticPr fontId="5"/>
  </si>
  <si>
    <t>X：基幹的業務に係る事務費補助 （一般の中小企業退職金共済）（労災・雇用）
／ Y：新規被共済者数（※昨年度：在籍被共済者数）
※掛金助成費についてはコスト計算になじまないため計算式から除いている。　　　　　　　　　　　　　　</t>
    <rPh sb="2" eb="5">
      <t>キカンテキ</t>
    </rPh>
    <rPh sb="5" eb="7">
      <t>ギョウム</t>
    </rPh>
    <rPh sb="8" eb="9">
      <t>カカ</t>
    </rPh>
    <rPh sb="10" eb="13">
      <t>ジムヒ</t>
    </rPh>
    <rPh sb="13" eb="15">
      <t>ホジョ</t>
    </rPh>
    <rPh sb="31" eb="33">
      <t>ロウサイ</t>
    </rPh>
    <rPh sb="34" eb="36">
      <t>コヨウ</t>
    </rPh>
    <rPh sb="42" eb="44">
      <t>シンキ</t>
    </rPh>
    <rPh sb="44" eb="45">
      <t>ヒ</t>
    </rPh>
    <rPh sb="45" eb="48">
      <t>キョウサイシャ</t>
    </rPh>
    <rPh sb="48" eb="49">
      <t>スウ</t>
    </rPh>
    <rPh sb="51" eb="54">
      <t>サクネンド</t>
    </rPh>
    <rPh sb="55" eb="57">
      <t>ザイセキ</t>
    </rPh>
    <rPh sb="57" eb="58">
      <t>ヒ</t>
    </rPh>
    <rPh sb="58" eb="61">
      <t>キョウサイシャ</t>
    </rPh>
    <rPh sb="61" eb="62">
      <t>スウ</t>
    </rPh>
    <rPh sb="65" eb="66">
      <t>カ</t>
    </rPh>
    <rPh sb="66" eb="67">
      <t>キン</t>
    </rPh>
    <rPh sb="67" eb="70">
      <t>ジョセイヒ</t>
    </rPh>
    <rPh sb="78" eb="80">
      <t>ケイサン</t>
    </rPh>
    <rPh sb="88" eb="91">
      <t>ケイサンシキ</t>
    </rPh>
    <rPh sb="93" eb="94">
      <t>ノゾ</t>
    </rPh>
    <phoneticPr fontId="5"/>
  </si>
  <si>
    <t>勤労者生活課長
平嶋　壮州</t>
    <rPh sb="0" eb="3">
      <t>キンロウシャ</t>
    </rPh>
    <rPh sb="3" eb="5">
      <t>セイカツ</t>
    </rPh>
    <rPh sb="5" eb="7">
      <t>カチョウ</t>
    </rPh>
    <rPh sb="8" eb="10">
      <t>ヒラシマ</t>
    </rPh>
    <rPh sb="11" eb="12">
      <t>ソウ</t>
    </rPh>
    <rPh sb="12" eb="13">
      <t>クニ</t>
    </rPh>
    <phoneticPr fontId="5"/>
  </si>
  <si>
    <t>-</t>
    <phoneticPr fontId="5"/>
  </si>
  <si>
    <t>-</t>
    <phoneticPr fontId="5"/>
  </si>
  <si>
    <t>-</t>
    <phoneticPr fontId="5"/>
  </si>
  <si>
    <t>円/人</t>
    <rPh sb="0" eb="1">
      <t>エン</t>
    </rPh>
    <rPh sb="2" eb="3">
      <t>ヒト</t>
    </rPh>
    <phoneticPr fontId="5"/>
  </si>
  <si>
    <t>X/Y</t>
    <phoneticPr fontId="5"/>
  </si>
  <si>
    <t>-</t>
    <phoneticPr fontId="5"/>
  </si>
  <si>
    <t>-</t>
    <phoneticPr fontId="5"/>
  </si>
  <si>
    <t>-</t>
    <phoneticPr fontId="5"/>
  </si>
  <si>
    <t>労働者災害補償保険法第29条第１項第３号</t>
    <rPh sb="0" eb="3">
      <t>ロウドウシャ</t>
    </rPh>
    <rPh sb="3" eb="5">
      <t>サイガイ</t>
    </rPh>
    <rPh sb="5" eb="7">
      <t>ホショウ</t>
    </rPh>
    <rPh sb="7" eb="9">
      <t>ホケン</t>
    </rPh>
    <rPh sb="10" eb="11">
      <t>ダイ</t>
    </rPh>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</si>
  <si>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</si>
  <si>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豊かで安定した勤労者生活の実現を図ること（Ⅳ-３-２）</t>
    <rPh sb="0" eb="1">
      <t>ユタ</t>
    </rPh>
    <rPh sb="3" eb="5">
      <t>アンテイ</t>
    </rPh>
    <rPh sb="7" eb="10">
      <t>キンロウシャ</t>
    </rPh>
    <rPh sb="10" eb="12">
      <t>セイカツ</t>
    </rPh>
    <rPh sb="13" eb="15">
      <t>ジツゲン</t>
    </rPh>
    <rPh sb="16" eb="17">
      <t>ハカ</t>
    </rPh>
    <phoneticPr fontId="5"/>
  </si>
  <si>
    <t>1,096,170千円/
3,350,308人</t>
    <rPh sb="9" eb="11">
      <t>センエン</t>
    </rPh>
    <rPh sb="22" eb="23">
      <t>ヒト</t>
    </rPh>
    <phoneticPr fontId="5"/>
  </si>
  <si>
    <t>中小企業退職金共済等事業に必要な経費（雇用勘定）</t>
    <rPh sb="19" eb="21">
      <t>コヨウ</t>
    </rPh>
    <rPh sb="21" eb="23">
      <t>カンジョウ</t>
    </rPh>
    <phoneticPr fontId="5"/>
  </si>
  <si>
    <t>-</t>
    <phoneticPr fontId="5"/>
  </si>
  <si>
    <t>-</t>
    <phoneticPr fontId="5"/>
  </si>
  <si>
    <t>-</t>
    <phoneticPr fontId="5"/>
  </si>
  <si>
    <t>-</t>
    <phoneticPr fontId="5"/>
  </si>
  <si>
    <t>1,276,902千円/
3,300,459人</t>
    <rPh sb="9" eb="11">
      <t>センエン</t>
    </rPh>
    <rPh sb="22" eb="23">
      <t>ヒト</t>
    </rPh>
    <phoneticPr fontId="5"/>
  </si>
  <si>
    <t>1,100,371千円/
3,401,344人</t>
    <phoneticPr fontId="5"/>
  </si>
  <si>
    <t>普及推進員等1人当たりの未加入企業 に対する訪問件数を平均月15件以上と する。　
※昨年度：新規被共済者数（一般の中小企業退職金共済）について、中期計画に基づき各年度計画にて定められた目標を達成する。</t>
    <rPh sb="43" eb="45">
      <t>サクネン</t>
    </rPh>
    <rPh sb="45" eb="46">
      <t>ド</t>
    </rPh>
    <rPh sb="47" eb="49">
      <t>シンキ</t>
    </rPh>
    <rPh sb="49" eb="50">
      <t>ヒ</t>
    </rPh>
    <rPh sb="50" eb="53">
      <t>キョウサイシャ</t>
    </rPh>
    <rPh sb="53" eb="54">
      <t>スウ</t>
    </rPh>
    <rPh sb="73" eb="75">
      <t>チュウキ</t>
    </rPh>
    <rPh sb="75" eb="77">
      <t>ケイカク</t>
    </rPh>
    <rPh sb="78" eb="79">
      <t>モト</t>
    </rPh>
    <rPh sb="81" eb="84">
      <t>カクネンド</t>
    </rPh>
    <rPh sb="84" eb="86">
      <t>ケイカク</t>
    </rPh>
    <rPh sb="88" eb="89">
      <t>サダ</t>
    </rPh>
    <rPh sb="93" eb="95">
      <t>モクヒョウ</t>
    </rPh>
    <rPh sb="96" eb="98">
      <t>タッセイ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</si>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</sst>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127000</xdr:colOff>
      <xdr:row>739</xdr:row>
      <xdr:rowOff>338667</xdr:rowOff>
    </xdr:from>
    <xdr:to>
      <xdr:col>27</xdr:col>
      <xdr:colOff>142875</xdr:colOff>
      <xdr:row>740</xdr:row>
      <xdr:rowOff>341842</xdr:rowOff>
    </xdr:to>
    <xdr:sp macro="" textlink="">
      <xdr:nvSpPr>
        <xdr:cNvPr id="2" name="正方形/長方形 1"/>
        <xdr:cNvSpPr/>
      </xdr:nvSpPr>
      <xdr:spPr>
        <a:xfrm>
          <a:off x="1735667" y="36343167"/>
          <a:ext cx="3836458"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14</xdr:col>
      <xdr:colOff>38099</xdr:colOff>
      <xdr:row>743</xdr:row>
      <xdr:rowOff>243549</xdr:rowOff>
    </xdr:from>
    <xdr:to>
      <xdr:col>43</xdr:col>
      <xdr:colOff>47622</xdr:colOff>
      <xdr:row>751</xdr:row>
      <xdr:rowOff>19058</xdr:rowOff>
    </xdr:to>
    <xdr:grpSp>
      <xdr:nvGrpSpPr>
        <xdr:cNvPr id="3" name="グループ化 68"/>
        <xdr:cNvGrpSpPr>
          <a:grpSpLocks/>
        </xdr:cNvGrpSpPr>
      </xdr:nvGrpSpPr>
      <xdr:grpSpPr bwMode="auto">
        <a:xfrm>
          <a:off x="2838449" y="36028974"/>
          <a:ext cx="5810248" cy="2575851"/>
          <a:chOff x="2942888" y="23037871"/>
          <a:chExt cx="3609486" cy="2125796"/>
        </a:xfrm>
      </xdr:grpSpPr>
      <xdr:sp macro="" textlink="">
        <xdr:nvSpPr>
          <xdr:cNvPr id="4" name="テキスト ボックス 3"/>
          <xdr:cNvSpPr txBox="1"/>
        </xdr:nvSpPr>
        <xdr:spPr bwMode="auto">
          <a:xfrm>
            <a:off x="4794969" y="23618805"/>
            <a:ext cx="1260363" cy="210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5" name="グループ化 44"/>
          <xdr:cNvGrpSpPr>
            <a:grpSpLocks/>
          </xdr:cNvGrpSpPr>
        </xdr:nvGrpSpPr>
        <xdr:grpSpPr bwMode="auto">
          <a:xfrm>
            <a:off x="2942888" y="23037871"/>
            <a:ext cx="3609486" cy="2125796"/>
            <a:chOff x="1450638" y="21958371"/>
            <a:chExt cx="3609486" cy="2125796"/>
          </a:xfrm>
        </xdr:grpSpPr>
        <xdr:sp macro="" textlink="">
          <xdr:nvSpPr>
            <xdr:cNvPr id="6" name="大かっこ 5"/>
            <xdr:cNvSpPr/>
          </xdr:nvSpPr>
          <xdr:spPr bwMode="auto">
            <a:xfrm>
              <a:off x="1468389" y="21958371"/>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大かっこ 6"/>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9</xdr:col>
      <xdr:colOff>0</xdr:colOff>
      <xdr:row>740</xdr:row>
      <xdr:rowOff>0</xdr:rowOff>
    </xdr:from>
    <xdr:to>
      <xdr:col>28</xdr:col>
      <xdr:colOff>15875</xdr:colOff>
      <xdr:row>740</xdr:row>
      <xdr:rowOff>381000</xdr:rowOff>
    </xdr:to>
    <xdr:sp macro="" textlink="">
      <xdr:nvSpPr>
        <xdr:cNvPr id="8" name="正方形/長方形 7"/>
        <xdr:cNvSpPr/>
      </xdr:nvSpPr>
      <xdr:spPr>
        <a:xfrm>
          <a:off x="1800225" y="3737610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14</xdr:col>
      <xdr:colOff>76200</xdr:colOff>
      <xdr:row>741</xdr:row>
      <xdr:rowOff>3171</xdr:rowOff>
    </xdr:from>
    <xdr:to>
      <xdr:col>42</xdr:col>
      <xdr:colOff>114298</xdr:colOff>
      <xdr:row>751</xdr:row>
      <xdr:rowOff>0</xdr:rowOff>
    </xdr:to>
    <xdr:grpSp>
      <xdr:nvGrpSpPr>
        <xdr:cNvPr id="9" name="グループ化 63"/>
        <xdr:cNvGrpSpPr>
          <a:grpSpLocks/>
        </xdr:cNvGrpSpPr>
      </xdr:nvGrpSpPr>
      <xdr:grpSpPr bwMode="auto">
        <a:xfrm>
          <a:off x="2876550" y="35083746"/>
          <a:ext cx="5638798" cy="3521079"/>
          <a:chOff x="1474307" y="21181430"/>
          <a:chExt cx="3502976" cy="2902736"/>
        </a:xfrm>
      </xdr:grpSpPr>
      <xdr:sp macro="" textlink="">
        <xdr:nvSpPr>
          <xdr:cNvPr id="10" name="テキスト ボックス 9"/>
          <xdr:cNvSpPr txBox="1"/>
        </xdr:nvSpPr>
        <xdr:spPr bwMode="auto">
          <a:xfrm>
            <a:off x="1474307" y="21181430"/>
            <a:ext cx="3479309" cy="70169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２，０５５百万円</a:t>
            </a:r>
            <a:endParaRPr kumimoji="1" lang="ja-JP" altLang="en-US" sz="1100"/>
          </a:p>
        </xdr:txBody>
      </xdr:sp>
      <xdr:grpSp>
        <xdr:nvGrpSpPr>
          <xdr:cNvPr id="11" name="グループ化 44"/>
          <xdr:cNvGrpSpPr>
            <a:grpSpLocks/>
          </xdr:cNvGrpSpPr>
        </xdr:nvGrpSpPr>
        <xdr:grpSpPr bwMode="auto">
          <a:xfrm>
            <a:off x="1503892" y="21917637"/>
            <a:ext cx="3473391" cy="2166529"/>
            <a:chOff x="1503892" y="21917637"/>
            <a:chExt cx="3473391" cy="2166529"/>
          </a:xfrm>
        </xdr:grpSpPr>
        <xdr:cxnSp macro="">
          <xdr:nvCxnSpPr>
            <xdr:cNvPr id="12"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1503892" y="23257829"/>
              <a:ext cx="3473391" cy="4517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２，０５５</a:t>
              </a:r>
              <a:r>
                <a:rPr kumimoji="1" lang="ja-JP" altLang="en-US" sz="1100">
                  <a:solidFill>
                    <a:schemeClr val="tx1"/>
                  </a:solidFill>
                </a:rPr>
                <a:t>百万円</a:t>
              </a:r>
              <a:endParaRPr kumimoji="1" lang="ja-JP" altLang="en-US" sz="1100"/>
            </a:p>
          </xdr:txBody>
        </xdr:sp>
        <xdr:sp macro="" textlink="">
          <xdr:nvSpPr>
            <xdr:cNvPr id="14"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5" name="テキスト ボックス 14"/>
            <xdr:cNvSpPr txBox="1"/>
          </xdr:nvSpPr>
          <xdr:spPr bwMode="auto">
            <a:xfrm>
              <a:off x="1598568" y="21917637"/>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6" name="テキスト ボックス 15"/>
            <xdr:cNvSpPr txBox="1"/>
          </xdr:nvSpPr>
          <xdr:spPr bwMode="auto">
            <a:xfrm>
              <a:off x="1634070" y="23847137"/>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C834" sqref="AC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492</v>
      </c>
      <c r="AT2" s="218"/>
      <c r="AU2" s="218"/>
      <c r="AV2" s="52" t="str">
        <f>IF(AW2="", "", "-")</f>
        <v/>
      </c>
      <c r="AW2" s="395"/>
      <c r="AX2" s="395"/>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553</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163</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552</v>
      </c>
      <c r="AF5" s="724"/>
      <c r="AG5" s="724"/>
      <c r="AH5" s="724"/>
      <c r="AI5" s="724"/>
      <c r="AJ5" s="724"/>
      <c r="AK5" s="724"/>
      <c r="AL5" s="724"/>
      <c r="AM5" s="724"/>
      <c r="AN5" s="724"/>
      <c r="AO5" s="724"/>
      <c r="AP5" s="725"/>
      <c r="AQ5" s="726" t="s">
        <v>607</v>
      </c>
      <c r="AR5" s="727"/>
      <c r="AS5" s="727"/>
      <c r="AT5" s="727"/>
      <c r="AU5" s="727"/>
      <c r="AV5" s="727"/>
      <c r="AW5" s="727"/>
      <c r="AX5" s="728"/>
    </row>
    <row r="6" spans="1:50" ht="39" customHeight="1" x14ac:dyDescent="0.15">
      <c r="A6" s="731" t="s">
        <v>4</v>
      </c>
      <c r="B6" s="732"/>
      <c r="C6" s="732"/>
      <c r="D6" s="732"/>
      <c r="E6" s="732"/>
      <c r="F6" s="732"/>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616</v>
      </c>
      <c r="H7" s="840"/>
      <c r="I7" s="840"/>
      <c r="J7" s="840"/>
      <c r="K7" s="840"/>
      <c r="L7" s="840"/>
      <c r="M7" s="840"/>
      <c r="N7" s="840"/>
      <c r="O7" s="840"/>
      <c r="P7" s="840"/>
      <c r="Q7" s="840"/>
      <c r="R7" s="840"/>
      <c r="S7" s="840"/>
      <c r="T7" s="840"/>
      <c r="U7" s="840"/>
      <c r="V7" s="840"/>
      <c r="W7" s="840"/>
      <c r="X7" s="841"/>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601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1893</v>
      </c>
      <c r="Q13" s="98"/>
      <c r="R13" s="98"/>
      <c r="S13" s="98"/>
      <c r="T13" s="98"/>
      <c r="U13" s="98"/>
      <c r="V13" s="99"/>
      <c r="W13" s="97">
        <v>1912</v>
      </c>
      <c r="X13" s="98"/>
      <c r="Y13" s="98"/>
      <c r="Z13" s="98"/>
      <c r="AA13" s="98"/>
      <c r="AB13" s="98"/>
      <c r="AC13" s="99"/>
      <c r="AD13" s="97">
        <v>2055</v>
      </c>
      <c r="AE13" s="98"/>
      <c r="AF13" s="98"/>
      <c r="AG13" s="98"/>
      <c r="AH13" s="98"/>
      <c r="AI13" s="98"/>
      <c r="AJ13" s="99"/>
      <c r="AK13" s="97">
        <v>2181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1"/>
      <c r="H14" s="752"/>
      <c r="I14" s="582" t="s">
        <v>8</v>
      </c>
      <c r="J14" s="636"/>
      <c r="K14" s="636"/>
      <c r="L14" s="636"/>
      <c r="M14" s="636"/>
      <c r="N14" s="636"/>
      <c r="O14" s="63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1893</v>
      </c>
      <c r="Q18" s="104"/>
      <c r="R18" s="104"/>
      <c r="S18" s="104"/>
      <c r="T18" s="104"/>
      <c r="U18" s="104"/>
      <c r="V18" s="105"/>
      <c r="W18" s="103">
        <f>SUM(W13:AC17)</f>
        <v>1912</v>
      </c>
      <c r="X18" s="104"/>
      <c r="Y18" s="104"/>
      <c r="Z18" s="104"/>
      <c r="AA18" s="104"/>
      <c r="AB18" s="104"/>
      <c r="AC18" s="105"/>
      <c r="AD18" s="103">
        <f>SUM(AD13:AJ17)</f>
        <v>2055</v>
      </c>
      <c r="AE18" s="104"/>
      <c r="AF18" s="104"/>
      <c r="AG18" s="104"/>
      <c r="AH18" s="104"/>
      <c r="AI18" s="104"/>
      <c r="AJ18" s="105"/>
      <c r="AK18" s="103">
        <f>SUM(AK13:AQ17)</f>
        <v>2181</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1892</v>
      </c>
      <c r="Q19" s="98"/>
      <c r="R19" s="98"/>
      <c r="S19" s="98"/>
      <c r="T19" s="98"/>
      <c r="U19" s="98"/>
      <c r="V19" s="99"/>
      <c r="W19" s="97">
        <v>1912</v>
      </c>
      <c r="X19" s="98"/>
      <c r="Y19" s="98"/>
      <c r="Z19" s="98"/>
      <c r="AA19" s="98"/>
      <c r="AB19" s="98"/>
      <c r="AC19" s="99"/>
      <c r="AD19" s="97">
        <v>2055</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0.99947173798203914</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497</v>
      </c>
      <c r="H21" s="940"/>
      <c r="I21" s="940"/>
      <c r="J21" s="940"/>
      <c r="K21" s="940"/>
      <c r="L21" s="940"/>
      <c r="M21" s="940"/>
      <c r="N21" s="940"/>
      <c r="O21" s="940"/>
      <c r="P21" s="546">
        <f>IF(P19=0, "-", SUM(P19)/SUM(P13,P14))</f>
        <v>0.99947173798203914</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595</v>
      </c>
      <c r="H23" s="184"/>
      <c r="I23" s="184"/>
      <c r="J23" s="184"/>
      <c r="K23" s="184"/>
      <c r="L23" s="184"/>
      <c r="M23" s="184"/>
      <c r="N23" s="184"/>
      <c r="O23" s="185"/>
      <c r="P23" s="94">
        <v>2181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2181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4" t="s">
        <v>265</v>
      </c>
      <c r="H30" s="388"/>
      <c r="I30" s="388"/>
      <c r="J30" s="388"/>
      <c r="K30" s="388"/>
      <c r="L30" s="388"/>
      <c r="M30" s="388"/>
      <c r="N30" s="388"/>
      <c r="O30" s="586"/>
      <c r="P30" s="585" t="s">
        <v>59</v>
      </c>
      <c r="Q30" s="388"/>
      <c r="R30" s="388"/>
      <c r="S30" s="388"/>
      <c r="T30" s="388"/>
      <c r="U30" s="388"/>
      <c r="V30" s="388"/>
      <c r="W30" s="388"/>
      <c r="X30" s="586"/>
      <c r="Y30" s="472"/>
      <c r="Z30" s="473"/>
      <c r="AA30" s="474"/>
      <c r="AB30" s="384" t="s">
        <v>11</v>
      </c>
      <c r="AC30" s="385"/>
      <c r="AD30" s="386"/>
      <c r="AE30" s="384" t="s">
        <v>357</v>
      </c>
      <c r="AF30" s="385"/>
      <c r="AG30" s="385"/>
      <c r="AH30" s="386"/>
      <c r="AI30" s="384" t="s">
        <v>363</v>
      </c>
      <c r="AJ30" s="385"/>
      <c r="AK30" s="385"/>
      <c r="AL30" s="386"/>
      <c r="AM30" s="387" t="s">
        <v>472</v>
      </c>
      <c r="AN30" s="387"/>
      <c r="AO30" s="387"/>
      <c r="AP30" s="384"/>
      <c r="AQ30" s="645" t="s">
        <v>355</v>
      </c>
      <c r="AR30" s="646"/>
      <c r="AS30" s="646"/>
      <c r="AT30" s="647"/>
      <c r="AU30" s="388" t="s">
        <v>253</v>
      </c>
      <c r="AV30" s="388"/>
      <c r="AW30" s="388"/>
      <c r="AX30" s="389"/>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0"/>
      <c r="AC31" s="331"/>
      <c r="AD31" s="332"/>
      <c r="AE31" s="330"/>
      <c r="AF31" s="331"/>
      <c r="AG31" s="331"/>
      <c r="AH31" s="332"/>
      <c r="AI31" s="330"/>
      <c r="AJ31" s="331"/>
      <c r="AK31" s="331"/>
      <c r="AL31" s="332"/>
      <c r="AM31" s="374"/>
      <c r="AN31" s="374"/>
      <c r="AO31" s="374"/>
      <c r="AP31" s="330"/>
      <c r="AQ31" s="215" t="s">
        <v>602</v>
      </c>
      <c r="AR31" s="133"/>
      <c r="AS31" s="134" t="s">
        <v>356</v>
      </c>
      <c r="AT31" s="169"/>
      <c r="AU31" s="269">
        <v>30</v>
      </c>
      <c r="AV31" s="269"/>
      <c r="AW31" s="377" t="s">
        <v>300</v>
      </c>
      <c r="AX31" s="378"/>
    </row>
    <row r="32" spans="1:50" ht="23.25" customHeight="1" x14ac:dyDescent="0.15">
      <c r="A32" s="522"/>
      <c r="B32" s="520"/>
      <c r="C32" s="520"/>
      <c r="D32" s="520"/>
      <c r="E32" s="520"/>
      <c r="F32" s="521"/>
      <c r="G32" s="547" t="s">
        <v>605</v>
      </c>
      <c r="H32" s="548"/>
      <c r="I32" s="548"/>
      <c r="J32" s="548"/>
      <c r="K32" s="548"/>
      <c r="L32" s="548"/>
      <c r="M32" s="548"/>
      <c r="N32" s="548"/>
      <c r="O32" s="549"/>
      <c r="P32" s="158" t="s">
        <v>604</v>
      </c>
      <c r="Q32" s="158"/>
      <c r="R32" s="158"/>
      <c r="S32" s="158"/>
      <c r="T32" s="158"/>
      <c r="U32" s="158"/>
      <c r="V32" s="158"/>
      <c r="W32" s="158"/>
      <c r="X32" s="229"/>
      <c r="Y32" s="336" t="s">
        <v>12</v>
      </c>
      <c r="Z32" s="556"/>
      <c r="AA32" s="557"/>
      <c r="AB32" s="558" t="s">
        <v>558</v>
      </c>
      <c r="AC32" s="558"/>
      <c r="AD32" s="558"/>
      <c r="AE32" s="362">
        <v>3300459</v>
      </c>
      <c r="AF32" s="363"/>
      <c r="AG32" s="363"/>
      <c r="AH32" s="363"/>
      <c r="AI32" s="362">
        <v>3350308</v>
      </c>
      <c r="AJ32" s="363"/>
      <c r="AK32" s="363"/>
      <c r="AL32" s="363"/>
      <c r="AM32" s="362">
        <v>3401344</v>
      </c>
      <c r="AN32" s="363"/>
      <c r="AO32" s="363"/>
      <c r="AP32" s="363"/>
      <c r="AQ32" s="100" t="s">
        <v>608</v>
      </c>
      <c r="AR32" s="101"/>
      <c r="AS32" s="101"/>
      <c r="AT32" s="102"/>
      <c r="AU32" s="363" t="s">
        <v>614</v>
      </c>
      <c r="AV32" s="363"/>
      <c r="AW32" s="363"/>
      <c r="AX32" s="365"/>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558</v>
      </c>
      <c r="AC33" s="529"/>
      <c r="AD33" s="529"/>
      <c r="AE33" s="362">
        <v>3261705</v>
      </c>
      <c r="AF33" s="363"/>
      <c r="AG33" s="363"/>
      <c r="AH33" s="363"/>
      <c r="AI33" s="362">
        <v>3300459</v>
      </c>
      <c r="AJ33" s="363"/>
      <c r="AK33" s="363"/>
      <c r="AL33" s="363"/>
      <c r="AM33" s="362">
        <v>3350308</v>
      </c>
      <c r="AN33" s="363"/>
      <c r="AO33" s="363"/>
      <c r="AP33" s="363"/>
      <c r="AQ33" s="100" t="s">
        <v>609</v>
      </c>
      <c r="AR33" s="101"/>
      <c r="AS33" s="101"/>
      <c r="AT33" s="102"/>
      <c r="AU33" s="363">
        <v>343000</v>
      </c>
      <c r="AV33" s="363"/>
      <c r="AW33" s="363"/>
      <c r="AX33" s="365"/>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2">
        <v>101.1</v>
      </c>
      <c r="AF34" s="363"/>
      <c r="AG34" s="363"/>
      <c r="AH34" s="363"/>
      <c r="AI34" s="362">
        <v>101.5</v>
      </c>
      <c r="AJ34" s="363"/>
      <c r="AK34" s="363"/>
      <c r="AL34" s="363"/>
      <c r="AM34" s="362">
        <v>101.5</v>
      </c>
      <c r="AN34" s="363"/>
      <c r="AO34" s="363"/>
      <c r="AP34" s="363"/>
      <c r="AQ34" s="100" t="s">
        <v>608</v>
      </c>
      <c r="AR34" s="101"/>
      <c r="AS34" s="101"/>
      <c r="AT34" s="102"/>
      <c r="AU34" s="363" t="s">
        <v>615</v>
      </c>
      <c r="AV34" s="363"/>
      <c r="AW34" s="363"/>
      <c r="AX34" s="365"/>
    </row>
    <row r="35" spans="1:50" ht="23.25" customHeight="1" x14ac:dyDescent="0.15">
      <c r="A35" s="910" t="s">
        <v>528</v>
      </c>
      <c r="B35" s="911"/>
      <c r="C35" s="911"/>
      <c r="D35" s="911"/>
      <c r="E35" s="911"/>
      <c r="F35" s="912"/>
      <c r="G35" s="916" t="s">
        <v>559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491</v>
      </c>
      <c r="B37" s="649"/>
      <c r="C37" s="649"/>
      <c r="D37" s="649"/>
      <c r="E37" s="649"/>
      <c r="F37" s="650"/>
      <c r="G37" s="572" t="s">
        <v>265</v>
      </c>
      <c r="H37" s="379"/>
      <c r="I37" s="379"/>
      <c r="J37" s="379"/>
      <c r="K37" s="379"/>
      <c r="L37" s="379"/>
      <c r="M37" s="379"/>
      <c r="N37" s="379"/>
      <c r="O37" s="573"/>
      <c r="P37" s="638" t="s">
        <v>59</v>
      </c>
      <c r="Q37" s="379"/>
      <c r="R37" s="379"/>
      <c r="S37" s="379"/>
      <c r="T37" s="379"/>
      <c r="U37" s="379"/>
      <c r="V37" s="379"/>
      <c r="W37" s="379"/>
      <c r="X37" s="573"/>
      <c r="Y37" s="639"/>
      <c r="Z37" s="640"/>
      <c r="AA37" s="64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36" t="s">
        <v>12</v>
      </c>
      <c r="Z39" s="556"/>
      <c r="AA39" s="557"/>
      <c r="AB39" s="558"/>
      <c r="AC39" s="558"/>
      <c r="AD39" s="55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491</v>
      </c>
      <c r="B44" s="649"/>
      <c r="C44" s="649"/>
      <c r="D44" s="649"/>
      <c r="E44" s="649"/>
      <c r="F44" s="650"/>
      <c r="G44" s="572" t="s">
        <v>265</v>
      </c>
      <c r="H44" s="379"/>
      <c r="I44" s="379"/>
      <c r="J44" s="379"/>
      <c r="K44" s="379"/>
      <c r="L44" s="379"/>
      <c r="M44" s="379"/>
      <c r="N44" s="379"/>
      <c r="O44" s="573"/>
      <c r="P44" s="638" t="s">
        <v>59</v>
      </c>
      <c r="Q44" s="379"/>
      <c r="R44" s="379"/>
      <c r="S44" s="379"/>
      <c r="T44" s="379"/>
      <c r="U44" s="379"/>
      <c r="V44" s="379"/>
      <c r="W44" s="379"/>
      <c r="X44" s="573"/>
      <c r="Y44" s="639"/>
      <c r="Z44" s="640"/>
      <c r="AA44" s="64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491</v>
      </c>
      <c r="B51" s="520"/>
      <c r="C51" s="520"/>
      <c r="D51" s="520"/>
      <c r="E51" s="520"/>
      <c r="F51" s="521"/>
      <c r="G51" s="572" t="s">
        <v>265</v>
      </c>
      <c r="H51" s="379"/>
      <c r="I51" s="379"/>
      <c r="J51" s="379"/>
      <c r="K51" s="379"/>
      <c r="L51" s="379"/>
      <c r="M51" s="379"/>
      <c r="N51" s="379"/>
      <c r="O51" s="573"/>
      <c r="P51" s="638" t="s">
        <v>59</v>
      </c>
      <c r="Q51" s="379"/>
      <c r="R51" s="379"/>
      <c r="S51" s="379"/>
      <c r="T51" s="379"/>
      <c r="U51" s="379"/>
      <c r="V51" s="379"/>
      <c r="W51" s="379"/>
      <c r="X51" s="573"/>
      <c r="Y51" s="639"/>
      <c r="Z51" s="640"/>
      <c r="AA51" s="64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491</v>
      </c>
      <c r="B58" s="520"/>
      <c r="C58" s="520"/>
      <c r="D58" s="520"/>
      <c r="E58" s="520"/>
      <c r="F58" s="521"/>
      <c r="G58" s="572" t="s">
        <v>265</v>
      </c>
      <c r="H58" s="379"/>
      <c r="I58" s="379"/>
      <c r="J58" s="379"/>
      <c r="K58" s="379"/>
      <c r="L58" s="379"/>
      <c r="M58" s="379"/>
      <c r="N58" s="379"/>
      <c r="O58" s="573"/>
      <c r="P58" s="638" t="s">
        <v>59</v>
      </c>
      <c r="Q58" s="379"/>
      <c r="R58" s="379"/>
      <c r="S58" s="379"/>
      <c r="T58" s="379"/>
      <c r="U58" s="379"/>
      <c r="V58" s="379"/>
      <c r="W58" s="379"/>
      <c r="X58" s="573"/>
      <c r="Y58" s="639"/>
      <c r="Z58" s="640"/>
      <c r="AA58" s="64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6" t="s">
        <v>357</v>
      </c>
      <c r="AF65" s="367"/>
      <c r="AG65" s="367"/>
      <c r="AH65" s="368"/>
      <c r="AI65" s="366" t="s">
        <v>363</v>
      </c>
      <c r="AJ65" s="367"/>
      <c r="AK65" s="367"/>
      <c r="AL65" s="368"/>
      <c r="AM65" s="373" t="s">
        <v>472</v>
      </c>
      <c r="AN65" s="373"/>
      <c r="AO65" s="373"/>
      <c r="AP65" s="366"/>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490</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518</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518</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519</v>
      </c>
      <c r="AC69" s="988"/>
      <c r="AD69" s="988"/>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498</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517</v>
      </c>
      <c r="X70" s="957"/>
      <c r="Y70" s="962" t="s">
        <v>12</v>
      </c>
      <c r="Z70" s="962"/>
      <c r="AA70" s="963"/>
      <c r="AB70" s="964" t="s">
        <v>518</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518</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519</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531</v>
      </c>
      <c r="B78" s="925"/>
      <c r="C78" s="925"/>
      <c r="D78" s="925"/>
      <c r="E78" s="922" t="s">
        <v>465</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41" t="s">
        <v>494</v>
      </c>
      <c r="AR100" s="942"/>
      <c r="AS100" s="942"/>
      <c r="AT100" s="943"/>
      <c r="AU100" s="941" t="s">
        <v>541</v>
      </c>
      <c r="AV100" s="942"/>
      <c r="AW100" s="942"/>
      <c r="AX100" s="944"/>
    </row>
    <row r="101" spans="1:60" ht="37.5" customHeight="1" x14ac:dyDescent="0.15">
      <c r="A101" s="498"/>
      <c r="B101" s="499"/>
      <c r="C101" s="499"/>
      <c r="D101" s="499"/>
      <c r="E101" s="499"/>
      <c r="F101" s="500"/>
      <c r="G101" s="158" t="s">
        <v>627</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560</v>
      </c>
      <c r="AC101" s="558"/>
      <c r="AD101" s="558"/>
      <c r="AE101" s="362">
        <v>355781</v>
      </c>
      <c r="AF101" s="363"/>
      <c r="AG101" s="363"/>
      <c r="AH101" s="364"/>
      <c r="AI101" s="362">
        <v>370994</v>
      </c>
      <c r="AJ101" s="363"/>
      <c r="AK101" s="363"/>
      <c r="AL101" s="364"/>
      <c r="AM101" s="362">
        <v>377684</v>
      </c>
      <c r="AN101" s="363"/>
      <c r="AO101" s="363"/>
      <c r="AP101" s="364"/>
      <c r="AQ101" s="362" t="s">
        <v>610</v>
      </c>
      <c r="AR101" s="363"/>
      <c r="AS101" s="363"/>
      <c r="AT101" s="364"/>
      <c r="AU101" s="362"/>
      <c r="AV101" s="363"/>
      <c r="AW101" s="363"/>
      <c r="AX101" s="364"/>
    </row>
    <row r="102" spans="1:60" ht="4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7"/>
      <c r="AA102" s="338"/>
      <c r="AB102" s="558" t="s">
        <v>560</v>
      </c>
      <c r="AC102" s="558"/>
      <c r="AD102" s="558"/>
      <c r="AE102" s="356">
        <v>324000</v>
      </c>
      <c r="AF102" s="356"/>
      <c r="AG102" s="356"/>
      <c r="AH102" s="356"/>
      <c r="AI102" s="356">
        <v>324000</v>
      </c>
      <c r="AJ102" s="356"/>
      <c r="AK102" s="356"/>
      <c r="AL102" s="356"/>
      <c r="AM102" s="356">
        <v>324000</v>
      </c>
      <c r="AN102" s="356"/>
      <c r="AO102" s="356"/>
      <c r="AP102" s="356"/>
      <c r="AQ102" s="824">
        <v>15</v>
      </c>
      <c r="AR102" s="825"/>
      <c r="AS102" s="825"/>
      <c r="AT102" s="826"/>
      <c r="AU102" s="824"/>
      <c r="AV102" s="825"/>
      <c r="AW102" s="825"/>
      <c r="AX102" s="826"/>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14.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611</v>
      </c>
      <c r="AC116" s="299"/>
      <c r="AD116" s="300"/>
      <c r="AE116" s="356">
        <v>387</v>
      </c>
      <c r="AF116" s="356"/>
      <c r="AG116" s="356"/>
      <c r="AH116" s="356"/>
      <c r="AI116" s="356">
        <v>327</v>
      </c>
      <c r="AJ116" s="356"/>
      <c r="AK116" s="356"/>
      <c r="AL116" s="356"/>
      <c r="AM116" s="356">
        <v>324</v>
      </c>
      <c r="AN116" s="356"/>
      <c r="AO116" s="356"/>
      <c r="AP116" s="356"/>
      <c r="AQ116" s="362">
        <v>4559</v>
      </c>
      <c r="AR116" s="363"/>
      <c r="AS116" s="363"/>
      <c r="AT116" s="363"/>
      <c r="AU116" s="363"/>
      <c r="AV116" s="363"/>
      <c r="AW116" s="363"/>
      <c r="AX116" s="365"/>
    </row>
    <row r="117" spans="1:50" ht="70.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612</v>
      </c>
      <c r="AC117" s="340"/>
      <c r="AD117" s="341"/>
      <c r="AE117" s="464" t="s">
        <v>625</v>
      </c>
      <c r="AF117" s="304"/>
      <c r="AG117" s="304"/>
      <c r="AH117" s="304"/>
      <c r="AI117" s="464" t="s">
        <v>619</v>
      </c>
      <c r="AJ117" s="304"/>
      <c r="AK117" s="304"/>
      <c r="AL117" s="304"/>
      <c r="AM117" s="464" t="s">
        <v>626</v>
      </c>
      <c r="AN117" s="304"/>
      <c r="AO117" s="304"/>
      <c r="AP117" s="304"/>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x14ac:dyDescent="0.15">
      <c r="A130" s="1006" t="s">
        <v>369</v>
      </c>
      <c r="B130" s="1004"/>
      <c r="C130" s="1003" t="s">
        <v>366</v>
      </c>
      <c r="D130" s="1004"/>
      <c r="E130" s="306" t="s">
        <v>399</v>
      </c>
      <c r="F130" s="307"/>
      <c r="G130" s="308" t="s">
        <v>617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x14ac:dyDescent="0.15">
      <c r="A131" s="1007"/>
      <c r="B131" s="250"/>
      <c r="C131" s="249"/>
      <c r="D131" s="250"/>
      <c r="E131" s="236" t="s">
        <v>398</v>
      </c>
      <c r="F131" s="237"/>
      <c r="G131" s="233" t="s">
        <v>618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v>355781</v>
      </c>
      <c r="AF134" s="101"/>
      <c r="AG134" s="101"/>
      <c r="AH134" s="101"/>
      <c r="AI134" s="264">
        <v>370994</v>
      </c>
      <c r="AJ134" s="101"/>
      <c r="AK134" s="101"/>
      <c r="AL134" s="101"/>
      <c r="AM134" s="264">
        <v>377684</v>
      </c>
      <c r="AN134" s="101"/>
      <c r="AO134" s="101"/>
      <c r="AP134" s="101"/>
      <c r="AQ134" s="264" t="s">
        <v>562</v>
      </c>
      <c r="AR134" s="101"/>
      <c r="AS134" s="101"/>
      <c r="AT134" s="101"/>
      <c r="AU134" s="264" t="s">
        <v>613</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324000</v>
      </c>
      <c r="AF135" s="101"/>
      <c r="AG135" s="101"/>
      <c r="AH135" s="101"/>
      <c r="AI135" s="264">
        <v>324000</v>
      </c>
      <c r="AJ135" s="101"/>
      <c r="AK135" s="101"/>
      <c r="AL135" s="101"/>
      <c r="AM135" s="264">
        <v>324000</v>
      </c>
      <c r="AN135" s="101"/>
      <c r="AO135" s="101"/>
      <c r="AP135" s="101"/>
      <c r="AQ135" s="264" t="s">
        <v>562</v>
      </c>
      <c r="AR135" s="101"/>
      <c r="AS135" s="101"/>
      <c r="AT135" s="101"/>
      <c r="AU135" s="264">
        <v>343000</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2.25" customHeight="1" thickBot="1" x14ac:dyDescent="0.2">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19.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555</v>
      </c>
      <c r="AE702" s="909"/>
      <c r="AF702" s="909"/>
      <c r="AG702" s="895" t="s">
        <v>598</v>
      </c>
      <c r="AH702" s="896"/>
      <c r="AI702" s="896"/>
      <c r="AJ702" s="896"/>
      <c r="AK702" s="896"/>
      <c r="AL702" s="896"/>
      <c r="AM702" s="896"/>
      <c r="AN702" s="896"/>
      <c r="AO702" s="896"/>
      <c r="AP702" s="896"/>
      <c r="AQ702" s="896"/>
      <c r="AR702" s="896"/>
      <c r="AS702" s="896"/>
      <c r="AT702" s="896"/>
      <c r="AU702" s="896"/>
      <c r="AV702" s="896"/>
      <c r="AW702" s="896"/>
      <c r="AX702" s="897"/>
    </row>
    <row r="703" spans="1:50" ht="89.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555</v>
      </c>
      <c r="AE703" s="152"/>
      <c r="AF703" s="152"/>
      <c r="AG703" s="671" t="s">
        <v>563</v>
      </c>
      <c r="AH703" s="672"/>
      <c r="AI703" s="672"/>
      <c r="AJ703" s="672"/>
      <c r="AK703" s="672"/>
      <c r="AL703" s="672"/>
      <c r="AM703" s="672"/>
      <c r="AN703" s="672"/>
      <c r="AO703" s="672"/>
      <c r="AP703" s="672"/>
      <c r="AQ703" s="672"/>
      <c r="AR703" s="672"/>
      <c r="AS703" s="672"/>
      <c r="AT703" s="672"/>
      <c r="AU703" s="672"/>
      <c r="AV703" s="672"/>
      <c r="AW703" s="672"/>
      <c r="AX703" s="673"/>
    </row>
    <row r="704" spans="1:50" ht="85.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555</v>
      </c>
      <c r="AE704" s="593"/>
      <c r="AF704" s="593"/>
      <c r="AG704" s="429" t="s">
        <v>564</v>
      </c>
      <c r="AH704" s="231"/>
      <c r="AI704" s="231"/>
      <c r="AJ704" s="231"/>
      <c r="AK704" s="231"/>
      <c r="AL704" s="231"/>
      <c r="AM704" s="231"/>
      <c r="AN704" s="231"/>
      <c r="AO704" s="231"/>
      <c r="AP704" s="231"/>
      <c r="AQ704" s="231"/>
      <c r="AR704" s="231"/>
      <c r="AS704" s="231"/>
      <c r="AT704" s="231"/>
      <c r="AU704" s="231"/>
      <c r="AV704" s="231"/>
      <c r="AW704" s="231"/>
      <c r="AX704" s="430"/>
    </row>
    <row r="705" spans="1:50"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565</v>
      </c>
      <c r="AE705" s="740"/>
      <c r="AF705" s="740"/>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567</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50.1"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555</v>
      </c>
      <c r="AE708" s="675"/>
      <c r="AF708" s="675"/>
      <c r="AG708" s="533" t="s">
        <v>568</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555</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39.950000000000003"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555</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39.950000000000003"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555</v>
      </c>
      <c r="AE711" s="152"/>
      <c r="AF711" s="152"/>
      <c r="AG711" s="671" t="s">
        <v>571</v>
      </c>
      <c r="AH711" s="672"/>
      <c r="AI711" s="672"/>
      <c r="AJ711" s="672"/>
      <c r="AK711" s="672"/>
      <c r="AL711" s="672"/>
      <c r="AM711" s="672"/>
      <c r="AN711" s="672"/>
      <c r="AO711" s="672"/>
      <c r="AP711" s="672"/>
      <c r="AQ711" s="672"/>
      <c r="AR711" s="672"/>
      <c r="AS711" s="672"/>
      <c r="AT711" s="672"/>
      <c r="AU711" s="672"/>
      <c r="AV711" s="672"/>
      <c r="AW711" s="672"/>
      <c r="AX711" s="673"/>
    </row>
    <row r="712" spans="1:50"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565</v>
      </c>
      <c r="AE712" s="593"/>
      <c r="AF712" s="593"/>
      <c r="AG712" s="601" t="s">
        <v>566</v>
      </c>
      <c r="AH712" s="602"/>
      <c r="AI712" s="602"/>
      <c r="AJ712" s="602"/>
      <c r="AK712" s="602"/>
      <c r="AL712" s="602"/>
      <c r="AM712" s="602"/>
      <c r="AN712" s="602"/>
      <c r="AO712" s="602"/>
      <c r="AP712" s="602"/>
      <c r="AQ712" s="602"/>
      <c r="AR712" s="602"/>
      <c r="AS712" s="602"/>
      <c r="AT712" s="602"/>
      <c r="AU712" s="602"/>
      <c r="AV712" s="602"/>
      <c r="AW712" s="602"/>
      <c r="AX712" s="603"/>
    </row>
    <row r="713" spans="1:50"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01" t="s">
        <v>572</v>
      </c>
      <c r="AH713" s="602"/>
      <c r="AI713" s="602"/>
      <c r="AJ713" s="602"/>
      <c r="AK713" s="602"/>
      <c r="AL713" s="602"/>
      <c r="AM713" s="602"/>
      <c r="AN713" s="602"/>
      <c r="AO713" s="602"/>
      <c r="AP713" s="602"/>
      <c r="AQ713" s="602"/>
      <c r="AR713" s="602"/>
      <c r="AS713" s="602"/>
      <c r="AT713" s="602"/>
      <c r="AU713" s="602"/>
      <c r="AV713" s="602"/>
      <c r="AW713" s="602"/>
      <c r="AX713" s="603"/>
    </row>
    <row r="714" spans="1:50" ht="50.1"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555</v>
      </c>
      <c r="AE714" s="599"/>
      <c r="AF714" s="600"/>
      <c r="AG714" s="696" t="s">
        <v>573</v>
      </c>
      <c r="AH714" s="697"/>
      <c r="AI714" s="697"/>
      <c r="AJ714" s="697"/>
      <c r="AK714" s="697"/>
      <c r="AL714" s="697"/>
      <c r="AM714" s="697"/>
      <c r="AN714" s="697"/>
      <c r="AO714" s="697"/>
      <c r="AP714" s="697"/>
      <c r="AQ714" s="697"/>
      <c r="AR714" s="697"/>
      <c r="AS714" s="697"/>
      <c r="AT714" s="697"/>
      <c r="AU714" s="697"/>
      <c r="AV714" s="697"/>
      <c r="AW714" s="697"/>
      <c r="AX714" s="698"/>
    </row>
    <row r="715" spans="1:50" ht="90"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555</v>
      </c>
      <c r="AE715" s="675"/>
      <c r="AF715" s="784"/>
      <c r="AG715" s="533" t="s">
        <v>574</v>
      </c>
      <c r="AH715" s="534"/>
      <c r="AI715" s="534"/>
      <c r="AJ715" s="534"/>
      <c r="AK715" s="534"/>
      <c r="AL715" s="534"/>
      <c r="AM715" s="534"/>
      <c r="AN715" s="534"/>
      <c r="AO715" s="534"/>
      <c r="AP715" s="534"/>
      <c r="AQ715" s="534"/>
      <c r="AR715" s="534"/>
      <c r="AS715" s="534"/>
      <c r="AT715" s="534"/>
      <c r="AU715" s="534"/>
      <c r="AV715" s="534"/>
      <c r="AW715" s="534"/>
      <c r="AX715" s="535"/>
    </row>
    <row r="716" spans="1:50" ht="53.1"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555</v>
      </c>
      <c r="AE716" s="766"/>
      <c r="AF716" s="766"/>
      <c r="AG716" s="671" t="s">
        <v>575</v>
      </c>
      <c r="AH716" s="672"/>
      <c r="AI716" s="672"/>
      <c r="AJ716" s="672"/>
      <c r="AK716" s="672"/>
      <c r="AL716" s="672"/>
      <c r="AM716" s="672"/>
      <c r="AN716" s="672"/>
      <c r="AO716" s="672"/>
      <c r="AP716" s="672"/>
      <c r="AQ716" s="672"/>
      <c r="AR716" s="672"/>
      <c r="AS716" s="672"/>
      <c r="AT716" s="672"/>
      <c r="AU716" s="672"/>
      <c r="AV716" s="672"/>
      <c r="AW716" s="672"/>
      <c r="AX716" s="673"/>
    </row>
    <row r="717" spans="1:50" ht="70.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555</v>
      </c>
      <c r="AE717" s="152"/>
      <c r="AF717" s="152"/>
      <c r="AG717" s="671" t="s">
        <v>597</v>
      </c>
      <c r="AH717" s="672"/>
      <c r="AI717" s="672"/>
      <c r="AJ717" s="672"/>
      <c r="AK717" s="672"/>
      <c r="AL717" s="672"/>
      <c r="AM717" s="672"/>
      <c r="AN717" s="672"/>
      <c r="AO717" s="672"/>
      <c r="AP717" s="672"/>
      <c r="AQ717" s="672"/>
      <c r="AR717" s="672"/>
      <c r="AS717" s="672"/>
      <c r="AT717" s="672"/>
      <c r="AU717" s="672"/>
      <c r="AV717" s="672"/>
      <c r="AW717" s="672"/>
      <c r="AX717" s="673"/>
    </row>
    <row r="718" spans="1:50"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565</v>
      </c>
      <c r="AE718" s="152"/>
      <c r="AF718" s="152"/>
      <c r="AG718" s="601" t="s">
        <v>576</v>
      </c>
      <c r="AH718" s="602"/>
      <c r="AI718" s="602"/>
      <c r="AJ718" s="602"/>
      <c r="AK718" s="602"/>
      <c r="AL718" s="602"/>
      <c r="AM718" s="602"/>
      <c r="AN718" s="602"/>
      <c r="AO718" s="602"/>
      <c r="AP718" s="602"/>
      <c r="AQ718" s="602"/>
      <c r="AR718" s="602"/>
      <c r="AS718" s="602"/>
      <c r="AT718" s="602"/>
      <c r="AU718" s="602"/>
      <c r="AV718" s="602"/>
      <c r="AW718" s="602"/>
      <c r="AX718" s="603"/>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555</v>
      </c>
      <c r="AE719" s="675"/>
      <c r="AF719" s="675"/>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7"/>
      <c r="B721" s="658"/>
      <c r="C721" s="930" t="s">
        <v>553</v>
      </c>
      <c r="D721" s="931"/>
      <c r="E721" s="931"/>
      <c r="F721" s="932"/>
      <c r="G721" s="950" t="s">
        <v>484</v>
      </c>
      <c r="H721" s="951"/>
      <c r="I721" s="83" t="str">
        <f>IF(OR(G721="　", G721=""), "", "-")</f>
        <v/>
      </c>
      <c r="J721" s="929">
        <v>493</v>
      </c>
      <c r="K721" s="929"/>
      <c r="L721" s="83" t="str">
        <f>IF(M721="","","-")</f>
        <v/>
      </c>
      <c r="M721" s="84"/>
      <c r="N721" s="926" t="s">
        <v>620</v>
      </c>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7" t="s">
        <v>53</v>
      </c>
      <c r="D726" s="588"/>
      <c r="E726" s="588"/>
      <c r="F726" s="589"/>
      <c r="G726" s="804" t="s">
        <v>599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0.25" customHeight="1" thickBot="1" x14ac:dyDescent="0.2">
      <c r="A727" s="630"/>
      <c r="B727" s="631"/>
      <c r="C727" s="702" t="s">
        <v>57</v>
      </c>
      <c r="D727" s="703"/>
      <c r="E727" s="703"/>
      <c r="F727" s="704"/>
      <c r="G727" s="802" t="s">
        <v>578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14.25"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14.25" thickBot="1" x14ac:dyDescent="0.2">
      <c r="A729" s="772" t="s">
        <v>579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14.25"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14.25"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14.25"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14.25"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14.25"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4.25"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x14ac:dyDescent="0.15">
      <c r="A737" s="116" t="s">
        <v>431</v>
      </c>
      <c r="B737" s="117"/>
      <c r="C737" s="117"/>
      <c r="D737" s="118"/>
      <c r="E737" s="111" t="s">
        <v>629</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582</v>
      </c>
      <c r="AS737" s="114"/>
      <c r="AT737" s="114"/>
      <c r="AU737" s="114"/>
      <c r="AV737" s="114"/>
      <c r="AW737" s="114"/>
      <c r="AX737" s="115"/>
      <c r="AY737" s="89"/>
      <c r="AZ737" s="89"/>
    </row>
    <row r="738" spans="1:52"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14.25" thickBot="1" x14ac:dyDescent="0.2">
      <c r="A739" s="122" t="s">
        <v>543</v>
      </c>
      <c r="B739" s="123"/>
      <c r="C739" s="123"/>
      <c r="D739" s="124"/>
      <c r="E739" s="125" t="s">
        <v>553</v>
      </c>
      <c r="F739" s="126"/>
      <c r="G739" s="126"/>
      <c r="H739" s="91" t="str">
        <f>IF(E739="", "", "(")</f>
        <v>(</v>
      </c>
      <c r="I739" s="106"/>
      <c r="J739" s="106"/>
      <c r="K739" s="91" t="str">
        <f>IF(OR(I739="　", I739=""), "", "-")</f>
        <v/>
      </c>
      <c r="L739" s="107">
        <v>466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3" t="s">
        <v>586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3"/>
      <c r="B781" s="770"/>
      <c r="C781" s="770"/>
      <c r="D781" s="770"/>
      <c r="E781" s="770"/>
      <c r="F781" s="771"/>
      <c r="G781" s="455" t="s">
        <v>587</v>
      </c>
      <c r="H781" s="456"/>
      <c r="I781" s="456"/>
      <c r="J781" s="456"/>
      <c r="K781" s="457"/>
      <c r="L781" s="458" t="s">
        <v>588</v>
      </c>
      <c r="M781" s="459"/>
      <c r="N781" s="459"/>
      <c r="O781" s="459"/>
      <c r="P781" s="459"/>
      <c r="Q781" s="459"/>
      <c r="R781" s="459"/>
      <c r="S781" s="459"/>
      <c r="T781" s="459"/>
      <c r="U781" s="459"/>
      <c r="V781" s="459"/>
      <c r="W781" s="459"/>
      <c r="X781" s="460"/>
      <c r="Y781" s="461">
        <v>1433</v>
      </c>
      <c r="Z781" s="462"/>
      <c r="AA781" s="462"/>
      <c r="AB781" s="564"/>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3"/>
      <c r="B782" s="770"/>
      <c r="C782" s="770"/>
      <c r="D782" s="770"/>
      <c r="E782" s="770"/>
      <c r="F782" s="771"/>
      <c r="G782" s="346" t="s">
        <v>589</v>
      </c>
      <c r="H782" s="347"/>
      <c r="I782" s="347"/>
      <c r="J782" s="347"/>
      <c r="K782" s="348"/>
      <c r="L782" s="399" t="s">
        <v>590</v>
      </c>
      <c r="M782" s="400"/>
      <c r="N782" s="400"/>
      <c r="O782" s="400"/>
      <c r="P782" s="400"/>
      <c r="Q782" s="400"/>
      <c r="R782" s="400"/>
      <c r="S782" s="400"/>
      <c r="T782" s="400"/>
      <c r="U782" s="400"/>
      <c r="V782" s="400"/>
      <c r="W782" s="400"/>
      <c r="X782" s="401"/>
      <c r="Y782" s="396">
        <v>622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3"/>
      <c r="B783" s="770"/>
      <c r="C783" s="770"/>
      <c r="D783" s="770"/>
      <c r="E783" s="770"/>
      <c r="F783" s="77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3"/>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3"/>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3"/>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3"/>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3"/>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3"/>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3"/>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52.5" customHeight="1" x14ac:dyDescent="0.15">
      <c r="A791" s="563"/>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2055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3"/>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3"/>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3"/>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3"/>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3"/>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3"/>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3"/>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3"/>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3"/>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3"/>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3"/>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3"/>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3"/>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3"/>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3"/>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3"/>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3"/>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3"/>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3"/>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3"/>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3"/>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3"/>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3"/>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3"/>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905" t="s">
        <v>591</v>
      </c>
      <c r="D837" s="906"/>
      <c r="E837" s="906"/>
      <c r="F837" s="906"/>
      <c r="G837" s="906"/>
      <c r="H837" s="906"/>
      <c r="I837" s="907"/>
      <c r="J837" s="452">
        <v>7013305001903</v>
      </c>
      <c r="K837" s="453"/>
      <c r="L837" s="453"/>
      <c r="M837" s="453"/>
      <c r="N837" s="453"/>
      <c r="O837" s="454"/>
      <c r="P837" s="431" t="s">
        <v>600</v>
      </c>
      <c r="Q837" s="432"/>
      <c r="R837" s="432"/>
      <c r="S837" s="432"/>
      <c r="T837" s="432"/>
      <c r="U837" s="432"/>
      <c r="V837" s="432"/>
      <c r="W837" s="432"/>
      <c r="X837" s="433"/>
      <c r="Y837" s="316">
        <v>2055</v>
      </c>
      <c r="Z837" s="317"/>
      <c r="AA837" s="317"/>
      <c r="AB837" s="318"/>
      <c r="AC837" s="326" t="s">
        <v>592</v>
      </c>
      <c r="AD837" s="424"/>
      <c r="AE837" s="424"/>
      <c r="AF837" s="424"/>
      <c r="AG837" s="424"/>
      <c r="AH837" s="419" t="s">
        <v>593</v>
      </c>
      <c r="AI837" s="420"/>
      <c r="AJ837" s="420"/>
      <c r="AK837" s="420"/>
      <c r="AL837" s="323" t="s">
        <v>593</v>
      </c>
      <c r="AM837" s="324"/>
      <c r="AN837" s="324"/>
      <c r="AO837" s="325"/>
      <c r="AP837" s="319" t="s">
        <v>594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486</v>
      </c>
      <c r="AM1098" s="971"/>
      <c r="AN1098" s="971"/>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468</v>
      </c>
      <c r="AQ1101" s="428"/>
      <c r="AR1101" s="428"/>
      <c r="AS1101" s="428"/>
      <c r="AT1101" s="428"/>
      <c r="AU1101" s="428"/>
      <c r="AV1101" s="428"/>
      <c r="AW1101" s="428"/>
      <c r="AX1101" s="428"/>
    </row>
    <row r="1102" spans="1:50" x14ac:dyDescent="0.15">
      <c r="A1102" s="402">
        <v>1</v>
      </c>
      <c r="B1102" s="402">
        <v>1</v>
      </c>
      <c r="C1102" s="903"/>
      <c r="D1102" s="903"/>
      <c r="E1102" s="259" t="s">
        <v>621</v>
      </c>
      <c r="F1102" s="902"/>
      <c r="G1102" s="902"/>
      <c r="H1102" s="902"/>
      <c r="I1102" s="902"/>
      <c r="J1102" s="417" t="s">
        <v>621</v>
      </c>
      <c r="K1102" s="418"/>
      <c r="L1102" s="418"/>
      <c r="M1102" s="418"/>
      <c r="N1102" s="418"/>
      <c r="O1102" s="418"/>
      <c r="P1102" s="426" t="s">
        <v>622</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623</v>
      </c>
      <c r="AI1102" s="322"/>
      <c r="AJ1102" s="322"/>
      <c r="AK1102" s="322"/>
      <c r="AL1102" s="323" t="s">
        <v>624</v>
      </c>
      <c r="AM1102" s="324"/>
      <c r="AN1102" s="324"/>
      <c r="AO1102" s="325"/>
      <c r="AP1102" s="319" t="s">
        <v>624</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5:AJ17 P13:AX13 AR15:AX15">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cfRule type="expression" dxfId="2791" priority="13693">
      <formula>IF(RIGHT(TEXT(Y783,"0.#"),1)=".",FALSE,TRUE)</formula>
    </cfRule>
    <cfRule type="expression" dxfId="2790" priority="13694">
      <formula>IF(RIGHT(TEXT(Y783,"0.#"),1)=".",TRUE,FALSE)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cellComments="asDisplayed" r:id="rId1"/>
  <headerFooter differentFirst="1" alignWithMargins="0"/>
  <rowBreaks count="2" manualBreakCount="2">
    <brk id="117"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0"/>
      <c r="AA2" s="411"/>
      <c r="AB2" s="1021" t="s">
        <v>11</v>
      </c>
      <c r="AC2" s="1022"/>
      <c r="AD2" s="1023"/>
      <c r="AE2" s="1009" t="s">
        <v>357</v>
      </c>
      <c r="AF2" s="1009"/>
      <c r="AG2" s="1009"/>
      <c r="AH2" s="1009"/>
      <c r="AI2" s="1009" t="s">
        <v>363</v>
      </c>
      <c r="AJ2" s="1009"/>
      <c r="AK2" s="1009"/>
      <c r="AL2" s="1009"/>
      <c r="AM2" s="1009" t="s">
        <v>472</v>
      </c>
      <c r="AN2" s="1009"/>
      <c r="AO2" s="1009"/>
      <c r="AP2" s="465"/>
      <c r="AQ2" s="173" t="s">
        <v>355</v>
      </c>
      <c r="AR2" s="166"/>
      <c r="AS2" s="166"/>
      <c r="AT2" s="167"/>
      <c r="AU2" s="371" t="s">
        <v>253</v>
      </c>
      <c r="AV2" s="371"/>
      <c r="AW2" s="371"/>
      <c r="AX2" s="372"/>
    </row>
    <row r="3" spans="1:50"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0"/>
      <c r="AA9" s="411"/>
      <c r="AB9" s="1021" t="s">
        <v>11</v>
      </c>
      <c r="AC9" s="1022"/>
      <c r="AD9" s="1023"/>
      <c r="AE9" s="1009" t="s">
        <v>357</v>
      </c>
      <c r="AF9" s="1009"/>
      <c r="AG9" s="1009"/>
      <c r="AH9" s="1009"/>
      <c r="AI9" s="1009" t="s">
        <v>363</v>
      </c>
      <c r="AJ9" s="1009"/>
      <c r="AK9" s="1009"/>
      <c r="AL9" s="1009"/>
      <c r="AM9" s="1009" t="s">
        <v>472</v>
      </c>
      <c r="AN9" s="1009"/>
      <c r="AO9" s="1009"/>
      <c r="AP9" s="465"/>
      <c r="AQ9" s="173" t="s">
        <v>355</v>
      </c>
      <c r="AR9" s="166"/>
      <c r="AS9" s="166"/>
      <c r="AT9" s="167"/>
      <c r="AU9" s="371" t="s">
        <v>253</v>
      </c>
      <c r="AV9" s="371"/>
      <c r="AW9" s="371"/>
      <c r="AX9" s="372"/>
    </row>
    <row r="10" spans="1:50"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0"/>
      <c r="AA16" s="411"/>
      <c r="AB16" s="1021" t="s">
        <v>11</v>
      </c>
      <c r="AC16" s="1022"/>
      <c r="AD16" s="1023"/>
      <c r="AE16" s="1009" t="s">
        <v>357</v>
      </c>
      <c r="AF16" s="1009"/>
      <c r="AG16" s="1009"/>
      <c r="AH16" s="1009"/>
      <c r="AI16" s="1009" t="s">
        <v>363</v>
      </c>
      <c r="AJ16" s="1009"/>
      <c r="AK16" s="1009"/>
      <c r="AL16" s="1009"/>
      <c r="AM16" s="1009" t="s">
        <v>472</v>
      </c>
      <c r="AN16" s="1009"/>
      <c r="AO16" s="1009"/>
      <c r="AP16" s="465"/>
      <c r="AQ16" s="173" t="s">
        <v>355</v>
      </c>
      <c r="AR16" s="166"/>
      <c r="AS16" s="166"/>
      <c r="AT16" s="167"/>
      <c r="AU16" s="371" t="s">
        <v>253</v>
      </c>
      <c r="AV16" s="371"/>
      <c r="AW16" s="371"/>
      <c r="AX16" s="372"/>
    </row>
    <row r="17" spans="1:50"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0"/>
      <c r="AA23" s="411"/>
      <c r="AB23" s="1021" t="s">
        <v>11</v>
      </c>
      <c r="AC23" s="1022"/>
      <c r="AD23" s="1023"/>
      <c r="AE23" s="1009" t="s">
        <v>357</v>
      </c>
      <c r="AF23" s="1009"/>
      <c r="AG23" s="1009"/>
      <c r="AH23" s="1009"/>
      <c r="AI23" s="1009" t="s">
        <v>363</v>
      </c>
      <c r="AJ23" s="1009"/>
      <c r="AK23" s="1009"/>
      <c r="AL23" s="1009"/>
      <c r="AM23" s="1009" t="s">
        <v>472</v>
      </c>
      <c r="AN23" s="1009"/>
      <c r="AO23" s="1009"/>
      <c r="AP23" s="465"/>
      <c r="AQ23" s="173" t="s">
        <v>355</v>
      </c>
      <c r="AR23" s="166"/>
      <c r="AS23" s="166"/>
      <c r="AT23" s="167"/>
      <c r="AU23" s="371" t="s">
        <v>253</v>
      </c>
      <c r="AV23" s="371"/>
      <c r="AW23" s="371"/>
      <c r="AX23" s="372"/>
    </row>
    <row r="24" spans="1:50"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0"/>
      <c r="AA30" s="411"/>
      <c r="AB30" s="1021" t="s">
        <v>11</v>
      </c>
      <c r="AC30" s="1022"/>
      <c r="AD30" s="1023"/>
      <c r="AE30" s="1009" t="s">
        <v>357</v>
      </c>
      <c r="AF30" s="1009"/>
      <c r="AG30" s="1009"/>
      <c r="AH30" s="1009"/>
      <c r="AI30" s="1009" t="s">
        <v>363</v>
      </c>
      <c r="AJ30" s="1009"/>
      <c r="AK30" s="1009"/>
      <c r="AL30" s="1009"/>
      <c r="AM30" s="1009" t="s">
        <v>472</v>
      </c>
      <c r="AN30" s="1009"/>
      <c r="AO30" s="1009"/>
      <c r="AP30" s="465"/>
      <c r="AQ30" s="173" t="s">
        <v>355</v>
      </c>
      <c r="AR30" s="166"/>
      <c r="AS30" s="166"/>
      <c r="AT30" s="167"/>
      <c r="AU30" s="371" t="s">
        <v>253</v>
      </c>
      <c r="AV30" s="371"/>
      <c r="AW30" s="371"/>
      <c r="AX30" s="372"/>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0"/>
      <c r="AA37" s="411"/>
      <c r="AB37" s="1021" t="s">
        <v>11</v>
      </c>
      <c r="AC37" s="1022"/>
      <c r="AD37" s="1023"/>
      <c r="AE37" s="1009" t="s">
        <v>357</v>
      </c>
      <c r="AF37" s="1009"/>
      <c r="AG37" s="1009"/>
      <c r="AH37" s="1009"/>
      <c r="AI37" s="1009" t="s">
        <v>363</v>
      </c>
      <c r="AJ37" s="1009"/>
      <c r="AK37" s="1009"/>
      <c r="AL37" s="1009"/>
      <c r="AM37" s="1009" t="s">
        <v>472</v>
      </c>
      <c r="AN37" s="1009"/>
      <c r="AO37" s="1009"/>
      <c r="AP37" s="465"/>
      <c r="AQ37" s="173" t="s">
        <v>355</v>
      </c>
      <c r="AR37" s="166"/>
      <c r="AS37" s="166"/>
      <c r="AT37" s="167"/>
      <c r="AU37" s="371" t="s">
        <v>253</v>
      </c>
      <c r="AV37" s="371"/>
      <c r="AW37" s="371"/>
      <c r="AX37" s="372"/>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0"/>
      <c r="AA44" s="411"/>
      <c r="AB44" s="1021" t="s">
        <v>11</v>
      </c>
      <c r="AC44" s="1022"/>
      <c r="AD44" s="1023"/>
      <c r="AE44" s="1009" t="s">
        <v>357</v>
      </c>
      <c r="AF44" s="1009"/>
      <c r="AG44" s="1009"/>
      <c r="AH44" s="1009"/>
      <c r="AI44" s="1009" t="s">
        <v>363</v>
      </c>
      <c r="AJ44" s="1009"/>
      <c r="AK44" s="1009"/>
      <c r="AL44" s="1009"/>
      <c r="AM44" s="1009" t="s">
        <v>472</v>
      </c>
      <c r="AN44" s="1009"/>
      <c r="AO44" s="1009"/>
      <c r="AP44" s="465"/>
      <c r="AQ44" s="173" t="s">
        <v>355</v>
      </c>
      <c r="AR44" s="166"/>
      <c r="AS44" s="166"/>
      <c r="AT44" s="167"/>
      <c r="AU44" s="371" t="s">
        <v>253</v>
      </c>
      <c r="AV44" s="371"/>
      <c r="AW44" s="371"/>
      <c r="AX44" s="372"/>
    </row>
    <row r="45" spans="1:50"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0"/>
      <c r="AA51" s="411"/>
      <c r="AB51" s="465" t="s">
        <v>11</v>
      </c>
      <c r="AC51" s="1022"/>
      <c r="AD51" s="1023"/>
      <c r="AE51" s="1009" t="s">
        <v>357</v>
      </c>
      <c r="AF51" s="1009"/>
      <c r="AG51" s="1009"/>
      <c r="AH51" s="1009"/>
      <c r="AI51" s="1009" t="s">
        <v>363</v>
      </c>
      <c r="AJ51" s="1009"/>
      <c r="AK51" s="1009"/>
      <c r="AL51" s="1009"/>
      <c r="AM51" s="1009" t="s">
        <v>472</v>
      </c>
      <c r="AN51" s="1009"/>
      <c r="AO51" s="1009"/>
      <c r="AP51" s="465"/>
      <c r="AQ51" s="173" t="s">
        <v>355</v>
      </c>
      <c r="AR51" s="166"/>
      <c r="AS51" s="166"/>
      <c r="AT51" s="167"/>
      <c r="AU51" s="371" t="s">
        <v>253</v>
      </c>
      <c r="AV51" s="371"/>
      <c r="AW51" s="371"/>
      <c r="AX51" s="372"/>
    </row>
    <row r="52" spans="1:50"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0"/>
      <c r="AA58" s="411"/>
      <c r="AB58" s="1021" t="s">
        <v>11</v>
      </c>
      <c r="AC58" s="1022"/>
      <c r="AD58" s="1023"/>
      <c r="AE58" s="1009" t="s">
        <v>357</v>
      </c>
      <c r="AF58" s="1009"/>
      <c r="AG58" s="1009"/>
      <c r="AH58" s="1009"/>
      <c r="AI58" s="1009" t="s">
        <v>363</v>
      </c>
      <c r="AJ58" s="1009"/>
      <c r="AK58" s="1009"/>
      <c r="AL58" s="1009"/>
      <c r="AM58" s="1009" t="s">
        <v>472</v>
      </c>
      <c r="AN58" s="1009"/>
      <c r="AO58" s="1009"/>
      <c r="AP58" s="465"/>
      <c r="AQ58" s="173" t="s">
        <v>355</v>
      </c>
      <c r="AR58" s="166"/>
      <c r="AS58" s="166"/>
      <c r="AT58" s="167"/>
      <c r="AU58" s="371" t="s">
        <v>253</v>
      </c>
      <c r="AV58" s="371"/>
      <c r="AW58" s="371"/>
      <c r="AX58" s="372"/>
    </row>
    <row r="59" spans="1:50"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0"/>
      <c r="AA65" s="411"/>
      <c r="AB65" s="1021" t="s">
        <v>11</v>
      </c>
      <c r="AC65" s="1022"/>
      <c r="AD65" s="1023"/>
      <c r="AE65" s="1009" t="s">
        <v>357</v>
      </c>
      <c r="AF65" s="1009"/>
      <c r="AG65" s="1009"/>
      <c r="AH65" s="1009"/>
      <c r="AI65" s="1009" t="s">
        <v>363</v>
      </c>
      <c r="AJ65" s="1009"/>
      <c r="AK65" s="1009"/>
      <c r="AL65" s="1009"/>
      <c r="AM65" s="1009" t="s">
        <v>472</v>
      </c>
      <c r="AN65" s="1009"/>
      <c r="AO65" s="1009"/>
      <c r="AP65" s="465"/>
      <c r="AQ65" s="173" t="s">
        <v>355</v>
      </c>
      <c r="AR65" s="166"/>
      <c r="AS65" s="166"/>
      <c r="AT65" s="167"/>
      <c r="AU65" s="371" t="s">
        <v>253</v>
      </c>
      <c r="AV65" s="371"/>
      <c r="AW65" s="371"/>
      <c r="AX65" s="372"/>
    </row>
    <row r="66" spans="1:50"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2018-06-21T14:56:49Z</cp:lastPrinted>
  <dcterms:created xsi:type="dcterms:W3CDTF">2012-03-13T00:50:25Z</dcterms:created>
  <dcterms:modified xsi:type="dcterms:W3CDTF">2018-07-05T09:41:00Z</dcterms:modified>
</cp:coreProperties>
</file>