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00" yWindow="600" windowWidth="9945" windowHeight="58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<sst xmlns="http://schemas.openxmlformats.org/spreadsheetml/2006/main" count="2884" uniqueCount="641">
  <si>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</si>
  <si>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</si>
  <si>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</si>
  <si>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</si>
  <si>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</si>
  <si>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</si>
  <si>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</si>
  <si>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</si>
  <si>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</si>
  <si>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</si>
  <si>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</si>
  <si>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</si>
  <si>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</si>
  <si>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</si>
  <si>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</si>
  <si>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</si>
  <si>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</si>
  <si>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</si>
  <si>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</si>
  <si>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</si>
  <si>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</si>
  <si>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</si>
  <si>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</si>
  <si>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</si>
  <si>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</si>
  <si>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</si>
  <si>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</si>
  <si>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</si>
  <si>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</si>
  <si>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</si>
  <si>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</si>
  <si>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</si>
  <si>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</si>
  <si>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</si>
  <si>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</si>
  <si>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</si>
  <si>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</si>
  <si>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</si>
  <si>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</si>
  <si>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</si>
  <si>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</si>
  <si>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</si>
  <si>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</si>
  <si>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</si>
  <si>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</si>
  <si>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</si>
  <si>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</si>
  <si>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</si>
  <si>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</si>
  <si>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</si>
  <si>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</si>
  <si>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</si>
  <si>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</si>
  <si>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</si>
  <si>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</si>
  <si>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</si>
  <si>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</si>
  <si>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</si>
  <si>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</si>
  <si>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</si>
  <si>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</si>
  <si>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</si>
  <si>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</si>
  <si>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</si>
  <si>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</si>
  <si>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</si>
  <si>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</si>
  <si>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</si>
  <si>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</si>
  <si>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</si>
  <si>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</si>
  <si>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</si>
  <si>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</si>
  <si>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</si>
  <si>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</si>
  <si>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</si>
  <si>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</si>
  <si>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</si>
  <si>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</si>
  <si>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</si>
  <si>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</si>
  <si>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</si>
  <si>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</si>
  <si>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</si>
  <si>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</si>
  <si>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</si>
  <si>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</si>
  <si>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</si>
  <si>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</si>
  <si>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</si>
  <si>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</si>
  <si>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</si>
  <si>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</si>
  <si>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</si>
  <si>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</si>
  <si>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</si>
  <si>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</si>
  <si>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</si>
  <si>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</si>
  <si>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</si>
  <si>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</si>
  <si>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</si>
  <si>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</si>
  <si>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</si>
  <si>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</si>
  <si>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</si>
  <si>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</si>
  <si>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</si>
  <si>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</si>
  <si>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</si>
  <si>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</si>
  <si>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</si>
  <si>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</si>
  <si>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</si>
  <si>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</si>
  <si>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</si>
  <si>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</si>
  <si>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</si>
  <si>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</si>
  <si>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</si>
  <si>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</si>
  <si>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</si>
  <si>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</si>
  <si>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</si>
  <si>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</si>
  <si>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</si>
  <si>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</si>
  <si>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</si>
  <si>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</si>
  <si>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</si>
  <si>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</si>
  <si>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</si>
  <si>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</si>
  <si>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</si>
  <si>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</si>
  <si>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</si>
  <si>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</si>
  <si>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</si>
  <si>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</si>
  <si>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</si>
  <si>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</si>
  <si>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</si>
  <si>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</si>
  <si>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</si>
  <si>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</si>
  <si>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</si>
  <si>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</si>
  <si>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</si>
  <si>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</si>
  <si>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</si>
  <si>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</si>
  <si>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</si>
  <si>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</si>
  <si>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</si>
  <si>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</si>
  <si>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</si>
  <si>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</si>
  <si>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</si>
  <si>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</si>
  <si>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</si>
  <si>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</si>
  <si>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</si>
  <si>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</si>
  <si>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</si>
  <si>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</si>
  <si>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</si>
  <si>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</si>
  <si>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</si>
  <si>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</si>
  <si>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</si>
  <si>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</si>
  <si>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</si>
  <si>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</si>
  <si>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</si>
  <si>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</si>
  <si>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</si>
  <si>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</si>
  <si>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</si>
  <si>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</si>
  <si>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</si>
  <si>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</si>
  <si>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</si>
  <si>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</si>
  <si>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</si>
  <si>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</si>
  <si>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</si>
  <si>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</si>
  <si>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</si>
  <si>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</si>
  <si>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</si>
  <si>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</si>
  <si>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</si>
  <si>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</si>
  <si>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</si>
  <si>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</si>
  <si>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</si>
  <si>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</si>
  <si>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</si>
  <si>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</si>
  <si>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</si>
  <si>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</si>
  <si>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</si>
  <si>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</si>
  <si>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</si>
  <si>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</si>
  <si>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</si>
  <si>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</si>
  <si>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</si>
  <si>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</si>
  <si>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</si>
  <si>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</si>
  <si>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</si>
  <si>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</si>
  <si>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</si>
  <si>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</si>
  <si>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</si>
  <si>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</si>
  <si>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</si>
  <si>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</si>
  <si>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</si>
  <si>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</si>
  <si>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</si>
  <si>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</si>
  <si>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</si>
  <si>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</si>
  <si>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</si>
  <si>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</si>
  <si>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</si>
  <si>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</si>
  <si>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</si>
  <si>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</si>
  <si>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</si>
  <si>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</si>
  <si>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</si>
  <si>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</si>
  <si>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</si>
  <si>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</si>
  <si>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</si>
  <si>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</si>
  <si>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</si>
  <si>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</si>
  <si>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</si>
  <si>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</si>
  <si>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</si>
  <si>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</si>
  <si>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</si>
  <si>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</si>
  <si>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</si>
  <si>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</si>
  <si>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</si>
  <si>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</si>
  <si>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</si>
  <si>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</si>
  <si>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</si>
  <si>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</si>
  <si>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</si>
  <si>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</si>
  <si>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</si>
  <si>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</si>
  <si>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</si>
  <si>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</si>
  <si>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</si>
  <si>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</si>
  <si>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</si>
  <si>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</si>
  <si>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</si>
  <si>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</si>
  <si>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</si>
  <si>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</si>
  <si>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</si>
  <si>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</si>
  <si>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</si>
  <si>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</si>
  <si>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</si>
  <si>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</si>
  <si>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</si>
  <si>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</si>
  <si>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</si>
  <si>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</si>
  <si>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</si>
  <si>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</si>
  <si>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</si>
  <si>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</si>
  <si>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</si>
  <si>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</si>
  <si>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</si>
  <si>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</si>
  <si>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</si>
  <si>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</si>
  <si>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</si>
  <si>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</si>
  <si>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</si>
  <si>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</si>
  <si>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</si>
  <si>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</si>
  <si>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</si>
  <si>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</si>
  <si>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</si>
  <si>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</si>
  <si>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</si>
  <si>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</si>
  <si>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</si>
  <si>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</si>
  <si>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</si>
  <si>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</si>
  <si>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</si>
  <si>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</si>
  <si>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</si>
  <si>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</si>
  <si>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</si>
  <si>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</si>
  <si>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</si>
  <si>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</si>
  <si>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</si>
  <si>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</si>
  <si>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</si>
  <si>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</si>
  <si>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</si>
  <si>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</si>
  <si>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</si>
  <si>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</si>
  <si>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</si>
  <si>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</si>
  <si>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</si>
  <si>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</si>
  <si>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</si>
  <si>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</si>
  <si>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</si>
  <si>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</si>
  <si>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</si>
  <si>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</si>
  <si>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</si>
  <si>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</si>
  <si>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</si>
  <si>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</si>
  <si>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</si>
  <si>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</si>
  <si>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</si>
  <si>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</si>
  <si>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</si>
  <si>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</si>
  <si>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</si>
  <si>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</si>
  <si>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</si>
  <si>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</si>
  <si>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</si>
  <si>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</si>
  <si>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</si>
  <si>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</si>
  <si>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</si>
  <si>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</si>
  <si>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</si>
  <si>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</si>
  <si>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</si>
  <si>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</si>
  <si>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</si>
  <si>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</si>
  <si>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</si>
  <si>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</si>
  <si>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</si>
  <si>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</si>
  <si>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</si>
  <si>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</si>
  <si>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</si>
  <si>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</si>
  <si>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</si>
  <si>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</si>
  <si>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</si>
  <si>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</si>
  <si>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</si>
  <si>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</si>
  <si>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</si>
  <si>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</si>
  <si>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</si>
  <si>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</si>
  <si>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</si>
  <si>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</si>
  <si>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</si>
  <si>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</si>
  <si>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</si>
  <si>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</si>
  <si>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</si>
  <si>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</si>
  <si>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</si>
  <si>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</si>
  <si>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</si>
  <si>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</si>
  <si>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</si>
  <si>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</si>
  <si>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</si>
  <si>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</si>
  <si>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</si>
  <si>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</si>
  <si>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</si>
  <si>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</si>
  <si>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</si>
  <si>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</si>
  <si>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</si>
  <si>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</si>
  <si>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</si>
  <si>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</si>
  <si>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</si>
  <si>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</si>
  <si>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</si>
  <si>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</si>
  <si>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</si>
  <si>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</si>
  <si>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</si>
  <si>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</si>
  <si>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</si>
  <si>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</si>
  <si>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</si>
  <si>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</si>
  <si>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</si>
  <si>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</si>
  <si>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</si>
  <si>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</si>
  <si>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</si>
  <si>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</si>
  <si>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</si>
  <si>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</si>
  <si>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</si>
  <si>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</si>
  <si>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</si>
  <si>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</si>
  <si>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</si>
  <si>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</si>
  <si>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</si>
  <si>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</si>
  <si>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</si>
  <si>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</si>
  <si>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</si>
  <si>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</si>
  <si>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</si>
  <si>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</si>
  <si>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</si>
  <si>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</si>
  <si>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</si>
  <si>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</si>
  <si>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</si>
  <si>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</si>
  <si>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</si>
  <si>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</si>
  <si>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</si>
  <si>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</si>
  <si>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</si>
  <si>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</si>
  <si>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</si>
  <si>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</si>
  <si>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</si>
  <si>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</si>
  <si>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</si>
  <si>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</si>
  <si>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</si>
  <si>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</si>
  <si>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</si>
  <si>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</si>
  <si>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</si>
  <si>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</si>
  <si>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</si>
  <si>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</si>
  <si>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</si>
  <si>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</si>
  <si>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</si>
  <si>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</si>
  <si>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</si>
  <si>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</si>
  <si>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</si>
  <si>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</si>
  <si>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</si>
  <si>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</si>
  <si>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</si>
  <si>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</si>
  <si>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</si>
  <si>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</si>
  <si>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</si>
  <si>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</si>
  <si>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</si>
  <si>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</si>
  <si>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</si>
  <si>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</si>
  <si>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</si>
  <si>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</si>
  <si>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</si>
  <si>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</si>
  <si>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</si>
  <si>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</si>
  <si>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</si>
  <si>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</si>
  <si>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</si>
  <si>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</si>
  <si>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</si>
  <si>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</si>
  <si>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</si>
  <si>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</si>
  <si>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</si>
  <si>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</si>
  <si>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</si>
  <si>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</si>
  <si>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</si>
  <si>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</si>
  <si>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</si>
  <si>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</si>
  <si>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</si>
  <si>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</si>
  <si>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</si>
  <si>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</si>
  <si>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</si>
  <si>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</si>
  <si>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</si>
  <si>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</si>
  <si>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</si>
  <si>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</si>
  <si>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</si>
  <si>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</si>
  <si>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</si>
  <si>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</si>
  <si>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</si>
  <si>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</si>
  <si>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</si>
  <si>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</si>
  <si>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</si>
  <si>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</si>
  <si>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</si>
  <si>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</si>
  <si>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</si>
  <si>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</si>
  <si>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</si>
  <si>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</si>
  <si>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</si>
  <si>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</si>
  <si>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</si>
  <si>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</si>
  <si>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</si>
  <si>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</si>
  <si>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</si>
  <si>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</si>
  <si>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</si>
  <si>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</si>
  <si>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</si>
  <si>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</si>
  <si>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</si>
  <si>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</si>
  <si>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</si>
  <si>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</si>
  <si>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</si>
  <si>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</si>
  <si>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</si>
  <si>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</si>
  <si>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</si>
  <si>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パートタイム労働者活躍推進に関する総合的情報提供事業</t>
    <phoneticPr fontId="5"/>
  </si>
  <si>
    <t>平成２７年度</t>
    <rPh sb="0" eb="2">
      <t>ヘイセイ</t>
    </rPh>
    <rPh sb="4" eb="5">
      <t>ネン</t>
    </rPh>
    <rPh sb="5" eb="6">
      <t>ド</t>
    </rPh>
    <phoneticPr fontId="5"/>
  </si>
  <si>
    <t>終了予定なし</t>
    <rPh sb="0" eb="2">
      <t>シュウリョウ</t>
    </rPh>
    <rPh sb="2" eb="4">
      <t>ヨテイ</t>
    </rPh>
    <phoneticPr fontId="5"/>
  </si>
  <si>
    <t>雇用環境・均等局</t>
    <rPh sb="0" eb="8">
      <t>コ</t>
    </rPh>
    <phoneticPr fontId="5"/>
  </si>
  <si>
    <t>有期・短時間労働課</t>
    <rPh sb="0" eb="9">
      <t>ユ</t>
    </rPh>
    <phoneticPr fontId="5"/>
  </si>
  <si>
    <t>有期・短時間労働課長
松永　久</t>
    <rPh sb="0" eb="9">
      <t>ユ</t>
    </rPh>
    <rPh sb="9" eb="10">
      <t>オサ</t>
    </rPh>
    <rPh sb="11" eb="15">
      <t>マ</t>
    </rPh>
    <phoneticPr fontId="5"/>
  </si>
  <si>
    <t>雇用保険法第62条第1項第5号</t>
    <phoneticPr fontId="5"/>
  </si>
  <si>
    <t>「未来投資戦略2017」（平成29年6月9日閣議決定
「経済財政運営と改革の基本方針2017」（平成29年6月9日閣議決定）
「ニッポン一億総活躍プラン」（平成28年6月2日閣議決定）
「第4次男女共同参画基本計画」（平成27年12月25日閣議決定）
「少子化社会対策大綱」（平成27年3月20日閣議決定）
「社会保障・税一体改革大綱」（平成24年2月17日閣議決定）</t>
    <phoneticPr fontId="5"/>
  </si>
  <si>
    <t>パートタイム労働者の働き・貢献に見合った正社員との均等・均衡待遇の推進や、ライフスタイル・ライフステージに応じた多様な働き方を実現できる短時間正社員制度の普及促進を図るため、パートタイム労働者の雇用管理の改善等に資する情報や、スキルアップ・キャリアアップに必要な情報を、事業主やパートタイム労働者等に対して提供する。</t>
    <rPh sb="6" eb="9">
      <t>ロウドウシャ</t>
    </rPh>
    <rPh sb="10" eb="11">
      <t>ハタラ</t>
    </rPh>
    <rPh sb="13" eb="15">
      <t>コウケン</t>
    </rPh>
    <rPh sb="16" eb="18">
      <t>ミア</t>
    </rPh>
    <rPh sb="20" eb="23">
      <t>セイシャイン</t>
    </rPh>
    <rPh sb="25" eb="27">
      <t>キントウ</t>
    </rPh>
    <rPh sb="28" eb="30">
      <t>キンコウ</t>
    </rPh>
    <rPh sb="30" eb="32">
      <t>タイグウ</t>
    </rPh>
    <rPh sb="33" eb="35">
      <t>スイシン</t>
    </rPh>
    <rPh sb="53" eb="54">
      <t>オウ</t>
    </rPh>
    <rPh sb="56" eb="58">
      <t>タヨウ</t>
    </rPh>
    <rPh sb="59" eb="60">
      <t>ハタラ</t>
    </rPh>
    <rPh sb="61" eb="62">
      <t>カタ</t>
    </rPh>
    <rPh sb="63" eb="65">
      <t>ジツゲン</t>
    </rPh>
    <rPh sb="68" eb="71">
      <t>タンジカン</t>
    </rPh>
    <rPh sb="71" eb="74">
      <t>セイシャイン</t>
    </rPh>
    <rPh sb="74" eb="76">
      <t>セイド</t>
    </rPh>
    <rPh sb="77" eb="79">
      <t>フキュウ</t>
    </rPh>
    <rPh sb="79" eb="81">
      <t>ソクシン</t>
    </rPh>
    <rPh sb="82" eb="83">
      <t>ハカ</t>
    </rPh>
    <rPh sb="93" eb="96">
      <t>ロウドウシャ</t>
    </rPh>
    <rPh sb="97" eb="99">
      <t>コヨウ</t>
    </rPh>
    <rPh sb="99" eb="101">
      <t>カンリ</t>
    </rPh>
    <rPh sb="102" eb="104">
      <t>カイゼン</t>
    </rPh>
    <rPh sb="104" eb="105">
      <t>トウ</t>
    </rPh>
    <rPh sb="106" eb="107">
      <t>シ</t>
    </rPh>
    <rPh sb="109" eb="111">
      <t>ジョウホウ</t>
    </rPh>
    <rPh sb="128" eb="130">
      <t>ヒツヨウ</t>
    </rPh>
    <rPh sb="131" eb="133">
      <t>ジョウホウ</t>
    </rPh>
    <rPh sb="135" eb="138">
      <t>ジギョウヌシ</t>
    </rPh>
    <rPh sb="145" eb="148">
      <t>ロウドウシャ</t>
    </rPh>
    <rPh sb="148" eb="149">
      <t>トウ</t>
    </rPh>
    <rPh sb="150" eb="151">
      <t>タイ</t>
    </rPh>
    <rPh sb="153" eb="155">
      <t>テイキョウ</t>
    </rPh>
    <phoneticPr fontId="5"/>
  </si>
  <si>
    <t>事業主、パートタイム労働者等にとってより分かりやすく情報提供を実施するため、相互に密接な関係をもつ既存の複数のサイトを一元化した「パート労働ポータルサイト」の各コンテンツ及びリンク等の充実を図り、効率的・効果的に総合的な情報提供等を実施する。</t>
    <rPh sb="79" eb="80">
      <t>カク</t>
    </rPh>
    <phoneticPr fontId="5"/>
  </si>
  <si>
    <t>○</t>
  </si>
  <si>
    <t>-</t>
  </si>
  <si>
    <t>-</t>
    <phoneticPr fontId="5"/>
  </si>
  <si>
    <t>-</t>
    <phoneticPr fontId="5"/>
  </si>
  <si>
    <t>パート指標活用事業所数5,200社以上</t>
    <rPh sb="3" eb="5">
      <t>シヒョウ</t>
    </rPh>
    <rPh sb="5" eb="7">
      <t>カツヨウ</t>
    </rPh>
    <rPh sb="7" eb="10">
      <t>ジギョウショ</t>
    </rPh>
    <rPh sb="10" eb="11">
      <t>スウ</t>
    </rPh>
    <rPh sb="16" eb="17">
      <t>シャ</t>
    </rPh>
    <rPh sb="17" eb="19">
      <t>イジョウ</t>
    </rPh>
    <phoneticPr fontId="5"/>
  </si>
  <si>
    <t>パート指標活用事業所数</t>
    <rPh sb="3" eb="5">
      <t>シヒョウ</t>
    </rPh>
    <rPh sb="5" eb="7">
      <t>カツヨウ</t>
    </rPh>
    <rPh sb="7" eb="10">
      <t>ジギョウショ</t>
    </rPh>
    <rPh sb="10" eb="11">
      <t>スウ</t>
    </rPh>
    <phoneticPr fontId="5"/>
  </si>
  <si>
    <t>パート労働ポータルサイト上でのパート指標活用事業所数</t>
    <rPh sb="3" eb="5">
      <t>ロウドウ</t>
    </rPh>
    <rPh sb="12" eb="13">
      <t>ジョウ</t>
    </rPh>
    <rPh sb="18" eb="20">
      <t>シヒョウ</t>
    </rPh>
    <rPh sb="20" eb="22">
      <t>カツヨウ</t>
    </rPh>
    <rPh sb="22" eb="25">
      <t>ジギョウショ</t>
    </rPh>
    <rPh sb="25" eb="26">
      <t>スウ</t>
    </rPh>
    <phoneticPr fontId="5"/>
  </si>
  <si>
    <t>所</t>
    <rPh sb="0" eb="1">
      <t>ショ</t>
    </rPh>
    <phoneticPr fontId="5"/>
  </si>
  <si>
    <t>-</t>
    <phoneticPr fontId="5"/>
  </si>
  <si>
    <t>件</t>
    <rPh sb="0" eb="1">
      <t>ケン</t>
    </rPh>
    <phoneticPr fontId="5"/>
  </si>
  <si>
    <t>パートタイム労働法に基づき、事業主に対し都道府県労働局が実施した助言・指導の是正割合</t>
    <phoneticPr fontId="5"/>
  </si>
  <si>
    <t>短時間勤務を選択できる事業所の割合</t>
    <phoneticPr fontId="5"/>
  </si>
  <si>
    <t>パートタイム労働者の雇用管理の改善等に資する情報を事業主に提供することや在職中のパートタイム労働者に対してスキルアップ・キャリアアップに必要な情報を提供することで、パートタイム労働者と正社員との均等・均衡待遇の確保に寄与する。</t>
    <phoneticPr fontId="5"/>
  </si>
  <si>
    <t>無</t>
  </si>
  <si>
    <t>‐</t>
  </si>
  <si>
    <t>活動指標は当初の見込みを下回ったが、成果目標については目標を上回っていることから、効果的に事業を実施できた。</t>
    <rPh sb="0" eb="2">
      <t>カツドウ</t>
    </rPh>
    <rPh sb="2" eb="4">
      <t>シヒョウ</t>
    </rPh>
    <rPh sb="5" eb="7">
      <t>トウショ</t>
    </rPh>
    <rPh sb="8" eb="10">
      <t>ミコ</t>
    </rPh>
    <rPh sb="12" eb="14">
      <t>シタマワ</t>
    </rPh>
    <rPh sb="18" eb="20">
      <t>セイカ</t>
    </rPh>
    <rPh sb="20" eb="22">
      <t>モクヒョウ</t>
    </rPh>
    <rPh sb="27" eb="29">
      <t>モクヒョウ</t>
    </rPh>
    <rPh sb="30" eb="32">
      <t>ウワマワ</t>
    </rPh>
    <rPh sb="41" eb="44">
      <t>コウカテキ</t>
    </rPh>
    <rPh sb="45" eb="47">
      <t>ジギョウ</t>
    </rPh>
    <rPh sb="48" eb="50">
      <t>ジッシ</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</si>
  <si>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</si>
  <si>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厚生労働省</t>
  </si>
  <si>
    <t>パートタイム労働者活躍推進事業</t>
    <rPh sb="6" eb="9">
      <t>ロウドウシャ</t>
    </rPh>
    <rPh sb="9" eb="11">
      <t>カツヤク</t>
    </rPh>
    <rPh sb="11" eb="13">
      <t>スイシン</t>
    </rPh>
    <rPh sb="13" eb="15">
      <t>ジギョウ</t>
    </rPh>
    <phoneticPr fontId="5"/>
  </si>
  <si>
    <t>本事業は、事業主、パートタイム労働者等にパートタイム労働者の雇用管理の改善等に資する情報やスキルアップ・キャリアアップに資する情報等を提供するものであり、国が実施すべき事業である。</t>
    <phoneticPr fontId="5"/>
  </si>
  <si>
    <t>パートタイム労働者の雇用管理の改善等に資する情報を事業主に提供することや在職中のパートタイム労働者に対してスキルアップ・キャリアアップに必要な情報を提供することは重要であり、パートタイム労働者の均等・均衡待遇の確保に向けて優先度の高い事業である。</t>
    <phoneticPr fontId="5"/>
  </si>
  <si>
    <t>本事業は、事業主から徴収した労働保険料を財源に、パートタイム労働者の雇用管理改善等に資する情報や、スキルアップ・キャリアアップに必要な情報を提供するものであり、労働保険適用事業主を支援するための事業であることから妥当である。</t>
    <phoneticPr fontId="5"/>
  </si>
  <si>
    <t>パートタイム労働者の雇用管理の改善等に資する情報を事業主に提供することや在職中のパートタイム労働者に対してスキルアップ・キャリアアップに必要な情報を提供することは重要であり、単位当たりコストは妥当である。</t>
    <phoneticPr fontId="5"/>
  </si>
  <si>
    <t>パートタイム労働者の雇用管理の改善等に資する情報を事業主に提供することや、在職中のパートタイム労働者に対してスキルアップ・キャリアアップに必要な情報を提供することは、事業主及びパートタイム労働者等のニーズがあり、国費を投入しなければ事業目的が達成できない。</t>
    <rPh sb="6" eb="9">
      <t>ロウドウシャ</t>
    </rPh>
    <rPh sb="10" eb="12">
      <t>コヨウ</t>
    </rPh>
    <rPh sb="12" eb="14">
      <t>カンリ</t>
    </rPh>
    <rPh sb="15" eb="17">
      <t>カイゼン</t>
    </rPh>
    <rPh sb="17" eb="18">
      <t>トウ</t>
    </rPh>
    <rPh sb="19" eb="20">
      <t>シ</t>
    </rPh>
    <rPh sb="22" eb="24">
      <t>ジョウホウ</t>
    </rPh>
    <rPh sb="25" eb="28">
      <t>ジギョウヌシ</t>
    </rPh>
    <rPh sb="29" eb="31">
      <t>テイキョウ</t>
    </rPh>
    <rPh sb="37" eb="40">
      <t>ザイショクチュウ</t>
    </rPh>
    <rPh sb="47" eb="50">
      <t>ロウドウシャ</t>
    </rPh>
    <rPh sb="51" eb="52">
      <t>タイ</t>
    </rPh>
    <rPh sb="69" eb="71">
      <t>ヒツヨウ</t>
    </rPh>
    <rPh sb="72" eb="74">
      <t>ジョウホウ</t>
    </rPh>
    <rPh sb="75" eb="77">
      <t>テイキョウ</t>
    </rPh>
    <rPh sb="83" eb="86">
      <t>ジギョウヌシ</t>
    </rPh>
    <rPh sb="86" eb="87">
      <t>オヨ</t>
    </rPh>
    <rPh sb="94" eb="97">
      <t>ロウドウシャ</t>
    </rPh>
    <rPh sb="97" eb="98">
      <t>トウ</t>
    </rPh>
    <rPh sb="106" eb="108">
      <t>コクヒ</t>
    </rPh>
    <rPh sb="109" eb="111">
      <t>トウニュウ</t>
    </rPh>
    <rPh sb="116" eb="118">
      <t>ジギョウ</t>
    </rPh>
    <rPh sb="118" eb="120">
      <t>モクテキ</t>
    </rPh>
    <rPh sb="121" eb="123">
      <t>タッセイ</t>
    </rPh>
    <phoneticPr fontId="5"/>
  </si>
  <si>
    <t>成果目標を達成しており、見合ったものになっている。</t>
    <rPh sb="0" eb="2">
      <t>セイカ</t>
    </rPh>
    <rPh sb="2" eb="4">
      <t>モクヒョウ</t>
    </rPh>
    <rPh sb="5" eb="7">
      <t>タッセイ</t>
    </rPh>
    <rPh sb="12" eb="14">
      <t>ミア</t>
    </rPh>
    <phoneticPr fontId="5"/>
  </si>
  <si>
    <t>24,913,950
/64,498</t>
    <phoneticPr fontId="5"/>
  </si>
  <si>
    <t>44,143,206
/60,534</t>
    <phoneticPr fontId="5"/>
  </si>
  <si>
    <t>42,120,000
/39,663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</si>
  <si>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</si>
  <si>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</si>
  <si>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</si>
  <si>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</si>
  <si>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</si>
  <si>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</si>
  <si>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</si>
  <si>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</si>
  <si>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</si>
  <si>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</si>
  <si>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</si>
  <si>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</si>
  <si>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一般競争入札（総合評価落札方式）で調達しており、競争性を確保し複数業者の応札となっている。</t>
    <phoneticPr fontId="5"/>
  </si>
  <si>
    <t>本事業は、パート労働ポータルサイトの運用・改善、各コンテンツの広報の実施等、必要最低限のものとなっている。</t>
    <rPh sb="0" eb="1">
      <t>ホン</t>
    </rPh>
    <rPh sb="1" eb="3">
      <t>ジギョウ</t>
    </rPh>
    <rPh sb="8" eb="10">
      <t>ロウドウ</t>
    </rPh>
    <rPh sb="18" eb="20">
      <t>ウンヨウ</t>
    </rPh>
    <rPh sb="21" eb="23">
      <t>カイゼン</t>
    </rPh>
    <rPh sb="24" eb="25">
      <t>カク</t>
    </rPh>
    <rPh sb="31" eb="33">
      <t>コウホウ</t>
    </rPh>
    <rPh sb="34" eb="36">
      <t>ジッシ</t>
    </rPh>
    <rPh sb="36" eb="37">
      <t>トウ</t>
    </rPh>
    <rPh sb="38" eb="40">
      <t>ヒツヨウ</t>
    </rPh>
    <rPh sb="40" eb="43">
      <t>サイテイゲン</t>
    </rPh>
    <phoneticPr fontId="5"/>
  </si>
  <si>
    <t>-</t>
    <phoneticPr fontId="5"/>
  </si>
  <si>
    <t>-</t>
    <phoneticPr fontId="5"/>
  </si>
  <si>
    <t>-</t>
    <phoneticPr fontId="5"/>
  </si>
  <si>
    <t>相互に密接な関係をもつ既存の複数のサイトを一元化して「パート労働ポータルサイト」として再構築し、効率的・効果的に総合的な情報提供を実施した結果、アクセス件数が３万件を超えるなど活用されている。</t>
    <rPh sb="0" eb="2">
      <t>ソウゴ</t>
    </rPh>
    <rPh sb="3" eb="5">
      <t>ミッセツ</t>
    </rPh>
    <rPh sb="6" eb="8">
      <t>カンケイ</t>
    </rPh>
    <rPh sb="11" eb="13">
      <t>キゾン</t>
    </rPh>
    <rPh sb="14" eb="16">
      <t>フクスウ</t>
    </rPh>
    <rPh sb="21" eb="24">
      <t>イチゲンカ</t>
    </rPh>
    <rPh sb="30" eb="32">
      <t>ロウドウ</t>
    </rPh>
    <rPh sb="43" eb="46">
      <t>サイコウチク</t>
    </rPh>
    <rPh sb="48" eb="51">
      <t>コウリツテキ</t>
    </rPh>
    <rPh sb="52" eb="55">
      <t>コウカテキ</t>
    </rPh>
    <rPh sb="56" eb="59">
      <t>ソウゴウテキ</t>
    </rPh>
    <rPh sb="60" eb="62">
      <t>ジョウホウ</t>
    </rPh>
    <rPh sb="62" eb="64">
      <t>テイキョウ</t>
    </rPh>
    <rPh sb="65" eb="67">
      <t>ジッシ</t>
    </rPh>
    <rPh sb="69" eb="71">
      <t>ケッカ</t>
    </rPh>
    <rPh sb="76" eb="78">
      <t>ケンスウ</t>
    </rPh>
    <rPh sb="80" eb="82">
      <t>マンケン</t>
    </rPh>
    <rPh sb="83" eb="84">
      <t>コ</t>
    </rPh>
    <rPh sb="88" eb="90">
      <t>カツヨウ</t>
    </rPh>
    <phoneticPr fontId="5"/>
  </si>
  <si>
    <t>A.株式会社博報堂</t>
    <rPh sb="2" eb="6">
      <t>カブシキガイシャ</t>
    </rPh>
    <rPh sb="6" eb="9">
      <t>ハクホウドウ</t>
    </rPh>
    <phoneticPr fontId="5"/>
  </si>
  <si>
    <t>事業費</t>
    <rPh sb="0" eb="3">
      <t>ジギョウヒ</t>
    </rPh>
    <phoneticPr fontId="5"/>
  </si>
  <si>
    <t>人件費</t>
    <rPh sb="0" eb="3">
      <t>ジンケンヒ</t>
    </rPh>
    <phoneticPr fontId="5"/>
  </si>
  <si>
    <t>消費税</t>
    <rPh sb="0" eb="3">
      <t>ショウヒゼイ</t>
    </rPh>
    <phoneticPr fontId="5"/>
  </si>
  <si>
    <t>一般管理費</t>
    <rPh sb="0" eb="2">
      <t>イッパン</t>
    </rPh>
    <rPh sb="2" eb="5">
      <t>カンリヒ</t>
    </rPh>
    <phoneticPr fontId="5"/>
  </si>
  <si>
    <t>サイト運用・改修費</t>
    <rPh sb="3" eb="5">
      <t>ウンヨウ</t>
    </rPh>
    <rPh sb="6" eb="9">
      <t>カイシュウヒ</t>
    </rPh>
    <phoneticPr fontId="5"/>
  </si>
  <si>
    <t>庁費</t>
    <rPh sb="0" eb="2">
      <t>チョウヒ</t>
    </rPh>
    <phoneticPr fontId="5"/>
  </si>
  <si>
    <t>光熱費、電話代等</t>
    <rPh sb="0" eb="3">
      <t>コウネツヒ</t>
    </rPh>
    <rPh sb="4" eb="6">
      <t>デンワ</t>
    </rPh>
    <rPh sb="6" eb="7">
      <t>ダイ</t>
    </rPh>
    <rPh sb="7" eb="8">
      <t>トウ</t>
    </rPh>
    <phoneticPr fontId="5"/>
  </si>
  <si>
    <t>-</t>
    <phoneticPr fontId="5"/>
  </si>
  <si>
    <t>-</t>
    <phoneticPr fontId="5"/>
  </si>
  <si>
    <t>-</t>
    <phoneticPr fontId="5"/>
  </si>
  <si>
    <t>株式会社博報堂</t>
    <rPh sb="0" eb="4">
      <t>カブシキガイシャ</t>
    </rPh>
    <rPh sb="4" eb="7">
      <t>ハクホウドウ</t>
    </rPh>
    <phoneticPr fontId="5"/>
  </si>
  <si>
    <t>「パート労働ポータルサイト」を再構築し、各コンテンツ及びリンク等の充実を図り、効率的・効果的に総合的な情報提供等を実施</t>
    <rPh sb="4" eb="6">
      <t>ロウドウ</t>
    </rPh>
    <rPh sb="15" eb="18">
      <t>サイコウチク</t>
    </rPh>
    <rPh sb="20" eb="21">
      <t>カク</t>
    </rPh>
    <rPh sb="26" eb="27">
      <t>オヨ</t>
    </rPh>
    <rPh sb="31" eb="32">
      <t>トウ</t>
    </rPh>
    <rPh sb="33" eb="35">
      <t>ジュウジツ</t>
    </rPh>
    <rPh sb="36" eb="37">
      <t>ハカ</t>
    </rPh>
    <rPh sb="39" eb="42">
      <t>コウリツテキ</t>
    </rPh>
    <rPh sb="43" eb="46">
      <t>コウカテキ</t>
    </rPh>
    <rPh sb="47" eb="50">
      <t>ソウゴウテキ</t>
    </rPh>
    <rPh sb="51" eb="53">
      <t>ジョウホウ</t>
    </rPh>
    <rPh sb="53" eb="55">
      <t>テイキョウ</t>
    </rPh>
    <rPh sb="55" eb="56">
      <t>トウ</t>
    </rPh>
    <rPh sb="57" eb="59">
      <t>ジッシ</t>
    </rPh>
    <phoneticPr fontId="5"/>
  </si>
  <si>
    <t>-</t>
    <phoneticPr fontId="5"/>
  </si>
  <si>
    <t>△</t>
  </si>
  <si>
    <t>前年度までの実績を基に見込みを設定したが、アクセス件数が伸び悩んだ。</t>
    <rPh sb="11" eb="13">
      <t>ミコ</t>
    </rPh>
    <rPh sb="15" eb="17">
      <t>セッテイ</t>
    </rPh>
    <rPh sb="25" eb="27">
      <t>ケンスウ</t>
    </rPh>
    <rPh sb="28" eb="29">
      <t>ノ</t>
    </rPh>
    <rPh sb="30" eb="31">
      <t>ナヤ</t>
    </rPh>
    <phoneticPr fontId="5"/>
  </si>
  <si>
    <t>執行額（X）／
パート労働ポータルサイトのアクセス件数（Y）　　　　　　　　　　　　　　</t>
    <rPh sb="0" eb="2">
      <t>シッコウ</t>
    </rPh>
    <rPh sb="2" eb="3">
      <t>ガク</t>
    </rPh>
    <rPh sb="11" eb="13">
      <t>ロウドウ</t>
    </rPh>
    <rPh sb="25" eb="27">
      <t>ケンスウ</t>
    </rPh>
    <phoneticPr fontId="5"/>
  </si>
  <si>
    <t>パート労働ポータルサイトのアクセス件数</t>
    <rPh sb="3" eb="5">
      <t>ロウドウ</t>
    </rPh>
    <rPh sb="17" eb="19">
      <t>ケンスウ</t>
    </rPh>
    <phoneticPr fontId="5"/>
  </si>
  <si>
    <t>39,960,000
/39,663</t>
    <phoneticPr fontId="5"/>
  </si>
  <si>
    <t>男女労働者の均等な機会と待遇の確保対策、女性の活躍推進、仕事と家庭の両立支援等を推進すること（Ⅳ-1）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</si>
  <si>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男女労働者の均等な機会と待遇の確保対策、女性の活躍推進、仕事と家庭の両立支援等を推進すること（Ⅳｰ1-1）</t>
    <phoneticPr fontId="5"/>
  </si>
  <si>
    <t>-</t>
    <phoneticPr fontId="5"/>
  </si>
  <si>
    <t>仕事と家庭両立支援事業等委託費</t>
    <rPh sb="0" eb="2">
      <t>シゴト</t>
    </rPh>
    <rPh sb="3" eb="5">
      <t>カテイ</t>
    </rPh>
    <rPh sb="5" eb="7">
      <t>リョウリツ</t>
    </rPh>
    <rPh sb="7" eb="9">
      <t>シエン</t>
    </rPh>
    <rPh sb="9" eb="11">
      <t>ジギョウ</t>
    </rPh>
    <rPh sb="11" eb="12">
      <t>トウ</t>
    </rPh>
    <rPh sb="12" eb="14">
      <t>イタク</t>
    </rPh>
    <rPh sb="14" eb="15">
      <t>ヒ</t>
    </rPh>
    <phoneticPr fontId="5"/>
  </si>
  <si>
    <t>円</t>
    <rPh sb="0" eb="1">
      <t>エン</t>
    </rPh>
    <phoneticPr fontId="5"/>
  </si>
  <si>
    <t>　　Ｘ/Ｙ</t>
    <phoneticPr fontId="5"/>
  </si>
  <si>
    <t>－</t>
    <phoneticPr fontId="5"/>
  </si>
  <si>
    <t>-</t>
    <phoneticPr fontId="5"/>
  </si>
  <si>
    <t>パートタイム労働者活躍推進事業（所管：雇用環境・均等局）は、本事業で運用するパート労働ポータルサイトにおけるパート指標や企業宣伝サイト、キャリアアップ支援サイト等の活用を通じて、パートタイム労働者の雇用管理改善に係る企業の自主的な取組を支援する内容となっている。</t>
    <rPh sb="6" eb="9">
      <t>ロウドウシャ</t>
    </rPh>
    <rPh sb="9" eb="11">
      <t>カツヤク</t>
    </rPh>
    <rPh sb="11" eb="13">
      <t>スイシン</t>
    </rPh>
    <rPh sb="13" eb="15">
      <t>ジギョウ</t>
    </rPh>
    <rPh sb="16" eb="18">
      <t>ショカン</t>
    </rPh>
    <rPh sb="19" eb="21">
      <t>コヨウ</t>
    </rPh>
    <rPh sb="21" eb="23">
      <t>カンキョウ</t>
    </rPh>
    <rPh sb="24" eb="26">
      <t>キントウ</t>
    </rPh>
    <rPh sb="26" eb="27">
      <t>キョク</t>
    </rPh>
    <rPh sb="30" eb="31">
      <t>ホン</t>
    </rPh>
    <rPh sb="31" eb="33">
      <t>ジギョウ</t>
    </rPh>
    <rPh sb="34" eb="36">
      <t>ウンヨウ</t>
    </rPh>
    <rPh sb="41" eb="43">
      <t>ロウドウ</t>
    </rPh>
    <rPh sb="57" eb="59">
      <t>シヒョウ</t>
    </rPh>
    <rPh sb="60" eb="62">
      <t>キギョウ</t>
    </rPh>
    <rPh sb="62" eb="64">
      <t>センデン</t>
    </rPh>
    <rPh sb="75" eb="77">
      <t>シエン</t>
    </rPh>
    <rPh sb="80" eb="81">
      <t>トウ</t>
    </rPh>
    <rPh sb="82" eb="84">
      <t>カツヨウ</t>
    </rPh>
    <rPh sb="85" eb="86">
      <t>ツウ</t>
    </rPh>
    <rPh sb="95" eb="98">
      <t>ロウドウシャ</t>
    </rPh>
    <rPh sb="99" eb="101">
      <t>コヨウ</t>
    </rPh>
    <rPh sb="101" eb="103">
      <t>カンリ</t>
    </rPh>
    <rPh sb="103" eb="105">
      <t>カイゼン</t>
    </rPh>
    <rPh sb="106" eb="107">
      <t>カカ</t>
    </rPh>
    <rPh sb="108" eb="110">
      <t>キギョウ</t>
    </rPh>
    <rPh sb="111" eb="114">
      <t>ジシュテキ</t>
    </rPh>
    <rPh sb="115" eb="117">
      <t>トリクミ</t>
    </rPh>
    <rPh sb="118" eb="120">
      <t>シエン</t>
    </rPh>
    <rPh sb="122" eb="124">
      <t>ナイヨウ</t>
    </rPh>
    <phoneticPr fontId="5"/>
  </si>
  <si>
    <t>－</t>
    <phoneticPr fontId="5"/>
  </si>
  <si>
    <t>－</t>
    <phoneticPr fontId="5"/>
  </si>
  <si>
    <t>－</t>
    <phoneticPr fontId="5"/>
  </si>
  <si>
    <t>新27-0033</t>
    <rPh sb="0" eb="1">
      <t>シン</t>
    </rPh>
    <phoneticPr fontId="5"/>
  </si>
  <si>
    <t>636</t>
    <phoneticPr fontId="5"/>
  </si>
  <si>
    <t>一般競争入札（総合評価落札方式）で調達したことにより契約額を抑えることができたため。</t>
    <rPh sb="0" eb="2">
      <t>イッパン</t>
    </rPh>
    <rPh sb="2" eb="4">
      <t>キョウソウ</t>
    </rPh>
    <rPh sb="4" eb="6">
      <t>ニュウサツ</t>
    </rPh>
    <rPh sb="7" eb="9">
      <t>ソウゴウ</t>
    </rPh>
    <rPh sb="9" eb="11">
      <t>ヒョウカ</t>
    </rPh>
    <rPh sb="11" eb="13">
      <t>ラクサツ</t>
    </rPh>
    <rPh sb="13" eb="15">
      <t>ホウシキ</t>
    </rPh>
    <rPh sb="17" eb="19">
      <t>チョウタツ</t>
    </rPh>
    <rPh sb="26" eb="29">
      <t>ケイヤクガク</t>
    </rPh>
    <rPh sb="30" eb="31">
      <t>オサ</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</si>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</sst>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79375</xdr:colOff>
      <xdr:row>137</xdr:row>
      <xdr:rowOff>119063</xdr:rowOff>
    </xdr:from>
    <xdr:to>
      <xdr:col>41</xdr:col>
      <xdr:colOff>148828</xdr:colOff>
      <xdr:row>137</xdr:row>
      <xdr:rowOff>406797</xdr:rowOff>
    </xdr:to>
    <xdr:sp macro="" textlink="">
      <xdr:nvSpPr>
        <xdr:cNvPr id="6" name="正方形/長方形 5"/>
        <xdr:cNvSpPr/>
      </xdr:nvSpPr>
      <xdr:spPr>
        <a:xfrm>
          <a:off x="7620000" y="19327813"/>
          <a:ext cx="664766" cy="28773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22</xdr:col>
      <xdr:colOff>0</xdr:colOff>
      <xdr:row>741</xdr:row>
      <xdr:rowOff>0</xdr:rowOff>
    </xdr:from>
    <xdr:to>
      <xdr:col>35</xdr:col>
      <xdr:colOff>176306</xdr:colOff>
      <xdr:row>742</xdr:row>
      <xdr:rowOff>254904</xdr:rowOff>
    </xdr:to>
    <xdr:sp macro="" textlink="">
      <xdr:nvSpPr>
        <xdr:cNvPr id="7" name="テキスト ボックス 6"/>
        <xdr:cNvSpPr txBox="1"/>
      </xdr:nvSpPr>
      <xdr:spPr>
        <a:xfrm>
          <a:off x="4400550" y="43948350"/>
          <a:ext cx="2776631" cy="6073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en-US" altLang="ja-JP" sz="1200"/>
            <a:t>42</a:t>
          </a:r>
          <a:r>
            <a:rPr kumimoji="1" lang="ja-JP" altLang="en-US" sz="1200"/>
            <a:t>百万円</a:t>
          </a:r>
          <a:endParaRPr kumimoji="1" lang="en-US" altLang="ja-JP" sz="1200"/>
        </a:p>
      </xdr:txBody>
    </xdr:sp>
    <xdr:clientData/>
  </xdr:twoCellAnchor>
  <xdr:oneCellAnchor>
    <xdr:from>
      <xdr:col>23</xdr:col>
      <xdr:colOff>134472</xdr:colOff>
      <xdr:row>743</xdr:row>
      <xdr:rowOff>0</xdr:rowOff>
    </xdr:from>
    <xdr:ext cx="1971117" cy="275717"/>
    <xdr:sp macro="" textlink="">
      <xdr:nvSpPr>
        <xdr:cNvPr id="8" name="テキスト ボックス 7"/>
        <xdr:cNvSpPr txBox="1"/>
      </xdr:nvSpPr>
      <xdr:spPr>
        <a:xfrm>
          <a:off x="4735047" y="44653200"/>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lientData/>
  </xdr:oneCellAnchor>
  <xdr:twoCellAnchor>
    <xdr:from>
      <xdr:col>29</xdr:col>
      <xdr:colOff>2</xdr:colOff>
      <xdr:row>744</xdr:row>
      <xdr:rowOff>78442</xdr:rowOff>
    </xdr:from>
    <xdr:to>
      <xdr:col>29</xdr:col>
      <xdr:colOff>11209</xdr:colOff>
      <xdr:row>746</xdr:row>
      <xdr:rowOff>184351</xdr:rowOff>
    </xdr:to>
    <xdr:cxnSp macro="">
      <xdr:nvCxnSpPr>
        <xdr:cNvPr id="9" name="直線矢印コネクタ 8"/>
        <xdr:cNvCxnSpPr/>
      </xdr:nvCxnSpPr>
      <xdr:spPr>
        <a:xfrm rot="16200000" flipH="1">
          <a:off x="5400951" y="45483843"/>
          <a:ext cx="810759" cy="112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89649</xdr:colOff>
      <xdr:row>747</xdr:row>
      <xdr:rowOff>0</xdr:rowOff>
    </xdr:from>
    <xdr:ext cx="2319616" cy="275717"/>
    <xdr:sp macro="" textlink="">
      <xdr:nvSpPr>
        <xdr:cNvPr id="10" name="テキスト ボックス 9"/>
        <xdr:cNvSpPr txBox="1"/>
      </xdr:nvSpPr>
      <xdr:spPr>
        <a:xfrm>
          <a:off x="4852149" y="48795781"/>
          <a:ext cx="23196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19</xdr:col>
      <xdr:colOff>56024</xdr:colOff>
      <xdr:row>748</xdr:row>
      <xdr:rowOff>0</xdr:rowOff>
    </xdr:from>
    <xdr:ext cx="3746500" cy="725954"/>
    <xdr:sp macro="" textlink="">
      <xdr:nvSpPr>
        <xdr:cNvPr id="11" name="テキスト ボックス 10"/>
        <xdr:cNvSpPr txBox="1"/>
      </xdr:nvSpPr>
      <xdr:spPr>
        <a:xfrm>
          <a:off x="3856499" y="46415325"/>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ja-JP" altLang="en-US" sz="1600">
              <a:solidFill>
                <a:schemeClr val="tx1"/>
              </a:solidFill>
              <a:effectLst/>
              <a:latin typeface="+mn-lt"/>
              <a:ea typeface="+mn-ea"/>
              <a:cs typeface="+mn-cs"/>
            </a:rPr>
            <a:t>Ａ．株式会社博報堂</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kumimoji="1" lang="en-US" altLang="ja-JP" sz="1600">
              <a:solidFill>
                <a:schemeClr val="tx1"/>
              </a:solidFill>
              <a:effectLst/>
              <a:latin typeface="+mn-lt"/>
              <a:ea typeface="+mn-ea"/>
              <a:cs typeface="+mn-cs"/>
            </a:rPr>
            <a:t>42</a:t>
          </a:r>
          <a:r>
            <a:rPr kumimoji="1" lang="ja-JP" altLang="en-US" sz="1600">
              <a:solidFill>
                <a:schemeClr val="tx1"/>
              </a:solidFill>
              <a:effectLst/>
              <a:latin typeface="+mn-lt"/>
              <a:ea typeface="+mn-ea"/>
              <a:cs typeface="+mn-cs"/>
            </a:rPr>
            <a:t>百万円</a:t>
          </a:r>
          <a:r>
            <a:rPr kumimoji="1" lang="ja-JP" altLang="ja-JP" sz="1600">
              <a:solidFill>
                <a:schemeClr val="tx1"/>
              </a:solidFill>
              <a:effectLst/>
              <a:latin typeface="+mn-lt"/>
              <a:ea typeface="+mn-ea"/>
              <a:cs typeface="+mn-cs"/>
            </a:rPr>
            <a:t>　</a:t>
          </a:r>
          <a:endParaRPr lang="ja-JP" altLang="ja-JP" sz="1600">
            <a:effectLst/>
          </a:endParaRPr>
        </a:p>
      </xdr:txBody>
    </xdr:sp>
    <xdr:clientData/>
  </xdr:oneCellAnchor>
  <xdr:twoCellAnchor>
    <xdr:from>
      <xdr:col>47</xdr:col>
      <xdr:colOff>89296</xdr:colOff>
      <xdr:row>32</xdr:row>
      <xdr:rowOff>0</xdr:rowOff>
    </xdr:from>
    <xdr:to>
      <xdr:col>49</xdr:col>
      <xdr:colOff>357187</xdr:colOff>
      <xdr:row>32</xdr:row>
      <xdr:rowOff>287734</xdr:rowOff>
    </xdr:to>
    <xdr:sp macro="" textlink="">
      <xdr:nvSpPr>
        <xdr:cNvPr id="12" name="正方形/長方形 11"/>
        <xdr:cNvSpPr/>
      </xdr:nvSpPr>
      <xdr:spPr>
        <a:xfrm>
          <a:off x="9415859" y="12392422"/>
          <a:ext cx="664766" cy="28773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検討中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480</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551</v>
      </c>
      <c r="H5" s="560"/>
      <c r="I5" s="560"/>
      <c r="J5" s="560"/>
      <c r="K5" s="560"/>
      <c r="L5" s="560"/>
      <c r="M5" s="561" t="s">
        <v>66</v>
      </c>
      <c r="N5" s="562"/>
      <c r="O5" s="562"/>
      <c r="P5" s="562"/>
      <c r="Q5" s="562"/>
      <c r="R5" s="563"/>
      <c r="S5" s="564" t="s">
        <v>552</v>
      </c>
      <c r="T5" s="560"/>
      <c r="U5" s="560"/>
      <c r="V5" s="560"/>
      <c r="W5" s="560"/>
      <c r="X5" s="565"/>
      <c r="Y5" s="715" t="s">
        <v>3</v>
      </c>
      <c r="Z5" s="716"/>
      <c r="AA5" s="716"/>
      <c r="AB5" s="716"/>
      <c r="AC5" s="716"/>
      <c r="AD5" s="717"/>
      <c r="AE5" s="718" t="s">
        <v>554</v>
      </c>
      <c r="AF5" s="718"/>
      <c r="AG5" s="718"/>
      <c r="AH5" s="718"/>
      <c r="AI5" s="718"/>
      <c r="AJ5" s="718"/>
      <c r="AK5" s="718"/>
      <c r="AL5" s="718"/>
      <c r="AM5" s="718"/>
      <c r="AN5" s="718"/>
      <c r="AO5" s="718"/>
      <c r="AP5" s="719"/>
      <c r="AQ5" s="720" t="s">
        <v>555</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15.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高齢社会対策、少子化社会対策、男女共同参画、地方創生</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58</v>
      </c>
      <c r="Q13" s="98"/>
      <c r="R13" s="98"/>
      <c r="S13" s="98"/>
      <c r="T13" s="98"/>
      <c r="U13" s="98"/>
      <c r="V13" s="99"/>
      <c r="W13" s="97">
        <v>47</v>
      </c>
      <c r="X13" s="98"/>
      <c r="Y13" s="98"/>
      <c r="Z13" s="98"/>
      <c r="AA13" s="98"/>
      <c r="AB13" s="98"/>
      <c r="AC13" s="99"/>
      <c r="AD13" s="97">
        <v>47</v>
      </c>
      <c r="AE13" s="98"/>
      <c r="AF13" s="98"/>
      <c r="AG13" s="98"/>
      <c r="AH13" s="98"/>
      <c r="AI13" s="98"/>
      <c r="AJ13" s="99"/>
      <c r="AK13" s="97">
        <v>52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562</v>
      </c>
      <c r="Q14" s="98"/>
      <c r="R14" s="98"/>
      <c r="S14" s="98"/>
      <c r="T14" s="98"/>
      <c r="U14" s="98"/>
      <c r="V14" s="99"/>
      <c r="W14" s="97" t="s">
        <v>563</v>
      </c>
      <c r="X14" s="98"/>
      <c r="Y14" s="98"/>
      <c r="Z14" s="98"/>
      <c r="AA14" s="98"/>
      <c r="AB14" s="98"/>
      <c r="AC14" s="99"/>
      <c r="AD14" s="97" t="s">
        <v>563</v>
      </c>
      <c r="AE14" s="98"/>
      <c r="AF14" s="98"/>
      <c r="AG14" s="98"/>
      <c r="AH14" s="98"/>
      <c r="AI14" s="98"/>
      <c r="AJ14" s="99"/>
      <c r="AK14" s="97" t="s">
        <v>563</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563</v>
      </c>
      <c r="Q15" s="98"/>
      <c r="R15" s="98"/>
      <c r="S15" s="98"/>
      <c r="T15" s="98"/>
      <c r="U15" s="98"/>
      <c r="V15" s="99"/>
      <c r="W15" s="97" t="s">
        <v>563</v>
      </c>
      <c r="X15" s="98"/>
      <c r="Y15" s="98"/>
      <c r="Z15" s="98"/>
      <c r="AA15" s="98"/>
      <c r="AB15" s="98"/>
      <c r="AC15" s="99"/>
      <c r="AD15" s="97" t="s">
        <v>563</v>
      </c>
      <c r="AE15" s="98"/>
      <c r="AF15" s="98"/>
      <c r="AG15" s="98"/>
      <c r="AH15" s="98"/>
      <c r="AI15" s="98"/>
      <c r="AJ15" s="99"/>
      <c r="AK15" s="97" t="s">
        <v>563</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563</v>
      </c>
      <c r="Q16" s="98"/>
      <c r="R16" s="98"/>
      <c r="S16" s="98"/>
      <c r="T16" s="98"/>
      <c r="U16" s="98"/>
      <c r="V16" s="99"/>
      <c r="W16" s="97" t="s">
        <v>563</v>
      </c>
      <c r="X16" s="98"/>
      <c r="Y16" s="98"/>
      <c r="Z16" s="98"/>
      <c r="AA16" s="98"/>
      <c r="AB16" s="98"/>
      <c r="AC16" s="99"/>
      <c r="AD16" s="97" t="s">
        <v>563</v>
      </c>
      <c r="AE16" s="98"/>
      <c r="AF16" s="98"/>
      <c r="AG16" s="98"/>
      <c r="AH16" s="98"/>
      <c r="AI16" s="98"/>
      <c r="AJ16" s="99"/>
      <c r="AK16" s="97" t="s">
        <v>563</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563</v>
      </c>
      <c r="Q17" s="98"/>
      <c r="R17" s="98"/>
      <c r="S17" s="98"/>
      <c r="T17" s="98"/>
      <c r="U17" s="98"/>
      <c r="V17" s="99"/>
      <c r="W17" s="97">
        <v>-2</v>
      </c>
      <c r="X17" s="98"/>
      <c r="Y17" s="98"/>
      <c r="Z17" s="98"/>
      <c r="AA17" s="98"/>
      <c r="AB17" s="98"/>
      <c r="AC17" s="99"/>
      <c r="AD17" s="97" t="s">
        <v>563</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58</v>
      </c>
      <c r="Q18" s="104"/>
      <c r="R18" s="104"/>
      <c r="S18" s="104"/>
      <c r="T18" s="104"/>
      <c r="U18" s="104"/>
      <c r="V18" s="105"/>
      <c r="W18" s="103">
        <f>SUM(W13:AC17)</f>
        <v>45</v>
      </c>
      <c r="X18" s="104"/>
      <c r="Y18" s="104"/>
      <c r="Z18" s="104"/>
      <c r="AA18" s="104"/>
      <c r="AB18" s="104"/>
      <c r="AC18" s="105"/>
      <c r="AD18" s="103">
        <f>SUM(AD13:AJ17)</f>
        <v>47</v>
      </c>
      <c r="AE18" s="104"/>
      <c r="AF18" s="104"/>
      <c r="AG18" s="104"/>
      <c r="AH18" s="104"/>
      <c r="AI18" s="104"/>
      <c r="AJ18" s="105"/>
      <c r="AK18" s="103">
        <f>SUM(AK13:AQ17)</f>
        <v>52</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25</v>
      </c>
      <c r="Q19" s="98"/>
      <c r="R19" s="98"/>
      <c r="S19" s="98"/>
      <c r="T19" s="98"/>
      <c r="U19" s="98"/>
      <c r="V19" s="99"/>
      <c r="W19" s="97">
        <v>44</v>
      </c>
      <c r="X19" s="98"/>
      <c r="Y19" s="98"/>
      <c r="Z19" s="98"/>
      <c r="AA19" s="98"/>
      <c r="AB19" s="98"/>
      <c r="AC19" s="99"/>
      <c r="AD19" s="97">
        <v>42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0.43103448275862066</v>
      </c>
      <c r="Q20" s="540"/>
      <c r="R20" s="540"/>
      <c r="S20" s="540"/>
      <c r="T20" s="540"/>
      <c r="U20" s="540"/>
      <c r="V20" s="540"/>
      <c r="W20" s="540">
        <f t="shared" ref="W20" si="0">IF(W18=0, "-", SUM(W19)/W18)</f>
        <v>0.97777777777777775</v>
      </c>
      <c r="X20" s="540"/>
      <c r="Y20" s="540"/>
      <c r="Z20" s="540"/>
      <c r="AA20" s="540"/>
      <c r="AB20" s="540"/>
      <c r="AC20" s="540"/>
      <c r="AD20" s="540">
        <f t="shared" ref="AD20" si="1">IF(AD18=0, "-", SUM(AD19)/AD18)</f>
        <v>0.8936170212765957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7" t="s">
        <v>497</v>
      </c>
      <c r="H21" s="928"/>
      <c r="I21" s="928"/>
      <c r="J21" s="928"/>
      <c r="K21" s="928"/>
      <c r="L21" s="928"/>
      <c r="M21" s="928"/>
      <c r="N21" s="928"/>
      <c r="O21" s="928"/>
      <c r="P21" s="540">
        <f>IF(P19=0, "-", SUM(P19)/SUM(P13,P14))</f>
        <v>0.43103448275862066</v>
      </c>
      <c r="Q21" s="540"/>
      <c r="R21" s="540"/>
      <c r="S21" s="540"/>
      <c r="T21" s="540"/>
      <c r="U21" s="540"/>
      <c r="V21" s="540"/>
      <c r="W21" s="540">
        <f t="shared" ref="W21" si="2">IF(W19=0, "-", SUM(W19)/SUM(W13,W14))</f>
        <v>0.93617021276595747</v>
      </c>
      <c r="X21" s="540"/>
      <c r="Y21" s="540"/>
      <c r="Z21" s="540"/>
      <c r="AA21" s="540"/>
      <c r="AB21" s="540"/>
      <c r="AC21" s="540"/>
      <c r="AD21" s="540">
        <f t="shared" ref="AD21" si="3">IF(AD19=0, "-", SUM(AD19)/SUM(AD13,AD14))</f>
        <v>0.8936170212765957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628</v>
      </c>
      <c r="H23" s="184"/>
      <c r="I23" s="184"/>
      <c r="J23" s="184"/>
      <c r="K23" s="184"/>
      <c r="L23" s="184"/>
      <c r="M23" s="184"/>
      <c r="N23" s="184"/>
      <c r="O23" s="185"/>
      <c r="P23" s="94">
        <v>52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619</v>
      </c>
      <c r="AR31" s="133"/>
      <c r="AS31" s="134" t="s">
        <v>356</v>
      </c>
      <c r="AT31" s="169"/>
      <c r="AU31" s="269">
        <v>30</v>
      </c>
      <c r="AV31" s="269"/>
      <c r="AW31" s="377" t="s">
        <v>300</v>
      </c>
      <c r="AX31" s="378"/>
    </row>
    <row r="32" spans="1:50" ht="23.25" customHeight="1" x14ac:dyDescent="0.15">
      <c r="A32" s="516"/>
      <c r="B32" s="514"/>
      <c r="C32" s="514"/>
      <c r="D32" s="514"/>
      <c r="E32" s="514"/>
      <c r="F32" s="515"/>
      <c r="G32" s="541" t="s">
        <v>564</v>
      </c>
      <c r="H32" s="542"/>
      <c r="I32" s="542"/>
      <c r="J32" s="542"/>
      <c r="K32" s="542"/>
      <c r="L32" s="542"/>
      <c r="M32" s="542"/>
      <c r="N32" s="542"/>
      <c r="O32" s="543"/>
      <c r="P32" s="158" t="s">
        <v>565</v>
      </c>
      <c r="Q32" s="158"/>
      <c r="R32" s="158"/>
      <c r="S32" s="158"/>
      <c r="T32" s="158"/>
      <c r="U32" s="158"/>
      <c r="V32" s="158"/>
      <c r="W32" s="158"/>
      <c r="X32" s="229"/>
      <c r="Y32" s="336" t="s">
        <v>12</v>
      </c>
      <c r="Z32" s="550"/>
      <c r="AA32" s="551"/>
      <c r="AB32" s="552" t="s">
        <v>567</v>
      </c>
      <c r="AC32" s="552"/>
      <c r="AD32" s="552"/>
      <c r="AE32" s="362">
        <v>5179</v>
      </c>
      <c r="AF32" s="363"/>
      <c r="AG32" s="363"/>
      <c r="AH32" s="363"/>
      <c r="AI32" s="362">
        <v>16748</v>
      </c>
      <c r="AJ32" s="363"/>
      <c r="AK32" s="363"/>
      <c r="AL32" s="363"/>
      <c r="AM32" s="362">
        <v>11887</v>
      </c>
      <c r="AN32" s="363"/>
      <c r="AO32" s="363"/>
      <c r="AP32" s="363"/>
      <c r="AQ32" s="100" t="s">
        <v>619</v>
      </c>
      <c r="AR32" s="101"/>
      <c r="AS32" s="101"/>
      <c r="AT32" s="102"/>
      <c r="AU32" s="363" t="s">
        <v>568</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567</v>
      </c>
      <c r="AC33" s="523"/>
      <c r="AD33" s="523"/>
      <c r="AE33" s="362">
        <v>5090</v>
      </c>
      <c r="AF33" s="363"/>
      <c r="AG33" s="363"/>
      <c r="AH33" s="363"/>
      <c r="AI33" s="362">
        <v>5200</v>
      </c>
      <c r="AJ33" s="363"/>
      <c r="AK33" s="363"/>
      <c r="AL33" s="363"/>
      <c r="AM33" s="362">
        <v>5200</v>
      </c>
      <c r="AN33" s="363"/>
      <c r="AO33" s="363"/>
      <c r="AP33" s="363"/>
      <c r="AQ33" s="100" t="s">
        <v>640</v>
      </c>
      <c r="AR33" s="101"/>
      <c r="AS33" s="101"/>
      <c r="AT33" s="102"/>
      <c r="AU33" s="363"/>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104</v>
      </c>
      <c r="AF34" s="363"/>
      <c r="AG34" s="363"/>
      <c r="AH34" s="363"/>
      <c r="AI34" s="362">
        <v>322</v>
      </c>
      <c r="AJ34" s="363"/>
      <c r="AK34" s="363"/>
      <c r="AL34" s="363"/>
      <c r="AM34" s="362">
        <v>229</v>
      </c>
      <c r="AN34" s="363"/>
      <c r="AO34" s="363"/>
      <c r="AP34" s="363"/>
      <c r="AQ34" s="100" t="s">
        <v>568</v>
      </c>
      <c r="AR34" s="101"/>
      <c r="AS34" s="101"/>
      <c r="AT34" s="102"/>
      <c r="AU34" s="363" t="s">
        <v>568</v>
      </c>
      <c r="AV34" s="363"/>
      <c r="AW34" s="363"/>
      <c r="AX34" s="365"/>
    </row>
    <row r="35" spans="1:50" ht="23.25" customHeight="1" x14ac:dyDescent="0.15">
      <c r="A35" s="898" t="s">
        <v>528</v>
      </c>
      <c r="B35" s="899"/>
      <c r="C35" s="899"/>
      <c r="D35" s="899"/>
      <c r="E35" s="899"/>
      <c r="F35" s="900"/>
      <c r="G35" s="904" t="s">
        <v>566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77" t="s">
        <v>253</v>
      </c>
      <c r="AV65" s="977"/>
      <c r="AW65" s="977"/>
      <c r="AX65" s="978"/>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79"/>
    </row>
    <row r="67" spans="1:50" ht="23.25" hidden="1" customHeight="1" x14ac:dyDescent="0.15">
      <c r="A67" s="855"/>
      <c r="B67" s="856"/>
      <c r="C67" s="856"/>
      <c r="D67" s="856"/>
      <c r="E67" s="856"/>
      <c r="F67" s="857"/>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531</v>
      </c>
      <c r="B78" s="913"/>
      <c r="C78" s="913"/>
      <c r="D78" s="913"/>
      <c r="E78" s="910" t="s">
        <v>465</v>
      </c>
      <c r="F78" s="911"/>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29" t="s">
        <v>494</v>
      </c>
      <c r="AR100" s="930"/>
      <c r="AS100" s="930"/>
      <c r="AT100" s="931"/>
      <c r="AU100" s="929" t="s">
        <v>541</v>
      </c>
      <c r="AV100" s="930"/>
      <c r="AW100" s="930"/>
      <c r="AX100" s="932"/>
    </row>
    <row r="101" spans="1:60" ht="23.25" customHeight="1" x14ac:dyDescent="0.15">
      <c r="A101" s="492"/>
      <c r="B101" s="493"/>
      <c r="C101" s="493"/>
      <c r="D101" s="493"/>
      <c r="E101" s="493"/>
      <c r="F101" s="494"/>
      <c r="G101" s="158" t="s">
        <v>623</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569</v>
      </c>
      <c r="AC101" s="552"/>
      <c r="AD101" s="552"/>
      <c r="AE101" s="362">
        <v>64498</v>
      </c>
      <c r="AF101" s="363"/>
      <c r="AG101" s="363"/>
      <c r="AH101" s="364"/>
      <c r="AI101" s="362">
        <v>60534</v>
      </c>
      <c r="AJ101" s="363"/>
      <c r="AK101" s="363"/>
      <c r="AL101" s="364"/>
      <c r="AM101" s="362">
        <v>39663</v>
      </c>
      <c r="AN101" s="363"/>
      <c r="AO101" s="363"/>
      <c r="AP101" s="364"/>
      <c r="AQ101" s="362" t="s">
        <v>598</v>
      </c>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569</v>
      </c>
      <c r="AC102" s="552"/>
      <c r="AD102" s="552"/>
      <c r="AE102" s="356">
        <v>60000</v>
      </c>
      <c r="AF102" s="356"/>
      <c r="AG102" s="356"/>
      <c r="AH102" s="356"/>
      <c r="AI102" s="356">
        <v>64498</v>
      </c>
      <c r="AJ102" s="356"/>
      <c r="AK102" s="356"/>
      <c r="AL102" s="356"/>
      <c r="AM102" s="356">
        <v>60534</v>
      </c>
      <c r="AN102" s="356"/>
      <c r="AO102" s="356"/>
      <c r="AP102" s="356"/>
      <c r="AQ102" s="818">
        <v>39663</v>
      </c>
      <c r="AR102" s="819"/>
      <c r="AS102" s="819"/>
      <c r="AT102" s="820"/>
      <c r="AU102" s="818"/>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622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629</v>
      </c>
      <c r="AC116" s="299"/>
      <c r="AD116" s="300"/>
      <c r="AE116" s="356">
        <v>386</v>
      </c>
      <c r="AF116" s="356"/>
      <c r="AG116" s="356"/>
      <c r="AH116" s="356"/>
      <c r="AI116" s="356">
        <v>729</v>
      </c>
      <c r="AJ116" s="356"/>
      <c r="AK116" s="356"/>
      <c r="AL116" s="356"/>
      <c r="AM116" s="356">
        <v>1062</v>
      </c>
      <c r="AN116" s="356"/>
      <c r="AO116" s="356"/>
      <c r="AP116" s="356"/>
      <c r="AQ116" s="362">
        <v>1007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630</v>
      </c>
      <c r="AC117" s="340"/>
      <c r="AD117" s="341"/>
      <c r="AE117" s="458" t="s">
        <v>585</v>
      </c>
      <c r="AF117" s="304"/>
      <c r="AG117" s="304"/>
      <c r="AH117" s="304"/>
      <c r="AI117" s="458" t="s">
        <v>586</v>
      </c>
      <c r="AJ117" s="304"/>
      <c r="AK117" s="304"/>
      <c r="AL117" s="304"/>
      <c r="AM117" s="458" t="s">
        <v>587</v>
      </c>
      <c r="AN117" s="304"/>
      <c r="AO117" s="304"/>
      <c r="AP117" s="304"/>
      <c r="AQ117" s="458" t="s">
        <v>624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625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626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595</v>
      </c>
      <c r="AR133" s="269"/>
      <c r="AS133" s="134" t="s">
        <v>356</v>
      </c>
      <c r="AT133" s="169"/>
      <c r="AU133" s="133">
        <v>30</v>
      </c>
      <c r="AV133" s="133"/>
      <c r="AW133" s="134" t="s">
        <v>300</v>
      </c>
      <c r="AX133" s="135"/>
    </row>
    <row r="134" spans="1:50" ht="39.75" customHeight="1" x14ac:dyDescent="0.15">
      <c r="A134" s="995"/>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588</v>
      </c>
      <c r="AC134" s="219"/>
      <c r="AD134" s="219"/>
      <c r="AE134" s="264">
        <v>98.9</v>
      </c>
      <c r="AF134" s="101"/>
      <c r="AG134" s="101"/>
      <c r="AH134" s="101"/>
      <c r="AI134" s="264">
        <v>99.2</v>
      </c>
      <c r="AJ134" s="101"/>
      <c r="AK134" s="101"/>
      <c r="AL134" s="101"/>
      <c r="AM134" s="264">
        <v>99</v>
      </c>
      <c r="AN134" s="101"/>
      <c r="AO134" s="101"/>
      <c r="AP134" s="101"/>
      <c r="AQ134" s="264" t="s">
        <v>596</v>
      </c>
      <c r="AR134" s="101"/>
      <c r="AS134" s="101"/>
      <c r="AT134" s="101"/>
      <c r="AU134" s="264" t="s">
        <v>619</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588</v>
      </c>
      <c r="AC135" s="130"/>
      <c r="AD135" s="130"/>
      <c r="AE135" s="264">
        <v>90</v>
      </c>
      <c r="AF135" s="101"/>
      <c r="AG135" s="101"/>
      <c r="AH135" s="101"/>
      <c r="AI135" s="264">
        <v>90</v>
      </c>
      <c r="AJ135" s="101"/>
      <c r="AK135" s="101"/>
      <c r="AL135" s="101"/>
      <c r="AM135" s="264">
        <v>90</v>
      </c>
      <c r="AN135" s="101"/>
      <c r="AO135" s="101"/>
      <c r="AP135" s="101"/>
      <c r="AQ135" s="264" t="s">
        <v>594</v>
      </c>
      <c r="AR135" s="101"/>
      <c r="AS135" s="101"/>
      <c r="AT135" s="101"/>
      <c r="AU135" s="264">
        <v>90</v>
      </c>
      <c r="AV135" s="101"/>
      <c r="AW135" s="101"/>
      <c r="AX135" s="220"/>
    </row>
    <row r="136" spans="1:50" ht="18.75"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594</v>
      </c>
      <c r="AR137" s="269"/>
      <c r="AS137" s="134" t="s">
        <v>356</v>
      </c>
      <c r="AT137" s="169"/>
      <c r="AU137" s="133">
        <v>32</v>
      </c>
      <c r="AV137" s="133"/>
      <c r="AW137" s="134" t="s">
        <v>300</v>
      </c>
      <c r="AX137" s="135"/>
    </row>
    <row r="138" spans="1:50" ht="39.75" customHeight="1" x14ac:dyDescent="0.15">
      <c r="A138" s="995"/>
      <c r="B138" s="250"/>
      <c r="C138" s="249"/>
      <c r="D138" s="250"/>
      <c r="E138" s="249"/>
      <c r="F138" s="312"/>
      <c r="G138" s="228" t="s">
        <v>571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589</v>
      </c>
      <c r="AC138" s="219"/>
      <c r="AD138" s="219"/>
      <c r="AE138" s="264">
        <v>15</v>
      </c>
      <c r="AF138" s="101"/>
      <c r="AG138" s="101"/>
      <c r="AH138" s="101"/>
      <c r="AI138" s="264">
        <v>21.2</v>
      </c>
      <c r="AJ138" s="101"/>
      <c r="AK138" s="101"/>
      <c r="AL138" s="101"/>
      <c r="AM138" s="264"/>
      <c r="AN138" s="101"/>
      <c r="AO138" s="101"/>
      <c r="AP138" s="101"/>
      <c r="AQ138" s="264" t="s">
        <v>593</v>
      </c>
      <c r="AR138" s="101"/>
      <c r="AS138" s="101"/>
      <c r="AT138" s="101"/>
      <c r="AU138" s="264" t="s">
        <v>599</v>
      </c>
      <c r="AV138" s="101"/>
      <c r="AW138" s="101"/>
      <c r="AX138" s="220"/>
    </row>
    <row r="139" spans="1:50" ht="39.75"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589</v>
      </c>
      <c r="AC139" s="130"/>
      <c r="AD139" s="130"/>
      <c r="AE139" s="264" t="s">
        <v>590</v>
      </c>
      <c r="AF139" s="101"/>
      <c r="AG139" s="101"/>
      <c r="AH139" s="101"/>
      <c r="AI139" s="264" t="s">
        <v>591</v>
      </c>
      <c r="AJ139" s="101"/>
      <c r="AK139" s="101"/>
      <c r="AL139" s="101"/>
      <c r="AM139" s="264" t="s">
        <v>592</v>
      </c>
      <c r="AN139" s="101"/>
      <c r="AO139" s="101"/>
      <c r="AP139" s="101"/>
      <c r="AQ139" s="264" t="s">
        <v>592</v>
      </c>
      <c r="AR139" s="101"/>
      <c r="AS139" s="101"/>
      <c r="AT139" s="101"/>
      <c r="AU139" s="264">
        <v>29</v>
      </c>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5"/>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x14ac:dyDescent="0.15">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5"/>
      <c r="B248" s="250"/>
      <c r="C248" s="249"/>
      <c r="D248" s="250"/>
      <c r="E248" s="157" t="s">
        <v>572</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368</v>
      </c>
      <c r="D430" s="248"/>
      <c r="E430" s="236" t="s">
        <v>388</v>
      </c>
      <c r="F430" s="237"/>
      <c r="G430" s="238" t="s">
        <v>384</v>
      </c>
      <c r="H430" s="155"/>
      <c r="I430" s="155"/>
      <c r="J430" s="239" t="s">
        <v>561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632</v>
      </c>
      <c r="AF432" s="133"/>
      <c r="AG432" s="134" t="s">
        <v>356</v>
      </c>
      <c r="AH432" s="169"/>
      <c r="AI432" s="179"/>
      <c r="AJ432" s="179"/>
      <c r="AK432" s="179"/>
      <c r="AL432" s="174"/>
      <c r="AM432" s="179"/>
      <c r="AN432" s="179"/>
      <c r="AO432" s="179"/>
      <c r="AP432" s="174"/>
      <c r="AQ432" s="215" t="s">
        <v>594</v>
      </c>
      <c r="AR432" s="133"/>
      <c r="AS432" s="134" t="s">
        <v>356</v>
      </c>
      <c r="AT432" s="169"/>
      <c r="AU432" s="133" t="s">
        <v>594</v>
      </c>
      <c r="AV432" s="133"/>
      <c r="AW432" s="134" t="s">
        <v>300</v>
      </c>
      <c r="AX432" s="135"/>
    </row>
    <row r="433" spans="1:50" ht="23.25" customHeight="1" x14ac:dyDescent="0.15">
      <c r="A433" s="995"/>
      <c r="B433" s="250"/>
      <c r="C433" s="249"/>
      <c r="D433" s="250"/>
      <c r="E433" s="163"/>
      <c r="F433" s="164"/>
      <c r="G433" s="228" t="s">
        <v>631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593</v>
      </c>
      <c r="AC433" s="130"/>
      <c r="AD433" s="130"/>
      <c r="AE433" s="100" t="s">
        <v>594</v>
      </c>
      <c r="AF433" s="101"/>
      <c r="AG433" s="101"/>
      <c r="AH433" s="101"/>
      <c r="AI433" s="100" t="s">
        <v>593</v>
      </c>
      <c r="AJ433" s="101"/>
      <c r="AK433" s="101"/>
      <c r="AL433" s="101"/>
      <c r="AM433" s="100" t="s">
        <v>596</v>
      </c>
      <c r="AN433" s="101"/>
      <c r="AO433" s="101"/>
      <c r="AP433" s="102"/>
      <c r="AQ433" s="100" t="s">
        <v>594</v>
      </c>
      <c r="AR433" s="101"/>
      <c r="AS433" s="101"/>
      <c r="AT433" s="102"/>
      <c r="AU433" s="101" t="s">
        <v>593</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594</v>
      </c>
      <c r="AC434" s="219"/>
      <c r="AD434" s="219"/>
      <c r="AE434" s="100" t="s">
        <v>595</v>
      </c>
      <c r="AF434" s="101"/>
      <c r="AG434" s="101"/>
      <c r="AH434" s="102"/>
      <c r="AI434" s="100" t="s">
        <v>594</v>
      </c>
      <c r="AJ434" s="101"/>
      <c r="AK434" s="101"/>
      <c r="AL434" s="101"/>
      <c r="AM434" s="100" t="s">
        <v>594</v>
      </c>
      <c r="AN434" s="101"/>
      <c r="AO434" s="101"/>
      <c r="AP434" s="102"/>
      <c r="AQ434" s="100" t="s">
        <v>594</v>
      </c>
      <c r="AR434" s="101"/>
      <c r="AS434" s="101"/>
      <c r="AT434" s="102"/>
      <c r="AU434" s="101" t="s">
        <v>594</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627</v>
      </c>
      <c r="AF435" s="101"/>
      <c r="AG435" s="101"/>
      <c r="AH435" s="102"/>
      <c r="AI435" s="100" t="s">
        <v>594</v>
      </c>
      <c r="AJ435" s="101"/>
      <c r="AK435" s="101"/>
      <c r="AL435" s="101"/>
      <c r="AM435" s="100" t="s">
        <v>593</v>
      </c>
      <c r="AN435" s="101"/>
      <c r="AO435" s="101"/>
      <c r="AP435" s="102"/>
      <c r="AQ435" s="100" t="s">
        <v>594</v>
      </c>
      <c r="AR435" s="101"/>
      <c r="AS435" s="101"/>
      <c r="AT435" s="102"/>
      <c r="AU435" s="101" t="s">
        <v>593</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593</v>
      </c>
      <c r="AF457" s="133"/>
      <c r="AG457" s="134" t="s">
        <v>356</v>
      </c>
      <c r="AH457" s="169"/>
      <c r="AI457" s="179"/>
      <c r="AJ457" s="179"/>
      <c r="AK457" s="179"/>
      <c r="AL457" s="174"/>
      <c r="AM457" s="179"/>
      <c r="AN457" s="179"/>
      <c r="AO457" s="179"/>
      <c r="AP457" s="174"/>
      <c r="AQ457" s="215" t="s">
        <v>597</v>
      </c>
      <c r="AR457" s="133"/>
      <c r="AS457" s="134" t="s">
        <v>356</v>
      </c>
      <c r="AT457" s="169"/>
      <c r="AU457" s="133" t="s">
        <v>594</v>
      </c>
      <c r="AV457" s="133"/>
      <c r="AW457" s="134" t="s">
        <v>300</v>
      </c>
      <c r="AX457" s="135"/>
    </row>
    <row r="458" spans="1:50" ht="23.25" customHeight="1" x14ac:dyDescent="0.15">
      <c r="A458" s="995"/>
      <c r="B458" s="250"/>
      <c r="C458" s="249"/>
      <c r="D458" s="250"/>
      <c r="E458" s="163"/>
      <c r="F458" s="164"/>
      <c r="G458" s="228" t="s">
        <v>631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593</v>
      </c>
      <c r="AC458" s="130"/>
      <c r="AD458" s="130"/>
      <c r="AE458" s="100" t="s">
        <v>593</v>
      </c>
      <c r="AF458" s="101"/>
      <c r="AG458" s="101"/>
      <c r="AH458" s="101"/>
      <c r="AI458" s="100" t="s">
        <v>593</v>
      </c>
      <c r="AJ458" s="101"/>
      <c r="AK458" s="101"/>
      <c r="AL458" s="101"/>
      <c r="AM458" s="100" t="s">
        <v>593</v>
      </c>
      <c r="AN458" s="101"/>
      <c r="AO458" s="101"/>
      <c r="AP458" s="102"/>
      <c r="AQ458" s="100" t="s">
        <v>597</v>
      </c>
      <c r="AR458" s="101"/>
      <c r="AS458" s="101"/>
      <c r="AT458" s="102"/>
      <c r="AU458" s="101" t="s">
        <v>596</v>
      </c>
      <c r="AV458" s="101"/>
      <c r="AW458" s="101"/>
      <c r="AX458" s="220"/>
    </row>
    <row r="459" spans="1:50" ht="23.25"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594</v>
      </c>
      <c r="AC459" s="219"/>
      <c r="AD459" s="219"/>
      <c r="AE459" s="100" t="s">
        <v>594</v>
      </c>
      <c r="AF459" s="101"/>
      <c r="AG459" s="101"/>
      <c r="AH459" s="102"/>
      <c r="AI459" s="100" t="s">
        <v>593</v>
      </c>
      <c r="AJ459" s="101"/>
      <c r="AK459" s="101"/>
      <c r="AL459" s="101"/>
      <c r="AM459" s="100" t="s">
        <v>593</v>
      </c>
      <c r="AN459" s="101"/>
      <c r="AO459" s="101"/>
      <c r="AP459" s="102"/>
      <c r="AQ459" s="100" t="s">
        <v>593</v>
      </c>
      <c r="AR459" s="101"/>
      <c r="AS459" s="101"/>
      <c r="AT459" s="102"/>
      <c r="AU459" s="101" t="s">
        <v>596</v>
      </c>
      <c r="AV459" s="101"/>
      <c r="AW459" s="101"/>
      <c r="AX459" s="220"/>
    </row>
    <row r="460" spans="1:50" ht="23.25"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593</v>
      </c>
      <c r="AF460" s="101"/>
      <c r="AG460" s="101"/>
      <c r="AH460" s="102"/>
      <c r="AI460" s="100" t="s">
        <v>594</v>
      </c>
      <c r="AJ460" s="101"/>
      <c r="AK460" s="101"/>
      <c r="AL460" s="101"/>
      <c r="AM460" s="100" t="s">
        <v>593</v>
      </c>
      <c r="AN460" s="101"/>
      <c r="AO460" s="101"/>
      <c r="AP460" s="102"/>
      <c r="AQ460" s="100" t="s">
        <v>593</v>
      </c>
      <c r="AR460" s="101"/>
      <c r="AS460" s="101"/>
      <c r="AT460" s="102"/>
      <c r="AU460" s="101" t="s">
        <v>597</v>
      </c>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631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2"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560</v>
      </c>
      <c r="AE702" s="897"/>
      <c r="AF702" s="897"/>
      <c r="AG702" s="665" t="s">
        <v>583</v>
      </c>
      <c r="AH702" s="666"/>
      <c r="AI702" s="666"/>
      <c r="AJ702" s="666"/>
      <c r="AK702" s="666"/>
      <c r="AL702" s="666"/>
      <c r="AM702" s="666"/>
      <c r="AN702" s="666"/>
      <c r="AO702" s="666"/>
      <c r="AP702" s="666"/>
      <c r="AQ702" s="666"/>
      <c r="AR702" s="666"/>
      <c r="AS702" s="666"/>
      <c r="AT702" s="666"/>
      <c r="AU702" s="666"/>
      <c r="AV702" s="666"/>
      <c r="AW702" s="666"/>
      <c r="AX702" s="667"/>
    </row>
    <row r="703" spans="1:50" ht="72"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560</v>
      </c>
      <c r="AE703" s="152"/>
      <c r="AF703" s="152"/>
      <c r="AG703" s="665" t="s">
        <v>579</v>
      </c>
      <c r="AH703" s="666"/>
      <c r="AI703" s="666"/>
      <c r="AJ703" s="666"/>
      <c r="AK703" s="666"/>
      <c r="AL703" s="666"/>
      <c r="AM703" s="666"/>
      <c r="AN703" s="666"/>
      <c r="AO703" s="666"/>
      <c r="AP703" s="666"/>
      <c r="AQ703" s="666"/>
      <c r="AR703" s="666"/>
      <c r="AS703" s="666"/>
      <c r="AT703" s="666"/>
      <c r="AU703" s="666"/>
      <c r="AV703" s="666"/>
      <c r="AW703" s="666"/>
      <c r="AX703" s="667"/>
    </row>
    <row r="704" spans="1:50" ht="79.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560</v>
      </c>
      <c r="AE704" s="587"/>
      <c r="AF704" s="587"/>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560</v>
      </c>
      <c r="AE705" s="734"/>
      <c r="AF705" s="734"/>
      <c r="AG705" s="157" t="s">
        <v>600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573</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84.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560</v>
      </c>
      <c r="AE708" s="669"/>
      <c r="AF708" s="669"/>
      <c r="AG708" s="527" t="s">
        <v>581</v>
      </c>
      <c r="AH708" s="528"/>
      <c r="AI708" s="528"/>
      <c r="AJ708" s="528"/>
      <c r="AK708" s="528"/>
      <c r="AL708" s="528"/>
      <c r="AM708" s="528"/>
      <c r="AN708" s="528"/>
      <c r="AO708" s="528"/>
      <c r="AP708" s="528"/>
      <c r="AQ708" s="528"/>
      <c r="AR708" s="528"/>
      <c r="AS708" s="528"/>
      <c r="AT708" s="528"/>
      <c r="AU708" s="528"/>
      <c r="AV708" s="528"/>
      <c r="AW708" s="528"/>
      <c r="AX708" s="529"/>
    </row>
    <row r="709" spans="1:50" ht="78"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560</v>
      </c>
      <c r="AE709" s="152"/>
      <c r="AF709" s="152"/>
      <c r="AG709" s="665" t="s">
        <v>582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574</v>
      </c>
      <c r="AE710" s="152"/>
      <c r="AF710" s="152"/>
      <c r="AG710" s="665" t="s">
        <v>603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560</v>
      </c>
      <c r="AE711" s="152"/>
      <c r="AF711" s="152"/>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620</v>
      </c>
      <c r="AE712" s="587"/>
      <c r="AF712" s="587"/>
      <c r="AG712" s="595" t="s">
        <v>639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5" t="s">
        <v>603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604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560</v>
      </c>
      <c r="AE715" s="669"/>
      <c r="AF715" s="778"/>
      <c r="AG715" s="527" t="s">
        <v>584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5" t="s">
        <v>603</v>
      </c>
      <c r="AH716" s="666"/>
      <c r="AI716" s="666"/>
      <c r="AJ716" s="666"/>
      <c r="AK716" s="666"/>
      <c r="AL716" s="666"/>
      <c r="AM716" s="666"/>
      <c r="AN716" s="666"/>
      <c r="AO716" s="666"/>
      <c r="AP716" s="666"/>
      <c r="AQ716" s="666"/>
      <c r="AR716" s="666"/>
      <c r="AS716" s="666"/>
      <c r="AT716" s="666"/>
      <c r="AU716" s="666"/>
      <c r="AV716" s="666"/>
      <c r="AW716" s="666"/>
      <c r="AX716" s="667"/>
    </row>
    <row r="717" spans="1:50" ht="45.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620</v>
      </c>
      <c r="AE717" s="152"/>
      <c r="AF717" s="152"/>
      <c r="AG717" s="665" t="s">
        <v>621</v>
      </c>
      <c r="AH717" s="666"/>
      <c r="AI717" s="666"/>
      <c r="AJ717" s="666"/>
      <c r="AK717" s="666"/>
      <c r="AL717" s="666"/>
      <c r="AM717" s="666"/>
      <c r="AN717" s="666"/>
      <c r="AO717" s="666"/>
      <c r="AP717" s="666"/>
      <c r="AQ717" s="666"/>
      <c r="AR717" s="666"/>
      <c r="AS717" s="666"/>
      <c r="AT717" s="666"/>
      <c r="AU717" s="666"/>
      <c r="AV717" s="666"/>
      <c r="AW717" s="666"/>
      <c r="AX717" s="667"/>
    </row>
    <row r="718" spans="1:50" ht="66"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560</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560</v>
      </c>
      <c r="AE719" s="669"/>
      <c r="AF719" s="669"/>
      <c r="AG719" s="157" t="s">
        <v>633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18" t="s">
        <v>577</v>
      </c>
      <c r="D721" s="919"/>
      <c r="E721" s="919"/>
      <c r="F721" s="920"/>
      <c r="G721" s="938"/>
      <c r="H721" s="939"/>
      <c r="I721" s="83" t="str">
        <f>IF(OR(G721="　", G721=""), "", "-")</f>
        <v/>
      </c>
      <c r="J721" s="917"/>
      <c r="K721" s="917"/>
      <c r="L721" s="83" t="str">
        <f>IF(M721="","","-")</f>
        <v/>
      </c>
      <c r="M721" s="84"/>
      <c r="N721" s="914" t="s">
        <v>578</v>
      </c>
      <c r="O721" s="915"/>
      <c r="P721" s="915"/>
      <c r="Q721" s="915"/>
      <c r="R721" s="915"/>
      <c r="S721" s="915"/>
      <c r="T721" s="915"/>
      <c r="U721" s="915"/>
      <c r="V721" s="915"/>
      <c r="W721" s="915"/>
      <c r="X721" s="915"/>
      <c r="Y721" s="915"/>
      <c r="Z721" s="915"/>
      <c r="AA721" s="915"/>
      <c r="AB721" s="915"/>
      <c r="AC721" s="915"/>
      <c r="AD721" s="915"/>
      <c r="AE721" s="915"/>
      <c r="AF721" s="91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575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576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634</v>
      </c>
      <c r="F737" s="111"/>
      <c r="G737" s="111"/>
      <c r="H737" s="111"/>
      <c r="I737" s="111"/>
      <c r="J737" s="111"/>
      <c r="K737" s="111"/>
      <c r="L737" s="111"/>
      <c r="M737" s="111"/>
      <c r="N737" s="112" t="s">
        <v>358</v>
      </c>
      <c r="O737" s="112"/>
      <c r="P737" s="112"/>
      <c r="Q737" s="112"/>
      <c r="R737" s="111" t="s">
        <v>636</v>
      </c>
      <c r="S737" s="111"/>
      <c r="T737" s="111"/>
      <c r="U737" s="111"/>
      <c r="V737" s="111"/>
      <c r="W737" s="111"/>
      <c r="X737" s="111"/>
      <c r="Y737" s="111"/>
      <c r="Z737" s="111"/>
      <c r="AA737" s="112" t="s">
        <v>359</v>
      </c>
      <c r="AB737" s="112"/>
      <c r="AC737" s="112"/>
      <c r="AD737" s="112"/>
      <c r="AE737" s="111" t="s">
        <v>634</v>
      </c>
      <c r="AF737" s="111"/>
      <c r="AG737" s="111"/>
      <c r="AH737" s="111"/>
      <c r="AI737" s="111"/>
      <c r="AJ737" s="111"/>
      <c r="AK737" s="111"/>
      <c r="AL737" s="111"/>
      <c r="AM737" s="111"/>
      <c r="AN737" s="112" t="s">
        <v>360</v>
      </c>
      <c r="AO737" s="112"/>
      <c r="AP737" s="112"/>
      <c r="AQ737" s="112"/>
      <c r="AR737" s="113" t="s">
        <v>635</v>
      </c>
      <c r="AS737" s="114"/>
      <c r="AT737" s="114"/>
      <c r="AU737" s="114"/>
      <c r="AV737" s="114"/>
      <c r="AW737" s="114"/>
      <c r="AX737" s="115"/>
      <c r="AY737" s="89"/>
      <c r="AZ737" s="89"/>
    </row>
    <row r="738" spans="1:52" ht="24.75" customHeight="1" x14ac:dyDescent="0.15">
      <c r="A738" s="116" t="s">
        <v>361</v>
      </c>
      <c r="B738" s="117"/>
      <c r="C738" s="117"/>
      <c r="D738" s="118"/>
      <c r="E738" s="111" t="s">
        <v>635</v>
      </c>
      <c r="F738" s="111"/>
      <c r="G738" s="111"/>
      <c r="H738" s="111"/>
      <c r="I738" s="111"/>
      <c r="J738" s="111"/>
      <c r="K738" s="111"/>
      <c r="L738" s="111"/>
      <c r="M738" s="111"/>
      <c r="N738" s="112" t="s">
        <v>362</v>
      </c>
      <c r="O738" s="112"/>
      <c r="P738" s="112"/>
      <c r="Q738" s="112"/>
      <c r="R738" s="111" t="s">
        <v>637</v>
      </c>
      <c r="S738" s="111"/>
      <c r="T738" s="111"/>
      <c r="U738" s="111"/>
      <c r="V738" s="111"/>
      <c r="W738" s="111"/>
      <c r="X738" s="111"/>
      <c r="Y738" s="111"/>
      <c r="Z738" s="111"/>
      <c r="AA738" s="112" t="s">
        <v>482</v>
      </c>
      <c r="AB738" s="112"/>
      <c r="AC738" s="112"/>
      <c r="AD738" s="112"/>
      <c r="AE738" s="111" t="s">
        <v>638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577</v>
      </c>
      <c r="F739" s="126"/>
      <c r="G739" s="126"/>
      <c r="H739" s="91" t="str">
        <f>IF(E739="", "", "(")</f>
        <v>(</v>
      </c>
      <c r="I739" s="106"/>
      <c r="J739" s="106"/>
      <c r="K739" s="91" t="str">
        <f>IF(OR(I739="　", I739=""), "", "-")</f>
        <v/>
      </c>
      <c r="L739" s="107">
        <v>625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607</v>
      </c>
      <c r="H781" s="450"/>
      <c r="I781" s="450"/>
      <c r="J781" s="450"/>
      <c r="K781" s="451"/>
      <c r="L781" s="452" t="s">
        <v>612</v>
      </c>
      <c r="M781" s="453"/>
      <c r="N781" s="453"/>
      <c r="O781" s="453"/>
      <c r="P781" s="453"/>
      <c r="Q781" s="453"/>
      <c r="R781" s="453"/>
      <c r="S781" s="453"/>
      <c r="T781" s="453"/>
      <c r="U781" s="453"/>
      <c r="V781" s="453"/>
      <c r="W781" s="453"/>
      <c r="X781" s="454"/>
      <c r="Y781" s="455">
        <v>29</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t="s">
        <v>608</v>
      </c>
      <c r="H782" s="347"/>
      <c r="I782" s="347"/>
      <c r="J782" s="347"/>
      <c r="K782" s="348"/>
      <c r="L782" s="399" t="s">
        <v>611</v>
      </c>
      <c r="M782" s="400"/>
      <c r="N782" s="400"/>
      <c r="O782" s="400"/>
      <c r="P782" s="400"/>
      <c r="Q782" s="400"/>
      <c r="R782" s="400"/>
      <c r="S782" s="400"/>
      <c r="T782" s="400"/>
      <c r="U782" s="400"/>
      <c r="V782" s="400"/>
      <c r="W782" s="400"/>
      <c r="X782" s="401"/>
      <c r="Y782" s="396">
        <v>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610</v>
      </c>
      <c r="H783" s="347"/>
      <c r="I783" s="347"/>
      <c r="J783" s="347"/>
      <c r="K783" s="348"/>
      <c r="L783" s="399" t="s">
        <v>613</v>
      </c>
      <c r="M783" s="400"/>
      <c r="N783" s="400"/>
      <c r="O783" s="400"/>
      <c r="P783" s="400"/>
      <c r="Q783" s="400"/>
      <c r="R783" s="400"/>
      <c r="S783" s="400"/>
      <c r="T783" s="400"/>
      <c r="U783" s="400"/>
      <c r="V783" s="400"/>
      <c r="W783" s="400"/>
      <c r="X783" s="401"/>
      <c r="Y783" s="396">
        <v>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t="s">
        <v>609</v>
      </c>
      <c r="H784" s="347"/>
      <c r="I784" s="347"/>
      <c r="J784" s="347"/>
      <c r="K784" s="348"/>
      <c r="L784" s="399"/>
      <c r="M784" s="400"/>
      <c r="N784" s="400"/>
      <c r="O784" s="400"/>
      <c r="P784" s="400"/>
      <c r="Q784" s="400"/>
      <c r="R784" s="400"/>
      <c r="S784" s="400"/>
      <c r="T784" s="400"/>
      <c r="U784" s="400"/>
      <c r="V784" s="400"/>
      <c r="W784" s="400"/>
      <c r="X784" s="401"/>
      <c r="Y784" s="396">
        <v>3</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42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486</v>
      </c>
      <c r="AM831" s="957"/>
      <c r="AN831" s="95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80.25" customHeight="1" x14ac:dyDescent="0.15">
      <c r="A837" s="402">
        <v>1</v>
      </c>
      <c r="B837" s="402">
        <v>1</v>
      </c>
      <c r="C837" s="425" t="s">
        <v>617</v>
      </c>
      <c r="D837" s="416"/>
      <c r="E837" s="416"/>
      <c r="F837" s="416"/>
      <c r="G837" s="416"/>
      <c r="H837" s="416"/>
      <c r="I837" s="416"/>
      <c r="J837" s="417">
        <v>8010401024011</v>
      </c>
      <c r="K837" s="418"/>
      <c r="L837" s="418"/>
      <c r="M837" s="418"/>
      <c r="N837" s="418"/>
      <c r="O837" s="418"/>
      <c r="P837" s="426" t="s">
        <v>618</v>
      </c>
      <c r="Q837" s="315"/>
      <c r="R837" s="315"/>
      <c r="S837" s="315"/>
      <c r="T837" s="315"/>
      <c r="U837" s="315"/>
      <c r="V837" s="315"/>
      <c r="W837" s="315"/>
      <c r="X837" s="315"/>
      <c r="Y837" s="316">
        <v>42</v>
      </c>
      <c r="Z837" s="317"/>
      <c r="AA837" s="317"/>
      <c r="AB837" s="318"/>
      <c r="AC837" s="326" t="s">
        <v>521</v>
      </c>
      <c r="AD837" s="424"/>
      <c r="AE837" s="424"/>
      <c r="AF837" s="424"/>
      <c r="AG837" s="424"/>
      <c r="AH837" s="419">
        <v>2</v>
      </c>
      <c r="AI837" s="420"/>
      <c r="AJ837" s="420"/>
      <c r="AK837" s="420"/>
      <c r="AL837" s="323">
        <v>89.99</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8" t="s">
        <v>468</v>
      </c>
      <c r="AQ1101" s="428"/>
      <c r="AR1101" s="428"/>
      <c r="AS1101" s="428"/>
      <c r="AT1101" s="428"/>
      <c r="AU1101" s="428"/>
      <c r="AV1101" s="428"/>
      <c r="AW1101" s="428"/>
      <c r="AX1101" s="428"/>
    </row>
    <row r="1102" spans="1:50" ht="30" customHeight="1" x14ac:dyDescent="0.15">
      <c r="A1102" s="402">
        <v>1</v>
      </c>
      <c r="B1102" s="402">
        <v>1</v>
      </c>
      <c r="C1102" s="894"/>
      <c r="D1102" s="894"/>
      <c r="E1102" s="259" t="s">
        <v>614</v>
      </c>
      <c r="F1102" s="893"/>
      <c r="G1102" s="893"/>
      <c r="H1102" s="893"/>
      <c r="I1102" s="893"/>
      <c r="J1102" s="417" t="s">
        <v>598</v>
      </c>
      <c r="K1102" s="418"/>
      <c r="L1102" s="418"/>
      <c r="M1102" s="418"/>
      <c r="N1102" s="418"/>
      <c r="O1102" s="418"/>
      <c r="P1102" s="426" t="s">
        <v>614</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602</v>
      </c>
      <c r="AI1102" s="322"/>
      <c r="AJ1102" s="322"/>
      <c r="AK1102" s="322"/>
      <c r="AL1102" s="323" t="s">
        <v>616</v>
      </c>
      <c r="AM1102" s="324"/>
      <c r="AN1102" s="324"/>
      <c r="AO1102" s="325"/>
      <c r="AP1102" s="319" t="s">
        <v>616</v>
      </c>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560</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560</v>
      </c>
      <c r="C14" s="13" t="str">
        <f t="shared" si="0"/>
        <v>少子化社会対策</v>
      </c>
      <c r="D14" s="13" t="str">
        <f t="shared" si="8"/>
        <v>高齢社会対策、少子化社会対策</v>
      </c>
      <c r="F14" s="18" t="s">
        <v>239</v>
      </c>
      <c r="G14" s="17" t="s">
        <v>560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560</v>
      </c>
      <c r="C16" s="13" t="str">
        <f t="shared" si="0"/>
        <v>男女共同参画</v>
      </c>
      <c r="D16" s="13" t="str">
        <f t="shared" si="8"/>
        <v>高齢社会対策、少子化社会対策、男女共同参画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560</v>
      </c>
      <c r="C22" s="13" t="str">
        <f t="shared" si="0"/>
        <v>地方創生</v>
      </c>
      <c r="D22" s="13" t="str">
        <f t="shared" si="8"/>
        <v>高齢社会対策、少子化社会対策、男女共同参画、地方創生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高齢社会対策、少子化社会対策、男女共同参画、地方創生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高齢社会対策、少子化社会対策、男女共同参画、地方創生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高齢社会対策、少子化社会対策、男女共同参画、地方創生</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高齢社会対策、少子化社会対策、男女共同参画、地方創生</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0"/>
      <c r="AA2" s="411"/>
      <c r="AB2" s="1009" t="s">
        <v>11</v>
      </c>
      <c r="AC2" s="1010"/>
      <c r="AD2" s="1011"/>
      <c r="AE2" s="997" t="s">
        <v>357</v>
      </c>
      <c r="AF2" s="997"/>
      <c r="AG2" s="997"/>
      <c r="AH2" s="997"/>
      <c r="AI2" s="997" t="s">
        <v>363</v>
      </c>
      <c r="AJ2" s="997"/>
      <c r="AK2" s="997"/>
      <c r="AL2" s="997"/>
      <c r="AM2" s="997" t="s">
        <v>472</v>
      </c>
      <c r="AN2" s="997"/>
      <c r="AO2" s="997"/>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5"/>
      <c r="I4" s="1015"/>
      <c r="J4" s="1015"/>
      <c r="K4" s="1015"/>
      <c r="L4" s="1015"/>
      <c r="M4" s="1015"/>
      <c r="N4" s="1015"/>
      <c r="O4" s="1016"/>
      <c r="P4" s="158"/>
      <c r="Q4" s="1023"/>
      <c r="R4" s="1023"/>
      <c r="S4" s="1023"/>
      <c r="T4" s="1023"/>
      <c r="U4" s="1023"/>
      <c r="V4" s="1023"/>
      <c r="W4" s="1023"/>
      <c r="X4" s="1024"/>
      <c r="Y4" s="1001" t="s">
        <v>12</v>
      </c>
      <c r="Z4" s="1002"/>
      <c r="AA4" s="1003"/>
      <c r="AB4" s="552"/>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1" t="s">
        <v>54</v>
      </c>
      <c r="Z5" s="998"/>
      <c r="AA5" s="999"/>
      <c r="AB5" s="523"/>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0"/>
      <c r="AA9" s="411"/>
      <c r="AB9" s="1009" t="s">
        <v>11</v>
      </c>
      <c r="AC9" s="1010"/>
      <c r="AD9" s="1011"/>
      <c r="AE9" s="997" t="s">
        <v>357</v>
      </c>
      <c r="AF9" s="997"/>
      <c r="AG9" s="997"/>
      <c r="AH9" s="997"/>
      <c r="AI9" s="997" t="s">
        <v>363</v>
      </c>
      <c r="AJ9" s="997"/>
      <c r="AK9" s="997"/>
      <c r="AL9" s="997"/>
      <c r="AM9" s="997" t="s">
        <v>472</v>
      </c>
      <c r="AN9" s="997"/>
      <c r="AO9" s="997"/>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2"/>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3"/>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0"/>
      <c r="AA16" s="411"/>
      <c r="AB16" s="1009" t="s">
        <v>11</v>
      </c>
      <c r="AC16" s="1010"/>
      <c r="AD16" s="1011"/>
      <c r="AE16" s="997" t="s">
        <v>357</v>
      </c>
      <c r="AF16" s="997"/>
      <c r="AG16" s="997"/>
      <c r="AH16" s="997"/>
      <c r="AI16" s="997" t="s">
        <v>363</v>
      </c>
      <c r="AJ16" s="997"/>
      <c r="AK16" s="997"/>
      <c r="AL16" s="997"/>
      <c r="AM16" s="997" t="s">
        <v>472</v>
      </c>
      <c r="AN16" s="997"/>
      <c r="AO16" s="997"/>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2"/>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3"/>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0"/>
      <c r="AA23" s="411"/>
      <c r="AB23" s="1009" t="s">
        <v>11</v>
      </c>
      <c r="AC23" s="1010"/>
      <c r="AD23" s="1011"/>
      <c r="AE23" s="997" t="s">
        <v>357</v>
      </c>
      <c r="AF23" s="997"/>
      <c r="AG23" s="997"/>
      <c r="AH23" s="997"/>
      <c r="AI23" s="997" t="s">
        <v>363</v>
      </c>
      <c r="AJ23" s="997"/>
      <c r="AK23" s="997"/>
      <c r="AL23" s="997"/>
      <c r="AM23" s="997" t="s">
        <v>472</v>
      </c>
      <c r="AN23" s="997"/>
      <c r="AO23" s="997"/>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2"/>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3"/>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0"/>
      <c r="AA30" s="411"/>
      <c r="AB30" s="1009" t="s">
        <v>11</v>
      </c>
      <c r="AC30" s="1010"/>
      <c r="AD30" s="1011"/>
      <c r="AE30" s="997" t="s">
        <v>357</v>
      </c>
      <c r="AF30" s="997"/>
      <c r="AG30" s="997"/>
      <c r="AH30" s="997"/>
      <c r="AI30" s="997" t="s">
        <v>363</v>
      </c>
      <c r="AJ30" s="997"/>
      <c r="AK30" s="997"/>
      <c r="AL30" s="997"/>
      <c r="AM30" s="997" t="s">
        <v>472</v>
      </c>
      <c r="AN30" s="997"/>
      <c r="AO30" s="997"/>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2"/>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3"/>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0"/>
      <c r="AA37" s="411"/>
      <c r="AB37" s="1009" t="s">
        <v>11</v>
      </c>
      <c r="AC37" s="1010"/>
      <c r="AD37" s="1011"/>
      <c r="AE37" s="997" t="s">
        <v>357</v>
      </c>
      <c r="AF37" s="997"/>
      <c r="AG37" s="997"/>
      <c r="AH37" s="997"/>
      <c r="AI37" s="997" t="s">
        <v>363</v>
      </c>
      <c r="AJ37" s="997"/>
      <c r="AK37" s="997"/>
      <c r="AL37" s="997"/>
      <c r="AM37" s="997" t="s">
        <v>472</v>
      </c>
      <c r="AN37" s="997"/>
      <c r="AO37" s="997"/>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2"/>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3"/>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0"/>
      <c r="AA44" s="411"/>
      <c r="AB44" s="1009" t="s">
        <v>11</v>
      </c>
      <c r="AC44" s="1010"/>
      <c r="AD44" s="1011"/>
      <c r="AE44" s="997" t="s">
        <v>357</v>
      </c>
      <c r="AF44" s="997"/>
      <c r="AG44" s="997"/>
      <c r="AH44" s="997"/>
      <c r="AI44" s="997" t="s">
        <v>363</v>
      </c>
      <c r="AJ44" s="997"/>
      <c r="AK44" s="997"/>
      <c r="AL44" s="997"/>
      <c r="AM44" s="997" t="s">
        <v>472</v>
      </c>
      <c r="AN44" s="997"/>
      <c r="AO44" s="997"/>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2"/>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3"/>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0"/>
      <c r="AA51" s="411"/>
      <c r="AB51" s="459" t="s">
        <v>11</v>
      </c>
      <c r="AC51" s="1010"/>
      <c r="AD51" s="1011"/>
      <c r="AE51" s="997" t="s">
        <v>357</v>
      </c>
      <c r="AF51" s="997"/>
      <c r="AG51" s="997"/>
      <c r="AH51" s="997"/>
      <c r="AI51" s="997" t="s">
        <v>363</v>
      </c>
      <c r="AJ51" s="997"/>
      <c r="AK51" s="997"/>
      <c r="AL51" s="997"/>
      <c r="AM51" s="997" t="s">
        <v>472</v>
      </c>
      <c r="AN51" s="997"/>
      <c r="AO51" s="997"/>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2"/>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3"/>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0"/>
      <c r="AA58" s="411"/>
      <c r="AB58" s="1009" t="s">
        <v>11</v>
      </c>
      <c r="AC58" s="1010"/>
      <c r="AD58" s="1011"/>
      <c r="AE58" s="997" t="s">
        <v>357</v>
      </c>
      <c r="AF58" s="997"/>
      <c r="AG58" s="997"/>
      <c r="AH58" s="997"/>
      <c r="AI58" s="997" t="s">
        <v>363</v>
      </c>
      <c r="AJ58" s="997"/>
      <c r="AK58" s="997"/>
      <c r="AL58" s="997"/>
      <c r="AM58" s="997" t="s">
        <v>472</v>
      </c>
      <c r="AN58" s="997"/>
      <c r="AO58" s="997"/>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2"/>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3"/>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0"/>
      <c r="AA65" s="411"/>
      <c r="AB65" s="1009" t="s">
        <v>11</v>
      </c>
      <c r="AC65" s="1010"/>
      <c r="AD65" s="1011"/>
      <c r="AE65" s="997" t="s">
        <v>357</v>
      </c>
      <c r="AF65" s="997"/>
      <c r="AG65" s="997"/>
      <c r="AH65" s="997"/>
      <c r="AI65" s="997" t="s">
        <v>363</v>
      </c>
      <c r="AJ65" s="997"/>
      <c r="AK65" s="997"/>
      <c r="AL65" s="997"/>
      <c r="AM65" s="997" t="s">
        <v>472</v>
      </c>
      <c r="AN65" s="997"/>
      <c r="AO65" s="997"/>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2"/>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3"/>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2018-06-21T13:24:54Z</cp:lastPrinted>
  <dcterms:created xsi:type="dcterms:W3CDTF">2012-03-13T00:50:25Z</dcterms:created>
  <dcterms:modified xsi:type="dcterms:W3CDTF">2018-07-05T08:55:24Z</dcterms:modified>
</cp:coreProperties>
</file>