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<sst xmlns="http://schemas.openxmlformats.org/spreadsheetml/2006/main" count="2904" uniqueCount="643">
  <si>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</si>
  <si>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</si>
  <si>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</si>
  <si>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</si>
  <si>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</si>
  <si>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</si>
  <si>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</si>
  <si>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</si>
  <si>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</si>
  <si>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</si>
  <si>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</si>
  <si>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</si>
  <si>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</si>
  <si>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</si>
  <si>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</si>
  <si>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</si>
  <si>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</si>
  <si>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</si>
  <si>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</si>
  <si>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</si>
  <si>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</si>
  <si>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</si>
  <si>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</si>
  <si>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</si>
  <si>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</si>
  <si>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</si>
  <si>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</si>
  <si>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</si>
  <si>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</si>
  <si>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</si>
  <si>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</si>
  <si>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</si>
  <si>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</si>
  <si>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</si>
  <si>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</si>
  <si>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</si>
  <si>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</si>
  <si>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</si>
  <si>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</si>
  <si>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</si>
  <si>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</si>
  <si>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</si>
  <si>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</si>
  <si>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</si>
  <si>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</si>
  <si>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</si>
  <si>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</si>
  <si>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</si>
  <si>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</si>
  <si>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</si>
  <si>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</si>
  <si>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</si>
  <si>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</si>
  <si>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</si>
  <si>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</si>
  <si>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</si>
  <si>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</si>
  <si>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</si>
  <si>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</si>
  <si>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</si>
  <si>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</si>
  <si>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</si>
  <si>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</si>
  <si>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</si>
  <si>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</si>
  <si>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</si>
  <si>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</si>
  <si>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</si>
  <si>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</si>
  <si>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</si>
  <si>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</si>
  <si>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</si>
  <si>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</si>
  <si>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</si>
  <si>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</si>
  <si>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</si>
  <si>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</si>
  <si>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</si>
  <si>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</si>
  <si>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</si>
  <si>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</si>
  <si>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</si>
  <si>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</si>
  <si>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</si>
  <si>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</si>
  <si>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</si>
  <si>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</si>
  <si>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</si>
  <si>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</si>
  <si>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</si>
  <si>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</si>
  <si>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</si>
  <si>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</si>
  <si>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</si>
  <si>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</si>
  <si>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</si>
  <si>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</si>
  <si>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</si>
  <si>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</si>
  <si>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</si>
  <si>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</si>
  <si>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</si>
  <si>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</si>
  <si>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</si>
  <si>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</si>
  <si>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</si>
  <si>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</si>
  <si>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</si>
  <si>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</si>
  <si>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</si>
  <si>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</si>
  <si>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</si>
  <si>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</si>
  <si>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</si>
  <si>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</si>
  <si>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</si>
  <si>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</si>
  <si>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</si>
  <si>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</si>
  <si>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</si>
  <si>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</si>
  <si>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</si>
  <si>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</si>
  <si>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</si>
  <si>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</si>
  <si>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</si>
  <si>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</si>
  <si>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</si>
  <si>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</si>
  <si>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</si>
  <si>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</si>
  <si>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</si>
  <si>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</si>
  <si>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</si>
  <si>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</si>
  <si>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</si>
  <si>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</si>
  <si>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</si>
  <si>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</si>
  <si>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</si>
  <si>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</si>
  <si>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</si>
  <si>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</si>
  <si>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</si>
  <si>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</si>
  <si>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</si>
  <si>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</si>
  <si>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</si>
  <si>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</si>
  <si>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</si>
  <si>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</si>
  <si>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</si>
  <si>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</si>
  <si>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</si>
  <si>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</si>
  <si>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</si>
  <si>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</si>
  <si>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</si>
  <si>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</si>
  <si>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</si>
  <si>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</si>
  <si>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</si>
  <si>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</si>
  <si>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</si>
  <si>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</si>
  <si>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</si>
  <si>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</si>
  <si>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</si>
  <si>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</si>
  <si>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</si>
  <si>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</si>
  <si>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</si>
  <si>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</si>
  <si>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</si>
  <si>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</si>
  <si>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</si>
  <si>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</si>
  <si>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</si>
  <si>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</si>
  <si>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</si>
  <si>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</si>
  <si>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</si>
  <si>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</si>
  <si>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</si>
  <si>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</si>
  <si>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</si>
  <si>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</si>
  <si>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</si>
  <si>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</si>
  <si>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</si>
  <si>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</si>
  <si>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</si>
  <si>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</si>
  <si>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</si>
  <si>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</si>
  <si>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</si>
  <si>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</si>
  <si>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</si>
  <si>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</si>
  <si>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</si>
  <si>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</si>
  <si>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</si>
  <si>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</si>
  <si>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</si>
  <si>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</si>
  <si>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</si>
  <si>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</si>
  <si>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</si>
  <si>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</si>
  <si>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</si>
  <si>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</si>
  <si>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</si>
  <si>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</si>
  <si>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</si>
  <si>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</si>
  <si>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</si>
  <si>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</si>
  <si>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</si>
  <si>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</si>
  <si>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</si>
  <si>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</si>
  <si>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</si>
  <si>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</si>
  <si>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</si>
  <si>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</si>
  <si>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</si>
  <si>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</si>
  <si>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</si>
  <si>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</si>
  <si>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</si>
  <si>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</si>
  <si>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</si>
  <si>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</si>
  <si>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</si>
  <si>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</si>
  <si>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</si>
  <si>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</si>
  <si>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</si>
  <si>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</si>
  <si>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</si>
  <si>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</si>
  <si>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</si>
  <si>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</si>
  <si>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</si>
  <si>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</si>
  <si>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</si>
  <si>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</si>
  <si>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</si>
  <si>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</si>
  <si>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</si>
  <si>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</si>
  <si>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</si>
  <si>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</si>
  <si>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</si>
  <si>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</si>
  <si>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</si>
  <si>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</si>
  <si>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</si>
  <si>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</si>
  <si>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</si>
  <si>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</si>
  <si>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</si>
  <si>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</si>
  <si>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</si>
  <si>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</si>
  <si>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</si>
  <si>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</si>
  <si>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</si>
  <si>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</si>
  <si>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</si>
  <si>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</si>
  <si>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</si>
  <si>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</si>
  <si>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</si>
  <si>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</si>
  <si>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</si>
  <si>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</si>
  <si>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</si>
  <si>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</si>
  <si>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</si>
  <si>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</si>
  <si>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</si>
  <si>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</si>
  <si>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</si>
  <si>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</si>
  <si>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</si>
  <si>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</si>
  <si>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</si>
  <si>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</si>
  <si>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</si>
  <si>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</si>
  <si>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</si>
  <si>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</si>
  <si>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</si>
  <si>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</si>
  <si>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</si>
  <si>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</si>
  <si>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</si>
  <si>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</si>
  <si>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</si>
  <si>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</si>
  <si>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</si>
  <si>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</si>
  <si>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</si>
  <si>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</si>
  <si>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</si>
  <si>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</si>
  <si>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</si>
  <si>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</si>
  <si>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</si>
  <si>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</si>
  <si>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</si>
  <si>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</si>
  <si>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</si>
  <si>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</si>
  <si>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</si>
  <si>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</si>
  <si>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</si>
  <si>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</si>
  <si>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</si>
  <si>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</si>
  <si>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</si>
  <si>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</si>
  <si>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</si>
  <si>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</si>
  <si>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</si>
  <si>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</si>
  <si>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</si>
  <si>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</si>
  <si>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</si>
  <si>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</si>
  <si>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</si>
  <si>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</si>
  <si>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</si>
  <si>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</si>
  <si>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</si>
  <si>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</si>
  <si>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</si>
  <si>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</si>
  <si>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</si>
  <si>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</si>
  <si>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</si>
  <si>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</si>
  <si>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</si>
  <si>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</si>
  <si>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</si>
  <si>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</si>
  <si>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</si>
  <si>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</si>
  <si>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</si>
  <si>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</si>
  <si>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</si>
  <si>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</si>
  <si>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</si>
  <si>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</si>
  <si>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</si>
  <si>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</si>
  <si>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</si>
  <si>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</si>
  <si>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</si>
  <si>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</si>
  <si>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</si>
  <si>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</si>
  <si>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</si>
  <si>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</si>
  <si>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</si>
  <si>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</si>
  <si>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</si>
  <si>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</si>
  <si>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</si>
  <si>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</si>
  <si>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</si>
  <si>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</si>
  <si>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</si>
  <si>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</si>
  <si>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</si>
  <si>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</si>
  <si>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</si>
  <si>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</si>
  <si>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</si>
  <si>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</si>
  <si>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</si>
  <si>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</si>
  <si>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</si>
  <si>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</si>
  <si>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</si>
  <si>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</si>
  <si>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</si>
  <si>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</si>
  <si>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</si>
  <si>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</si>
  <si>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</si>
  <si>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</si>
  <si>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</si>
  <si>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</si>
  <si>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</si>
  <si>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</si>
  <si>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</si>
  <si>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</si>
  <si>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</si>
  <si>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</si>
  <si>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</si>
  <si>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</si>
  <si>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</si>
  <si>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</si>
  <si>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</si>
  <si>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</si>
  <si>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</si>
  <si>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</si>
  <si>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</si>
  <si>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</si>
  <si>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</si>
  <si>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</si>
  <si>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</si>
  <si>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</si>
  <si>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</si>
  <si>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</si>
  <si>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</si>
  <si>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</si>
  <si>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</si>
  <si>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</si>
  <si>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</si>
  <si>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</si>
  <si>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</si>
  <si>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</si>
  <si>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</si>
  <si>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</si>
  <si>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</si>
  <si>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</si>
  <si>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</si>
  <si>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</si>
  <si>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</si>
  <si>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</si>
  <si>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</si>
  <si>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</si>
  <si>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</si>
  <si>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</si>
  <si>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</si>
  <si>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</si>
  <si>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</si>
  <si>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</si>
  <si>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</si>
  <si>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</si>
  <si>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</si>
  <si>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</si>
  <si>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</si>
  <si>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</si>
  <si>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</si>
  <si>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</si>
  <si>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</si>
  <si>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</si>
  <si>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</si>
  <si>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</si>
  <si>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</si>
  <si>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</si>
  <si>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</si>
  <si>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</si>
  <si>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</si>
  <si>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</si>
  <si>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</si>
  <si>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</si>
  <si>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</si>
  <si>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</si>
  <si>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</si>
  <si>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</si>
  <si>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</si>
  <si>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</si>
  <si>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</si>
  <si>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</si>
  <si>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</si>
  <si>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</si>
  <si>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</si>
  <si>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</si>
  <si>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</si>
  <si>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</si>
  <si>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</si>
  <si>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</si>
  <si>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</si>
  <si>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</si>
  <si>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</si>
  <si>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</si>
  <si>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</si>
  <si>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</si>
  <si>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</si>
  <si>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</si>
  <si>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</si>
  <si>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</si>
  <si>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</si>
  <si>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</si>
  <si>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</si>
  <si>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</si>
  <si>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</si>
  <si>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</si>
  <si>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</si>
  <si>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</si>
  <si>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</si>
  <si>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</si>
  <si>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</si>
  <si>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</si>
  <si>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</si>
  <si>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</si>
  <si>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</si>
  <si>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</si>
  <si>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</si>
  <si>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</si>
  <si>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</si>
  <si>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</si>
  <si>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</si>
  <si>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</si>
  <si>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</si>
  <si>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</si>
  <si>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</si>
  <si>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</si>
  <si>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</si>
  <si>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</si>
  <si>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</si>
  <si>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</si>
  <si>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</si>
  <si>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</si>
  <si>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</si>
  <si>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</si>
  <si>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</si>
  <si>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</si>
  <si>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</si>
  <si>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</si>
  <si>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</si>
  <si>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</si>
  <si>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</si>
  <si>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</si>
  <si>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</si>
  <si>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</si>
  <si>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</si>
  <si>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</si>
  <si>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</si>
  <si>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</si>
  <si>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</si>
  <si>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</si>
  <si>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</si>
  <si>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</si>
  <si>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</si>
  <si>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</si>
  <si>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</si>
  <si>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</si>
  <si>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</si>
  <si>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</si>
  <si>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</si>
  <si>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</si>
  <si>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</si>
  <si>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</si>
  <si>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</si>
  <si>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パートタイム労働者活躍推進事業</t>
    <rPh sb="6" eb="9">
      <t>ロウドウシャ</t>
    </rPh>
    <rPh sb="9" eb="11">
      <t>カツヤク</t>
    </rPh>
    <rPh sb="11" eb="13">
      <t>スイシン</t>
    </rPh>
    <rPh sb="13" eb="15">
      <t>ジギョウ</t>
    </rPh>
    <phoneticPr fontId="5"/>
  </si>
  <si>
    <t>雇用環境・均等局</t>
    <rPh sb="0" eb="2">
      <t>コヨウ</t>
    </rPh>
    <rPh sb="2" eb="4">
      <t>カンキョウ</t>
    </rPh>
    <rPh sb="5" eb="7">
      <t>キントウ</t>
    </rPh>
    <rPh sb="7" eb="8">
      <t>キョク</t>
    </rPh>
    <phoneticPr fontId="5"/>
  </si>
  <si>
    <t>有期・短時間労働課</t>
    <rPh sb="0" eb="2">
      <t>ユウキ</t>
    </rPh>
    <rPh sb="3" eb="6">
      <t>タンジカン</t>
    </rPh>
    <rPh sb="6" eb="9">
      <t>ロウドウカ</t>
    </rPh>
    <phoneticPr fontId="5"/>
  </si>
  <si>
    <t>有期・短時間労働課長
松永　久</t>
    <rPh sb="0" eb="2">
      <t>ユウキ</t>
    </rPh>
    <rPh sb="3" eb="6">
      <t>タンジカン</t>
    </rPh>
    <rPh sb="6" eb="9">
      <t>ロウドウカ</t>
    </rPh>
    <rPh sb="9" eb="10">
      <t>チョウ</t>
    </rPh>
    <rPh sb="11" eb="13">
      <t>マツナガ</t>
    </rPh>
    <rPh sb="14" eb="15">
      <t>ヒサシ</t>
    </rPh>
    <phoneticPr fontId="5"/>
  </si>
  <si>
    <t>○</t>
  </si>
  <si>
    <t>厚生労働省</t>
  </si>
  <si>
    <t>雇用保険法第62条第1項第5号</t>
    <rPh sb="0" eb="2">
      <t>コヨウ</t>
    </rPh>
    <rPh sb="2" eb="4">
      <t>ホケン</t>
    </rPh>
    <rPh sb="4" eb="5">
      <t>ホウ</t>
    </rPh>
    <rPh sb="5" eb="6">
      <t>ダイ</t>
    </rPh>
    <rPh sb="8" eb="9">
      <t>ジョウ</t>
    </rPh>
    <rPh sb="9" eb="10">
      <t>ダイ</t>
    </rPh>
    <rPh sb="11" eb="12">
      <t>コウ</t>
    </rPh>
    <rPh sb="12" eb="13">
      <t>ダイ</t>
    </rPh>
    <rPh sb="14" eb="15">
      <t>ゴウ</t>
    </rPh>
    <phoneticPr fontId="5"/>
  </si>
  <si>
    <t>-</t>
    <phoneticPr fontId="5"/>
  </si>
  <si>
    <t>-</t>
    <phoneticPr fontId="5"/>
  </si>
  <si>
    <t>-</t>
    <phoneticPr fontId="5"/>
  </si>
  <si>
    <t>-</t>
    <phoneticPr fontId="5"/>
  </si>
  <si>
    <t>仕事と家庭両立支援事業等委託費</t>
    <rPh sb="0" eb="2">
      <t>シゴト</t>
    </rPh>
    <rPh sb="3" eb="5">
      <t>カテイ</t>
    </rPh>
    <rPh sb="5" eb="7">
      <t>リョウリツ</t>
    </rPh>
    <rPh sb="7" eb="9">
      <t>シエン</t>
    </rPh>
    <rPh sb="9" eb="11">
      <t>ジギョウ</t>
    </rPh>
    <rPh sb="11" eb="12">
      <t>ナド</t>
    </rPh>
    <rPh sb="12" eb="15">
      <t>イタクヒ</t>
    </rPh>
    <phoneticPr fontId="5"/>
  </si>
  <si>
    <t>パート指標活用事業所数5,200社以上</t>
    <rPh sb="3" eb="5">
      <t>シヒョウ</t>
    </rPh>
    <rPh sb="5" eb="7">
      <t>カツヨウ</t>
    </rPh>
    <rPh sb="7" eb="10">
      <t>ジギョウショ</t>
    </rPh>
    <rPh sb="10" eb="11">
      <t>スウ</t>
    </rPh>
    <rPh sb="16" eb="17">
      <t>シャ</t>
    </rPh>
    <rPh sb="17" eb="19">
      <t>イジョウ</t>
    </rPh>
    <phoneticPr fontId="5"/>
  </si>
  <si>
    <t>パート指標活用事業所数</t>
    <rPh sb="3" eb="5">
      <t>シヒョウ</t>
    </rPh>
    <rPh sb="5" eb="7">
      <t>カツヨウ</t>
    </rPh>
    <rPh sb="7" eb="10">
      <t>ジギョウショ</t>
    </rPh>
    <rPh sb="10" eb="11">
      <t>スウ</t>
    </rPh>
    <phoneticPr fontId="5"/>
  </si>
  <si>
    <t>所</t>
    <rPh sb="0" eb="1">
      <t>トコロ</t>
    </rPh>
    <phoneticPr fontId="5"/>
  </si>
  <si>
    <t>パート労働ポータルサイト上でのパート指標活用事業所数</t>
    <rPh sb="3" eb="5">
      <t>ロウドウ</t>
    </rPh>
    <rPh sb="12" eb="13">
      <t>ジョウ</t>
    </rPh>
    <rPh sb="18" eb="20">
      <t>シヒョウ</t>
    </rPh>
    <rPh sb="20" eb="22">
      <t>カツヨウ</t>
    </rPh>
    <rPh sb="22" eb="25">
      <t>ジギョウショ</t>
    </rPh>
    <rPh sb="25" eb="26">
      <t>スウ</t>
    </rPh>
    <phoneticPr fontId="5"/>
  </si>
  <si>
    <t>-</t>
    <phoneticPr fontId="5"/>
  </si>
  <si>
    <t>-</t>
    <phoneticPr fontId="5"/>
  </si>
  <si>
    <t>-</t>
    <phoneticPr fontId="5"/>
  </si>
  <si>
    <t>「パート労働者活躍企業宣言サイト」での自社の取組を宣言した企業数65社以上（累積）※平成28年度限り</t>
    <rPh sb="4" eb="7">
      <t>ロウドウシャ</t>
    </rPh>
    <rPh sb="7" eb="9">
      <t>カツヤク</t>
    </rPh>
    <rPh sb="9" eb="11">
      <t>キギョウ</t>
    </rPh>
    <rPh sb="11" eb="13">
      <t>センゲン</t>
    </rPh>
    <rPh sb="19" eb="21">
      <t>ジシャ</t>
    </rPh>
    <rPh sb="22" eb="24">
      <t>トリクミ</t>
    </rPh>
    <rPh sb="25" eb="27">
      <t>センゲン</t>
    </rPh>
    <rPh sb="29" eb="32">
      <t>キギョウスウ</t>
    </rPh>
    <rPh sb="34" eb="35">
      <t>シャ</t>
    </rPh>
    <rPh sb="35" eb="37">
      <t>イジョウ</t>
    </rPh>
    <rPh sb="38" eb="40">
      <t>ルイセキ</t>
    </rPh>
    <rPh sb="42" eb="44">
      <t>ヘイセイ</t>
    </rPh>
    <rPh sb="46" eb="48">
      <t>ネンド</t>
    </rPh>
    <rPh sb="48" eb="49">
      <t>カギ</t>
    </rPh>
    <phoneticPr fontId="5"/>
  </si>
  <si>
    <t>「パート労働者活躍企業宣言サイト」で自社の取組を宣言した企業数</t>
    <rPh sb="4" eb="7">
      <t>ロウドウシャ</t>
    </rPh>
    <rPh sb="7" eb="9">
      <t>カツヤク</t>
    </rPh>
    <rPh sb="9" eb="11">
      <t>キギョウ</t>
    </rPh>
    <rPh sb="11" eb="13">
      <t>センゲン</t>
    </rPh>
    <rPh sb="18" eb="20">
      <t>ジシャ</t>
    </rPh>
    <rPh sb="21" eb="23">
      <t>トリクミ</t>
    </rPh>
    <rPh sb="24" eb="26">
      <t>センゲン</t>
    </rPh>
    <rPh sb="28" eb="31">
      <t>キギョウスウ</t>
    </rPh>
    <phoneticPr fontId="5"/>
  </si>
  <si>
    <t>パート労働ポータルサイト上のパート労働者活躍宣言企業一覧</t>
    <rPh sb="3" eb="5">
      <t>ロウドウ</t>
    </rPh>
    <rPh sb="12" eb="13">
      <t>ジョウ</t>
    </rPh>
    <rPh sb="17" eb="20">
      <t>ロウドウシャ</t>
    </rPh>
    <rPh sb="20" eb="22">
      <t>カツヤク</t>
    </rPh>
    <rPh sb="22" eb="24">
      <t>センゲン</t>
    </rPh>
    <rPh sb="24" eb="26">
      <t>キギョウ</t>
    </rPh>
    <rPh sb="26" eb="28">
      <t>イチラン</t>
    </rPh>
    <phoneticPr fontId="5"/>
  </si>
  <si>
    <t>パート指標等に係る説明会に参加した事業所数（820事業所／年）</t>
    <rPh sb="3" eb="5">
      <t>シヒョウ</t>
    </rPh>
    <rPh sb="5" eb="6">
      <t>ナド</t>
    </rPh>
    <rPh sb="7" eb="8">
      <t>カカ</t>
    </rPh>
    <rPh sb="9" eb="12">
      <t>セツメイカイ</t>
    </rPh>
    <rPh sb="13" eb="15">
      <t>サンカ</t>
    </rPh>
    <rPh sb="17" eb="20">
      <t>ジギョウショ</t>
    </rPh>
    <rPh sb="20" eb="21">
      <t>スウ</t>
    </rPh>
    <rPh sb="25" eb="28">
      <t>ジギョウショ</t>
    </rPh>
    <rPh sb="29" eb="30">
      <t>ネン</t>
    </rPh>
    <phoneticPr fontId="5"/>
  </si>
  <si>
    <t>執行額（X）／パート指標等に係る説明会に参加した事業所数（Ｙ）　　　　　　　　　　　　　　</t>
    <rPh sb="0" eb="2">
      <t>シッコウ</t>
    </rPh>
    <rPh sb="2" eb="3">
      <t>ガク</t>
    </rPh>
    <rPh sb="10" eb="12">
      <t>シヒョウ</t>
    </rPh>
    <rPh sb="12" eb="13">
      <t>ナド</t>
    </rPh>
    <rPh sb="14" eb="15">
      <t>カカ</t>
    </rPh>
    <rPh sb="16" eb="19">
      <t>セツメイカイ</t>
    </rPh>
    <rPh sb="20" eb="22">
      <t>サンカ</t>
    </rPh>
    <rPh sb="24" eb="27">
      <t>ジギョウショ</t>
    </rPh>
    <rPh sb="27" eb="28">
      <t>スウ</t>
    </rPh>
    <phoneticPr fontId="5"/>
  </si>
  <si>
    <t>千円</t>
    <rPh sb="0" eb="2">
      <t>センエン</t>
    </rPh>
    <phoneticPr fontId="5"/>
  </si>
  <si>
    <t>　　Ｘ/Ｙ</t>
    <phoneticPr fontId="5"/>
  </si>
  <si>
    <t>128,878/915</t>
    <phoneticPr fontId="5"/>
  </si>
  <si>
    <t>109,692/1,050</t>
    <phoneticPr fontId="5"/>
  </si>
  <si>
    <t>-</t>
    <phoneticPr fontId="5"/>
  </si>
  <si>
    <t>パートタイム労働者等のより一層の均等・均衡待遇の確保を推進し、パートタイム労働者等の公正な待遇を確保することを目的とする。</t>
    <rPh sb="6" eb="9">
      <t>ロウドウシャ</t>
    </rPh>
    <rPh sb="9" eb="10">
      <t>ナド</t>
    </rPh>
    <rPh sb="13" eb="15">
      <t>イッソウ</t>
    </rPh>
    <rPh sb="16" eb="18">
      <t>キントウ</t>
    </rPh>
    <rPh sb="19" eb="21">
      <t>キンコウ</t>
    </rPh>
    <rPh sb="21" eb="23">
      <t>タイグウ</t>
    </rPh>
    <rPh sb="24" eb="26">
      <t>カクホ</t>
    </rPh>
    <rPh sb="27" eb="29">
      <t>スイシン</t>
    </rPh>
    <rPh sb="37" eb="40">
      <t>ロウドウシャ</t>
    </rPh>
    <rPh sb="40" eb="41">
      <t>ナド</t>
    </rPh>
    <rPh sb="42" eb="44">
      <t>コウセイ</t>
    </rPh>
    <rPh sb="45" eb="47">
      <t>タイグウ</t>
    </rPh>
    <rPh sb="48" eb="50">
      <t>カクホ</t>
    </rPh>
    <rPh sb="55" eb="57">
      <t>モクテキ</t>
    </rPh>
    <phoneticPr fontId="5"/>
  </si>
  <si>
    <t>-</t>
  </si>
  <si>
    <t>-</t>
    <phoneticPr fontId="5"/>
  </si>
  <si>
    <t>114,852/370</t>
    <phoneticPr fontId="5"/>
  </si>
  <si>
    <t>-</t>
    <phoneticPr fontId="5"/>
  </si>
  <si>
    <t>男女労働者の均等な機会と待遇の確保対策、女性の活躍推進、仕事と家庭の両立支援等を推進すること（Ⅳ－１－１）</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ナド</t>
    </rPh>
    <rPh sb="40" eb="42">
      <t>スイシン</t>
    </rPh>
    <phoneticPr fontId="5"/>
  </si>
  <si>
    <t>パートタイム労働法に基づき、事業主に対し都道府県労働局が実施した助言・指導の是正割合</t>
    <rPh sb="6" eb="9">
      <t>ロウドウホウ</t>
    </rPh>
    <rPh sb="10" eb="11">
      <t>モト</t>
    </rPh>
    <rPh sb="14" eb="17">
      <t>ジギョウブシ</t>
    </rPh>
    <rPh sb="18" eb="19">
      <t>タイ</t>
    </rPh>
    <rPh sb="20" eb="24">
      <t>トドウフケン</t>
    </rPh>
    <rPh sb="24" eb="27">
      <t>ロウドウキョク</t>
    </rPh>
    <rPh sb="28" eb="30">
      <t>ジッシ</t>
    </rPh>
    <rPh sb="32" eb="34">
      <t>ジョゲン</t>
    </rPh>
    <rPh sb="35" eb="37">
      <t>シドウ</t>
    </rPh>
    <rPh sb="38" eb="40">
      <t>ゼセイ</t>
    </rPh>
    <rPh sb="40" eb="42">
      <t>ワリアイ</t>
    </rPh>
    <phoneticPr fontId="5"/>
  </si>
  <si>
    <t>％</t>
    <phoneticPr fontId="5"/>
  </si>
  <si>
    <t>-</t>
    <phoneticPr fontId="5"/>
  </si>
  <si>
    <t>-</t>
    <phoneticPr fontId="5"/>
  </si>
  <si>
    <t>短時間勤務を選択できる事業所の割合</t>
    <rPh sb="0" eb="3">
      <t>タンジカン</t>
    </rPh>
    <rPh sb="3" eb="5">
      <t>キンム</t>
    </rPh>
    <rPh sb="6" eb="8">
      <t>センタク</t>
    </rPh>
    <rPh sb="11" eb="14">
      <t>ジギョウショ</t>
    </rPh>
    <rPh sb="15" eb="17">
      <t>ワリアイ</t>
    </rPh>
    <phoneticPr fontId="5"/>
  </si>
  <si>
    <t>％</t>
    <phoneticPr fontId="5"/>
  </si>
  <si>
    <t>-</t>
    <phoneticPr fontId="5"/>
  </si>
  <si>
    <t>-</t>
    <phoneticPr fontId="5"/>
  </si>
  <si>
    <t>-</t>
    <phoneticPr fontId="5"/>
  </si>
  <si>
    <t>-</t>
    <phoneticPr fontId="5"/>
  </si>
  <si>
    <t>-</t>
    <phoneticPr fontId="5"/>
  </si>
  <si>
    <t>‐</t>
  </si>
  <si>
    <t>有</t>
  </si>
  <si>
    <t>無</t>
  </si>
  <si>
    <t>一般競争入札（総合評価落札方式）で調達しており、競争性は確保されているが、一者応札となった。改善策として、入札公告期間や仕様書の見直し等の対応を行った。</t>
    <rPh sb="0" eb="2">
      <t>イッパン</t>
    </rPh>
    <rPh sb="2" eb="4">
      <t>キョウソウ</t>
    </rPh>
    <rPh sb="4" eb="6">
      <t>ニュウサツ</t>
    </rPh>
    <rPh sb="7" eb="11">
      <t>ソウゴウヒョウカ</t>
    </rPh>
    <rPh sb="11" eb="13">
      <t>ラクサツ</t>
    </rPh>
    <rPh sb="13" eb="15">
      <t>ホウシキ</t>
    </rPh>
    <rPh sb="17" eb="19">
      <t>チョウタツ</t>
    </rPh>
    <rPh sb="24" eb="27">
      <t>キョウソウセイ</t>
    </rPh>
    <rPh sb="28" eb="30">
      <t>カクホ</t>
    </rPh>
    <rPh sb="37" eb="38">
      <t>イチ</t>
    </rPh>
    <rPh sb="38" eb="39">
      <t>モノ</t>
    </rPh>
    <rPh sb="39" eb="41">
      <t>オウサツ</t>
    </rPh>
    <rPh sb="46" eb="49">
      <t>カイゼンサク</t>
    </rPh>
    <rPh sb="53" eb="55">
      <t>ニュウサツ</t>
    </rPh>
    <rPh sb="55" eb="57">
      <t>コウコク</t>
    </rPh>
    <rPh sb="57" eb="59">
      <t>キカン</t>
    </rPh>
    <rPh sb="60" eb="63">
      <t>シヨウショ</t>
    </rPh>
    <rPh sb="64" eb="66">
      <t>ミナオ</t>
    </rPh>
    <rPh sb="67" eb="68">
      <t>ナド</t>
    </rPh>
    <rPh sb="69" eb="71">
      <t>タイオウ</t>
    </rPh>
    <rPh sb="72" eb="73">
      <t>オコナ</t>
    </rPh>
    <phoneticPr fontId="5"/>
  </si>
  <si>
    <t>-</t>
    <phoneticPr fontId="5"/>
  </si>
  <si>
    <t>-</t>
    <phoneticPr fontId="5"/>
  </si>
  <si>
    <t>△</t>
  </si>
  <si>
    <t>×</t>
  </si>
  <si>
    <t>一般競争入札（総合評価落札方式）で調達したことにより契約額を抑えることができたため。</t>
    <rPh sb="0" eb="2">
      <t>イッパン</t>
    </rPh>
    <rPh sb="2" eb="4">
      <t>キョウソウ</t>
    </rPh>
    <rPh sb="4" eb="6">
      <t>ニュウサツ</t>
    </rPh>
    <rPh sb="7" eb="11">
      <t>ソウゴウヒョウカ</t>
    </rPh>
    <rPh sb="11" eb="13">
      <t>ラクサツ</t>
    </rPh>
    <rPh sb="13" eb="15">
      <t>ホウシキ</t>
    </rPh>
    <rPh sb="17" eb="19">
      <t>チョウタツ</t>
    </rPh>
    <rPh sb="26" eb="29">
      <t>ケイヤクガク</t>
    </rPh>
    <rPh sb="30" eb="31">
      <t>オサ</t>
    </rPh>
    <phoneticPr fontId="5"/>
  </si>
  <si>
    <t>本事業は、パートタイム労働法を踏まえたパートタイム労働者の雇用管理改善に向けた事業主の自主的な取組を支援するものであり、国が実施すべき事業である。</t>
    <rPh sb="0" eb="1">
      <t>ホン</t>
    </rPh>
    <rPh sb="1" eb="3">
      <t>ジギョウ</t>
    </rPh>
    <rPh sb="11" eb="13">
      <t>ロウドウ</t>
    </rPh>
    <rPh sb="13" eb="14">
      <t>ホウ</t>
    </rPh>
    <rPh sb="15" eb="16">
      <t>フ</t>
    </rPh>
    <rPh sb="25" eb="28">
      <t>ロウドウシャ</t>
    </rPh>
    <rPh sb="29" eb="31">
      <t>コヨウ</t>
    </rPh>
    <rPh sb="31" eb="33">
      <t>カンリ</t>
    </rPh>
    <rPh sb="33" eb="35">
      <t>カイゼン</t>
    </rPh>
    <rPh sb="36" eb="37">
      <t>ム</t>
    </rPh>
    <rPh sb="39" eb="42">
      <t>ジギョウブシ</t>
    </rPh>
    <rPh sb="43" eb="46">
      <t>ジシュテキ</t>
    </rPh>
    <rPh sb="47" eb="49">
      <t>トリクミ</t>
    </rPh>
    <rPh sb="50" eb="52">
      <t>シエン</t>
    </rPh>
    <rPh sb="60" eb="61">
      <t>クニ</t>
    </rPh>
    <rPh sb="62" eb="64">
      <t>ジッシ</t>
    </rPh>
    <rPh sb="67" eb="69">
      <t>ジギョウ</t>
    </rPh>
    <phoneticPr fontId="5"/>
  </si>
  <si>
    <t>パートタイム労働法で、パートタイム労働者の雇用管理の改善等を図ることが事業主の責務とされていることから、パートタイム労働者の雇用管理改善に取り組む事業主を支援することが必要であり、パートタイム労働者の均等・均衡待遇の確保に向けて優先度の高い事業である。</t>
    <rPh sb="6" eb="9">
      <t>ロウドウホウ</t>
    </rPh>
    <rPh sb="17" eb="20">
      <t>ロウドウシャ</t>
    </rPh>
    <rPh sb="21" eb="23">
      <t>コヨウ</t>
    </rPh>
    <rPh sb="23" eb="25">
      <t>カンリ</t>
    </rPh>
    <rPh sb="26" eb="28">
      <t>カイゼン</t>
    </rPh>
    <rPh sb="28" eb="29">
      <t>ナド</t>
    </rPh>
    <rPh sb="30" eb="31">
      <t>ハカ</t>
    </rPh>
    <rPh sb="35" eb="38">
      <t>ジギョウヌシ</t>
    </rPh>
    <rPh sb="39" eb="41">
      <t>セキム</t>
    </rPh>
    <rPh sb="58" eb="61">
      <t>ロウドウシャ</t>
    </rPh>
    <rPh sb="62" eb="64">
      <t>コヨウ</t>
    </rPh>
    <rPh sb="64" eb="66">
      <t>カンリ</t>
    </rPh>
    <rPh sb="66" eb="68">
      <t>カイゼン</t>
    </rPh>
    <rPh sb="69" eb="70">
      <t>ト</t>
    </rPh>
    <rPh sb="71" eb="72">
      <t>ク</t>
    </rPh>
    <rPh sb="73" eb="76">
      <t>ジギョウウシ</t>
    </rPh>
    <rPh sb="77" eb="79">
      <t>シエン</t>
    </rPh>
    <rPh sb="84" eb="86">
      <t>ヒツヨウ</t>
    </rPh>
    <rPh sb="96" eb="99">
      <t>ロウドウシャ</t>
    </rPh>
    <rPh sb="100" eb="102">
      <t>キントウ</t>
    </rPh>
    <rPh sb="103" eb="105">
      <t>キンコウ</t>
    </rPh>
    <rPh sb="105" eb="107">
      <t>タイグウ</t>
    </rPh>
    <rPh sb="108" eb="110">
      <t>カクホ</t>
    </rPh>
    <rPh sb="111" eb="112">
      <t>ム</t>
    </rPh>
    <rPh sb="114" eb="117">
      <t>ユウセンド</t>
    </rPh>
    <rPh sb="118" eb="119">
      <t>タカ</t>
    </rPh>
    <rPh sb="120" eb="122">
      <t>ジギョウ</t>
    </rPh>
    <phoneticPr fontId="5"/>
  </si>
  <si>
    <t>事業主が自主的にパートタイム労働者等の雇用管理の改善に向けた取組を進められるよう、事業主が自社の現状に即した課題解決を図り、その取組内容をより向上・発展させるためのきめ細かな支援を実施する。具体的には雇用管理改善マニュアルや事例集等を活用しつつ、事業主の取組状況や関心度合いに応じた各種セミナー等を実施する。</t>
    <rPh sb="0" eb="3">
      <t>ジギョウヌシ</t>
    </rPh>
    <rPh sb="4" eb="7">
      <t>ジシュテキ</t>
    </rPh>
    <rPh sb="14" eb="17">
      <t>ロウドウシャ</t>
    </rPh>
    <rPh sb="17" eb="18">
      <t>ナド</t>
    </rPh>
    <rPh sb="19" eb="21">
      <t>コヨウ</t>
    </rPh>
    <rPh sb="21" eb="23">
      <t>カンリ</t>
    </rPh>
    <rPh sb="24" eb="26">
      <t>カイゼン</t>
    </rPh>
    <rPh sb="27" eb="28">
      <t>ム</t>
    </rPh>
    <rPh sb="30" eb="32">
      <t>トリクミ</t>
    </rPh>
    <rPh sb="33" eb="34">
      <t>スス</t>
    </rPh>
    <rPh sb="41" eb="44">
      <t>ジギョウヌシ</t>
    </rPh>
    <rPh sb="45" eb="47">
      <t>ジシャ</t>
    </rPh>
    <rPh sb="48" eb="50">
      <t>ゲンジョウ</t>
    </rPh>
    <rPh sb="51" eb="52">
      <t>ソク</t>
    </rPh>
    <rPh sb="54" eb="56">
      <t>カダイ</t>
    </rPh>
    <rPh sb="56" eb="58">
      <t>カイケツ</t>
    </rPh>
    <rPh sb="59" eb="60">
      <t>ハカ</t>
    </rPh>
    <rPh sb="64" eb="66">
      <t>トリクミ</t>
    </rPh>
    <rPh sb="66" eb="68">
      <t>ナイヨウ</t>
    </rPh>
    <rPh sb="71" eb="73">
      <t>コウジョウ</t>
    </rPh>
    <rPh sb="74" eb="76">
      <t>ハッテン</t>
    </rPh>
    <rPh sb="84" eb="85">
      <t>コマ</t>
    </rPh>
    <rPh sb="87" eb="89">
      <t>シエン</t>
    </rPh>
    <rPh sb="90" eb="92">
      <t>ジッシ</t>
    </rPh>
    <rPh sb="95" eb="98">
      <t>グタイテキ</t>
    </rPh>
    <rPh sb="100" eb="102">
      <t>コヨウ</t>
    </rPh>
    <rPh sb="102" eb="104">
      <t>カンリ</t>
    </rPh>
    <rPh sb="104" eb="106">
      <t>カイゼン</t>
    </rPh>
    <rPh sb="112" eb="115">
      <t>ジレイシュウ</t>
    </rPh>
    <rPh sb="115" eb="116">
      <t>ナド</t>
    </rPh>
    <rPh sb="117" eb="119">
      <t>カツヨウ</t>
    </rPh>
    <rPh sb="123" eb="126">
      <t>ジギョウヌシ</t>
    </rPh>
    <rPh sb="127" eb="129">
      <t>トリクミ</t>
    </rPh>
    <rPh sb="129" eb="131">
      <t>ジョウキョウ</t>
    </rPh>
    <rPh sb="132" eb="134">
      <t>カンシン</t>
    </rPh>
    <rPh sb="134" eb="136">
      <t>ドア</t>
    </rPh>
    <rPh sb="138" eb="139">
      <t>オウ</t>
    </rPh>
    <rPh sb="141" eb="143">
      <t>カクシュ</t>
    </rPh>
    <rPh sb="147" eb="148">
      <t>ナド</t>
    </rPh>
    <rPh sb="149" eb="151">
      <t>ジッシ</t>
    </rPh>
    <phoneticPr fontId="5"/>
  </si>
  <si>
    <t>本事業は、事業主から徴収した労働保険料を財源とし、パートタイム労働者等の雇用管理改善を図るため、事業主がパートタイム労働者の雇用管理の現状を簡単にチェックできるパートタイム労働者均等・均衡待遇指標の活用、各種マニュアルの作成、セミナーの実施等を行うものであり、労働保険適用事業主を支援するための事業であることから妥当である。</t>
    <rPh sb="0" eb="1">
      <t>ホン</t>
    </rPh>
    <rPh sb="1" eb="3">
      <t>ジギョウ</t>
    </rPh>
    <rPh sb="5" eb="8">
      <t>ジギョウブシ</t>
    </rPh>
    <rPh sb="10" eb="12">
      <t>チョウシュウ</t>
    </rPh>
    <rPh sb="14" eb="16">
      <t>ロウドウ</t>
    </rPh>
    <rPh sb="16" eb="19">
      <t>ホケンリョウ</t>
    </rPh>
    <rPh sb="20" eb="22">
      <t>ザイゲン</t>
    </rPh>
    <rPh sb="31" eb="34">
      <t>ロウドウシャ</t>
    </rPh>
    <rPh sb="34" eb="35">
      <t>ナド</t>
    </rPh>
    <rPh sb="36" eb="38">
      <t>コヨウ</t>
    </rPh>
    <rPh sb="38" eb="40">
      <t>カンリ</t>
    </rPh>
    <rPh sb="40" eb="42">
      <t>カイゼン</t>
    </rPh>
    <rPh sb="43" eb="44">
      <t>ハカ</t>
    </rPh>
    <rPh sb="48" eb="51">
      <t>ジギョウンブシ</t>
    </rPh>
    <rPh sb="58" eb="60">
      <t>ロウドウ</t>
    </rPh>
    <rPh sb="60" eb="61">
      <t>モノ</t>
    </rPh>
    <rPh sb="62" eb="64">
      <t>コヨウ</t>
    </rPh>
    <rPh sb="64" eb="66">
      <t>カンリ</t>
    </rPh>
    <rPh sb="67" eb="69">
      <t>ゲンジョウ</t>
    </rPh>
    <rPh sb="70" eb="72">
      <t>カンタン</t>
    </rPh>
    <rPh sb="86" eb="89">
      <t>ロウドウシャ</t>
    </rPh>
    <rPh sb="89" eb="91">
      <t>キントウ</t>
    </rPh>
    <rPh sb="92" eb="94">
      <t>キンコウ</t>
    </rPh>
    <rPh sb="94" eb="96">
      <t>タイグウ</t>
    </rPh>
    <rPh sb="96" eb="98">
      <t>シヒョウ</t>
    </rPh>
    <rPh sb="99" eb="101">
      <t>カツヨウ</t>
    </rPh>
    <rPh sb="102" eb="104">
      <t>カクシュ</t>
    </rPh>
    <rPh sb="110" eb="112">
      <t>サクセイ</t>
    </rPh>
    <rPh sb="118" eb="120">
      <t>ジッシ</t>
    </rPh>
    <rPh sb="120" eb="121">
      <t>ナド</t>
    </rPh>
    <rPh sb="122" eb="123">
      <t>オコナ</t>
    </rPh>
    <rPh sb="130" eb="132">
      <t>ロウドウ</t>
    </rPh>
    <rPh sb="132" eb="134">
      <t>ホケン</t>
    </rPh>
    <rPh sb="134" eb="136">
      <t>テキヨウ</t>
    </rPh>
    <rPh sb="136" eb="139">
      <t>ジギョウブシ</t>
    </rPh>
    <rPh sb="140" eb="142">
      <t>シエン</t>
    </rPh>
    <rPh sb="147" eb="149">
      <t>ジギョウ</t>
    </rPh>
    <rPh sb="156" eb="158">
      <t>ダトウ</t>
    </rPh>
    <phoneticPr fontId="5"/>
  </si>
  <si>
    <t>パートタイム労働法で、パートタイム労働者の雇用管理の改善等を図ることが事業主の責務とされていることから、パートタイム労働者の雇用管理の改善マニュアル等の作成・周知により均等・均衡待遇の推進を図る本事業は、広く国民や社会のニーズを反映している。</t>
    <rPh sb="6" eb="9">
      <t>ロウドウホウ</t>
    </rPh>
    <rPh sb="17" eb="20">
      <t>ロウドウシャ</t>
    </rPh>
    <rPh sb="21" eb="23">
      <t>コヨウ</t>
    </rPh>
    <rPh sb="23" eb="25">
      <t>カンリ</t>
    </rPh>
    <rPh sb="26" eb="28">
      <t>カイゼン</t>
    </rPh>
    <rPh sb="28" eb="29">
      <t>ナド</t>
    </rPh>
    <rPh sb="30" eb="31">
      <t>ハカ</t>
    </rPh>
    <rPh sb="35" eb="38">
      <t>ジギョウヌシ</t>
    </rPh>
    <rPh sb="39" eb="41">
      <t>セキム</t>
    </rPh>
    <rPh sb="58" eb="61">
      <t>ロウドウシャ</t>
    </rPh>
    <rPh sb="62" eb="64">
      <t>コヨウ</t>
    </rPh>
    <rPh sb="64" eb="66">
      <t>カンリ</t>
    </rPh>
    <rPh sb="67" eb="69">
      <t>カイゼン</t>
    </rPh>
    <rPh sb="74" eb="75">
      <t>ナド</t>
    </rPh>
    <rPh sb="76" eb="78">
      <t>サクセイ</t>
    </rPh>
    <rPh sb="79" eb="81">
      <t>シュウチ</t>
    </rPh>
    <rPh sb="84" eb="86">
      <t>キントウ</t>
    </rPh>
    <rPh sb="87" eb="89">
      <t>キンコウ</t>
    </rPh>
    <rPh sb="89" eb="91">
      <t>タイグウ</t>
    </rPh>
    <rPh sb="92" eb="94">
      <t>スイシン</t>
    </rPh>
    <rPh sb="95" eb="96">
      <t>ハカ</t>
    </rPh>
    <rPh sb="97" eb="98">
      <t>ホン</t>
    </rPh>
    <rPh sb="98" eb="100">
      <t>ジギョウ</t>
    </rPh>
    <rPh sb="102" eb="103">
      <t>ヒロ</t>
    </rPh>
    <rPh sb="104" eb="106">
      <t>コクミン</t>
    </rPh>
    <rPh sb="107" eb="109">
      <t>シャカイ</t>
    </rPh>
    <rPh sb="114" eb="116">
      <t>ハンエイ</t>
    </rPh>
    <phoneticPr fontId="5"/>
  </si>
  <si>
    <t>本事業の経費は、パートタイム労働者等の雇用管理改善を図る事業主を支援するための、パートタイム労働者均等・均衡待遇指標の活用、各種マニュアルの作成・配布、セミナーの実施等に係る経費で構成されており、必要最低限のものとなっている。</t>
    <rPh sb="0" eb="1">
      <t>ホン</t>
    </rPh>
    <rPh sb="1" eb="3">
      <t>ジギョウ</t>
    </rPh>
    <rPh sb="4" eb="6">
      <t>ケイヒ</t>
    </rPh>
    <rPh sb="14" eb="17">
      <t>ロウドウシャ</t>
    </rPh>
    <rPh sb="17" eb="18">
      <t>ナド</t>
    </rPh>
    <rPh sb="19" eb="21">
      <t>コヨウ</t>
    </rPh>
    <rPh sb="21" eb="23">
      <t>カンリ</t>
    </rPh>
    <rPh sb="23" eb="25">
      <t>カイゼン</t>
    </rPh>
    <rPh sb="26" eb="27">
      <t>ハカ</t>
    </rPh>
    <rPh sb="28" eb="31">
      <t>ジギョウヌシ</t>
    </rPh>
    <rPh sb="32" eb="34">
      <t>シエン</t>
    </rPh>
    <rPh sb="46" eb="49">
      <t>ロウドウシャ</t>
    </rPh>
    <rPh sb="49" eb="51">
      <t>キントウ</t>
    </rPh>
    <rPh sb="52" eb="54">
      <t>キンコウ</t>
    </rPh>
    <rPh sb="54" eb="56">
      <t>タイグウ</t>
    </rPh>
    <rPh sb="56" eb="58">
      <t>シヒョウ</t>
    </rPh>
    <rPh sb="59" eb="61">
      <t>カツヨウ</t>
    </rPh>
    <rPh sb="62" eb="64">
      <t>カクシュ</t>
    </rPh>
    <rPh sb="70" eb="72">
      <t>サクセイ</t>
    </rPh>
    <rPh sb="73" eb="75">
      <t>ハイフ</t>
    </rPh>
    <rPh sb="81" eb="83">
      <t>ジッシ</t>
    </rPh>
    <rPh sb="83" eb="84">
      <t>ナド</t>
    </rPh>
    <rPh sb="85" eb="86">
      <t>カカ</t>
    </rPh>
    <rPh sb="87" eb="89">
      <t>ケイヒ</t>
    </rPh>
    <rPh sb="90" eb="92">
      <t>コウセイ</t>
    </rPh>
    <rPh sb="98" eb="100">
      <t>ヒツヨウ</t>
    </rPh>
    <rPh sb="100" eb="103">
      <t>サイテイゲン</t>
    </rPh>
    <phoneticPr fontId="5"/>
  </si>
  <si>
    <t>成果物等はWEB上でも公開することにしているなど印刷費等の削減等の取組を進めている。</t>
    <rPh sb="0" eb="3">
      <t>セイカブツ</t>
    </rPh>
    <rPh sb="3" eb="4">
      <t>ナド</t>
    </rPh>
    <rPh sb="8" eb="9">
      <t>ジョウ</t>
    </rPh>
    <rPh sb="11" eb="13">
      <t>コウカイ</t>
    </rPh>
    <rPh sb="24" eb="27">
      <t>インサツヒ</t>
    </rPh>
    <rPh sb="27" eb="28">
      <t>ナド</t>
    </rPh>
    <rPh sb="29" eb="31">
      <t>サクゲン</t>
    </rPh>
    <rPh sb="31" eb="32">
      <t>ナド</t>
    </rPh>
    <rPh sb="33" eb="35">
      <t>トリクミ</t>
    </rPh>
    <rPh sb="36" eb="37">
      <t>スス</t>
    </rPh>
    <phoneticPr fontId="5"/>
  </si>
  <si>
    <t>-</t>
    <phoneticPr fontId="5"/>
  </si>
  <si>
    <t>平成29年度の見込み820事業所に達しなかった。</t>
    <rPh sb="0" eb="2">
      <t>ヘイセイ</t>
    </rPh>
    <rPh sb="4" eb="6">
      <t>ネンド</t>
    </rPh>
    <rPh sb="7" eb="9">
      <t>ミコ</t>
    </rPh>
    <rPh sb="13" eb="16">
      <t>ジギョウショ</t>
    </rPh>
    <rPh sb="17" eb="18">
      <t>タッ</t>
    </rPh>
    <phoneticPr fontId="5"/>
  </si>
  <si>
    <t>成果物は、ホームページに掲載されるとともに、必要とする事業主等に対し都道府県労働局等から適切に配付され、活用されている。</t>
    <rPh sb="0" eb="3">
      <t>セイカブツ</t>
    </rPh>
    <rPh sb="12" eb="14">
      <t>ケイサイ</t>
    </rPh>
    <rPh sb="22" eb="24">
      <t>ヒツヨウ</t>
    </rPh>
    <rPh sb="27" eb="30">
      <t>ジギョウヌシ</t>
    </rPh>
    <rPh sb="30" eb="31">
      <t>ナド</t>
    </rPh>
    <rPh sb="32" eb="33">
      <t>タイ</t>
    </rPh>
    <rPh sb="34" eb="38">
      <t>トドウフケン</t>
    </rPh>
    <rPh sb="38" eb="41">
      <t>ロウドウキョク</t>
    </rPh>
    <rPh sb="41" eb="42">
      <t>ナド</t>
    </rPh>
    <rPh sb="44" eb="46">
      <t>テキセツ</t>
    </rPh>
    <rPh sb="47" eb="49">
      <t>ハイフ</t>
    </rPh>
    <rPh sb="52" eb="54">
      <t>カツヨウ</t>
    </rPh>
    <phoneticPr fontId="5"/>
  </si>
  <si>
    <t>パートタイム労働者活躍推進に関する総合的情報提供事業</t>
    <rPh sb="6" eb="9">
      <t>ロウドウシャ</t>
    </rPh>
    <rPh sb="9" eb="11">
      <t>カツヤク</t>
    </rPh>
    <rPh sb="11" eb="13">
      <t>スイシン</t>
    </rPh>
    <rPh sb="14" eb="15">
      <t>カン</t>
    </rPh>
    <rPh sb="17" eb="20">
      <t>ソウゴウテキ</t>
    </rPh>
    <rPh sb="20" eb="22">
      <t>ジョウホウ</t>
    </rPh>
    <rPh sb="22" eb="24">
      <t>テイキョウ</t>
    </rPh>
    <rPh sb="24" eb="26">
      <t>ジギョウ</t>
    </rPh>
    <phoneticPr fontId="5"/>
  </si>
  <si>
    <t>-</t>
    <phoneticPr fontId="5"/>
  </si>
  <si>
    <t>-</t>
    <phoneticPr fontId="5"/>
  </si>
  <si>
    <t>-</t>
    <phoneticPr fontId="5"/>
  </si>
  <si>
    <t>新26-052</t>
    <rPh sb="0" eb="1">
      <t>シン</t>
    </rPh>
    <phoneticPr fontId="5"/>
  </si>
  <si>
    <t>646</t>
    <phoneticPr fontId="5"/>
  </si>
  <si>
    <t>634</t>
    <phoneticPr fontId="5"/>
  </si>
  <si>
    <t>人件費</t>
    <rPh sb="0" eb="3">
      <t>ジンケンヒ</t>
    </rPh>
    <phoneticPr fontId="5"/>
  </si>
  <si>
    <t>事業費</t>
    <rPh sb="0" eb="3">
      <t>ジギョウヒ</t>
    </rPh>
    <phoneticPr fontId="5"/>
  </si>
  <si>
    <t>管理費</t>
    <rPh sb="0" eb="3">
      <t>カンリヒ</t>
    </rPh>
    <phoneticPr fontId="5"/>
  </si>
  <si>
    <t>消費税</t>
    <rPh sb="0" eb="3">
      <t>ショウヒゼイ</t>
    </rPh>
    <phoneticPr fontId="5"/>
  </si>
  <si>
    <t>A.みずほ情報総研株式会社</t>
    <rPh sb="5" eb="7">
      <t>ジョウホウ</t>
    </rPh>
    <rPh sb="7" eb="9">
      <t>ソウケン</t>
    </rPh>
    <rPh sb="9" eb="11">
      <t>カブシキ</t>
    </rPh>
    <rPh sb="11" eb="13">
      <t>カイシャ</t>
    </rPh>
    <phoneticPr fontId="5"/>
  </si>
  <si>
    <t>コンサルタント及びチーフ社員の人件費</t>
    <rPh sb="7" eb="8">
      <t>オヨ</t>
    </rPh>
    <rPh sb="12" eb="14">
      <t>シャイン</t>
    </rPh>
    <rPh sb="15" eb="18">
      <t>ジンケンヒ</t>
    </rPh>
    <phoneticPr fontId="5"/>
  </si>
  <si>
    <t>みずほ情報総研株式会社</t>
    <rPh sb="3" eb="5">
      <t>ジョウホウ</t>
    </rPh>
    <rPh sb="5" eb="7">
      <t>ソウケン</t>
    </rPh>
    <rPh sb="7" eb="9">
      <t>カブシキ</t>
    </rPh>
    <rPh sb="9" eb="11">
      <t>カイシャ</t>
    </rPh>
    <phoneticPr fontId="5"/>
  </si>
  <si>
    <t>-</t>
    <phoneticPr fontId="5"/>
  </si>
  <si>
    <t>パートタイム労働者等の雇用管理の改善に向けた事業主の自主的な取組の促進のため、事業主が自社の現状に即した課題解決を図り、取組内容をより向上・発展させていくためのきめ細かな支援を実施（雇用管理改善マニュアル等を活用しつつ、各種セミナー等を開催）。</t>
    <rPh sb="6" eb="9">
      <t>ロウドウシャ</t>
    </rPh>
    <rPh sb="9" eb="10">
      <t>ナド</t>
    </rPh>
    <rPh sb="11" eb="13">
      <t>コヨウ</t>
    </rPh>
    <rPh sb="13" eb="15">
      <t>カンリ</t>
    </rPh>
    <rPh sb="16" eb="18">
      <t>カイゼン</t>
    </rPh>
    <rPh sb="19" eb="20">
      <t>ム</t>
    </rPh>
    <rPh sb="22" eb="25">
      <t>ジギョウブシ</t>
    </rPh>
    <rPh sb="26" eb="29">
      <t>ジシュテキ</t>
    </rPh>
    <rPh sb="30" eb="32">
      <t>トリクミ</t>
    </rPh>
    <rPh sb="33" eb="35">
      <t>ソクシン</t>
    </rPh>
    <rPh sb="39" eb="42">
      <t>ジギョウヌシ</t>
    </rPh>
    <rPh sb="43" eb="45">
      <t>ジシャ</t>
    </rPh>
    <rPh sb="46" eb="48">
      <t>ゲンジョウ</t>
    </rPh>
    <rPh sb="49" eb="50">
      <t>ソク</t>
    </rPh>
    <rPh sb="52" eb="54">
      <t>カダイ</t>
    </rPh>
    <rPh sb="54" eb="56">
      <t>カイケツ</t>
    </rPh>
    <rPh sb="57" eb="58">
      <t>ハカ</t>
    </rPh>
    <rPh sb="60" eb="62">
      <t>トリクミ</t>
    </rPh>
    <rPh sb="62" eb="64">
      <t>ナイヨウ</t>
    </rPh>
    <rPh sb="67" eb="69">
      <t>コウジョウ</t>
    </rPh>
    <rPh sb="70" eb="72">
      <t>ハッテン</t>
    </rPh>
    <rPh sb="82" eb="83">
      <t>コマ</t>
    </rPh>
    <rPh sb="85" eb="87">
      <t>シエン</t>
    </rPh>
    <rPh sb="88" eb="90">
      <t>ジッシ</t>
    </rPh>
    <rPh sb="91" eb="93">
      <t>コヨウ</t>
    </rPh>
    <rPh sb="93" eb="95">
      <t>カンリ</t>
    </rPh>
    <rPh sb="95" eb="97">
      <t>カイゼン</t>
    </rPh>
    <rPh sb="102" eb="103">
      <t>ナド</t>
    </rPh>
    <rPh sb="104" eb="106">
      <t>カツヨウ</t>
    </rPh>
    <rPh sb="110" eb="112">
      <t>カクシュ</t>
    </rPh>
    <rPh sb="116" eb="117">
      <t>ナド</t>
    </rPh>
    <rPh sb="118" eb="120">
      <t>カイサイ</t>
    </rPh>
    <phoneticPr fontId="5"/>
  </si>
  <si>
    <t>雇用管理改善マニュアル等を活用し、各種セミナー等を開催</t>
    <rPh sb="0" eb="2">
      <t>コヨウ</t>
    </rPh>
    <rPh sb="2" eb="4">
      <t>カンリ</t>
    </rPh>
    <rPh sb="4" eb="6">
      <t>カイゼン</t>
    </rPh>
    <rPh sb="11" eb="12">
      <t>ナド</t>
    </rPh>
    <rPh sb="13" eb="15">
      <t>カツヨウ</t>
    </rPh>
    <rPh sb="17" eb="19">
      <t>カクシュ</t>
    </rPh>
    <rPh sb="23" eb="24">
      <t>ナド</t>
    </rPh>
    <rPh sb="25" eb="27">
      <t>カイサイ</t>
    </rPh>
    <phoneticPr fontId="5"/>
  </si>
  <si>
    <t>-</t>
    <phoneticPr fontId="5"/>
  </si>
  <si>
    <t>-</t>
    <phoneticPr fontId="5"/>
  </si>
  <si>
    <t>平成29年度の成果目標（パート指標活用事業所数5,200社以上）を上回っており、成果目標に見合っている。</t>
    <rPh sb="0" eb="2">
      <t>ヘイセイ</t>
    </rPh>
    <rPh sb="4" eb="6">
      <t>ネンド</t>
    </rPh>
    <rPh sb="7" eb="9">
      <t>セイカ</t>
    </rPh>
    <rPh sb="9" eb="11">
      <t>モクヒョウ</t>
    </rPh>
    <rPh sb="15" eb="17">
      <t>シヒョウ</t>
    </rPh>
    <rPh sb="17" eb="19">
      <t>カツヨウ</t>
    </rPh>
    <rPh sb="19" eb="22">
      <t>ジギョウショ</t>
    </rPh>
    <rPh sb="22" eb="23">
      <t>スウ</t>
    </rPh>
    <rPh sb="28" eb="29">
      <t>シャ</t>
    </rPh>
    <rPh sb="29" eb="31">
      <t>イジョウ</t>
    </rPh>
    <rPh sb="33" eb="35">
      <t>ウワマワ</t>
    </rPh>
    <rPh sb="40" eb="42">
      <t>セイカ</t>
    </rPh>
    <rPh sb="42" eb="44">
      <t>モクヒョウ</t>
    </rPh>
    <rPh sb="45" eb="47">
      <t>ミア</t>
    </rPh>
    <phoneticPr fontId="5"/>
  </si>
  <si>
    <t>成果指標については目標を上回っているが、活動指標では見込みを下回っているので、要因を分析の上、今年度の事業の運営に反映する。</t>
    <rPh sb="0" eb="2">
      <t>セイカ</t>
    </rPh>
    <rPh sb="2" eb="4">
      <t>シヒョウ</t>
    </rPh>
    <rPh sb="9" eb="11">
      <t>モクヒョウ</t>
    </rPh>
    <rPh sb="12" eb="14">
      <t>ウワマワ</t>
    </rPh>
    <rPh sb="20" eb="22">
      <t>カツドウ</t>
    </rPh>
    <rPh sb="22" eb="24">
      <t>シヒョウ</t>
    </rPh>
    <rPh sb="26" eb="28">
      <t>ミコ</t>
    </rPh>
    <rPh sb="30" eb="32">
      <t>シタマワ</t>
    </rPh>
    <rPh sb="39" eb="41">
      <t>ヨウイン</t>
    </rPh>
    <rPh sb="42" eb="44">
      <t>ブンセキ</t>
    </rPh>
    <rPh sb="45" eb="46">
      <t>ウエ</t>
    </rPh>
    <rPh sb="47" eb="50">
      <t>コンネンド</t>
    </rPh>
    <rPh sb="51" eb="53">
      <t>ジギョウ</t>
    </rPh>
    <rPh sb="54" eb="56">
      <t>ウンエイ</t>
    </rPh>
    <rPh sb="57" eb="59">
      <t>ハンエイ</t>
    </rPh>
    <phoneticPr fontId="5"/>
  </si>
  <si>
    <t>事業継続。また、事業内容の見直しにより予算の見直しを行った。</t>
    <rPh sb="0" eb="2">
      <t>ジギョウ</t>
    </rPh>
    <rPh sb="2" eb="4">
      <t>ケイゾク</t>
    </rPh>
    <rPh sb="8" eb="10">
      <t>ジギョウ</t>
    </rPh>
    <rPh sb="10" eb="12">
      <t>ナイヨウ</t>
    </rPh>
    <rPh sb="13" eb="15">
      <t>ミナオ</t>
    </rPh>
    <rPh sb="19" eb="21">
      <t>ヨサン</t>
    </rPh>
    <rPh sb="22" eb="24">
      <t>ミナオ</t>
    </rPh>
    <rPh sb="26" eb="27">
      <t>オコナ</t>
    </rPh>
    <phoneticPr fontId="5"/>
  </si>
  <si>
    <t>「未来投資戦略2017」（平成29年6月9日閣議決定）
「経済財政運営と改革の基本方針2017」（平成29年6月9日閣議決定）
「ニッポン一億総活躍プラン」（平成28年6月2日閣議決定）
「第4次男女共同参画基本計画」（平成27年12月25日閣議決定）
「少子化社会対策大綱」（平成27年3月20日閣議決定）</t>
    <rPh sb="1" eb="3">
      <t>ミライ</t>
    </rPh>
    <rPh sb="3" eb="5">
      <t>トウシ</t>
    </rPh>
    <rPh sb="5" eb="7">
      <t>センリャク</t>
    </rPh>
    <rPh sb="13" eb="15">
      <t>ヘイセイ</t>
    </rPh>
    <rPh sb="17" eb="18">
      <t>ネン</t>
    </rPh>
    <rPh sb="19" eb="20">
      <t>ガツ</t>
    </rPh>
    <rPh sb="21" eb="22">
      <t>ニチ</t>
    </rPh>
    <rPh sb="22" eb="24">
      <t>カクギ</t>
    </rPh>
    <rPh sb="24" eb="26">
      <t>ケッテイ</t>
    </rPh>
    <rPh sb="29" eb="31">
      <t>ケイザイ</t>
    </rPh>
    <rPh sb="31" eb="33">
      <t>ザイセイ</t>
    </rPh>
    <rPh sb="33" eb="35">
      <t>ウンエイ</t>
    </rPh>
    <rPh sb="36" eb="38">
      <t>カイカク</t>
    </rPh>
    <rPh sb="39" eb="41">
      <t>キホン</t>
    </rPh>
    <rPh sb="41" eb="43">
      <t>ホウシン</t>
    </rPh>
    <rPh sb="49" eb="51">
      <t>ヘイセイ</t>
    </rPh>
    <rPh sb="53" eb="54">
      <t>ネン</t>
    </rPh>
    <rPh sb="55" eb="56">
      <t>ガツ</t>
    </rPh>
    <rPh sb="57" eb="58">
      <t>ニチ</t>
    </rPh>
    <rPh sb="58" eb="60">
      <t>カクギ</t>
    </rPh>
    <rPh sb="60" eb="62">
      <t>ケッテイ</t>
    </rPh>
    <rPh sb="69" eb="71">
      <t>イチオク</t>
    </rPh>
    <phoneticPr fontId="5"/>
  </si>
  <si>
    <t>男女労働者の均等な機会と待遇の確保対策、女性の活躍推進、仕事と家庭の両立支援等を推進すること（Ⅳ－１）</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ナド</t>
    </rPh>
    <rPh sb="40" eb="42">
      <t>スイシン</t>
    </rPh>
    <phoneticPr fontId="5"/>
  </si>
  <si>
    <t>本事業が、パートタイム労働者等の雇用管理改善に向けた事業主の自主的な取組を支援する事業である一方、パートタイム労働者活躍推進に関する総合的情報提供事業（所管：雇用環境・均等局）は、事業主、パートタイム労働者等に対しより分かりやすく情報提供を行うため、相互に密接な関係をもつ既存の複数のサイトを一元化して「パート労働ポータルサイト」を構築し、各コンテンツ及びリンク等の充実を図り、効率的・効果的に総合的な情報提供等を実施する事業である。</t>
    <rPh sb="0" eb="1">
      <t>ホン</t>
    </rPh>
    <rPh sb="1" eb="3">
      <t>ジギョウ</t>
    </rPh>
    <rPh sb="11" eb="14">
      <t>ロウドウシャ</t>
    </rPh>
    <rPh sb="14" eb="15">
      <t>ナド</t>
    </rPh>
    <rPh sb="16" eb="18">
      <t>コヨウ</t>
    </rPh>
    <rPh sb="18" eb="20">
      <t>カンリ</t>
    </rPh>
    <rPh sb="20" eb="22">
      <t>カイゼン</t>
    </rPh>
    <rPh sb="23" eb="24">
      <t>ム</t>
    </rPh>
    <rPh sb="26" eb="29">
      <t>ジギョウヌシ</t>
    </rPh>
    <rPh sb="30" eb="33">
      <t>ジシュテキ</t>
    </rPh>
    <rPh sb="34" eb="36">
      <t>トリクミ</t>
    </rPh>
    <rPh sb="37" eb="39">
      <t>シエン</t>
    </rPh>
    <rPh sb="41" eb="43">
      <t>ジギョウ</t>
    </rPh>
    <rPh sb="46" eb="48">
      <t>イッポウ</t>
    </rPh>
    <rPh sb="55" eb="58">
      <t>ロウドウシャ</t>
    </rPh>
    <rPh sb="58" eb="60">
      <t>カツヤク</t>
    </rPh>
    <rPh sb="60" eb="62">
      <t>スイシン</t>
    </rPh>
    <rPh sb="63" eb="64">
      <t>カン</t>
    </rPh>
    <rPh sb="66" eb="69">
      <t>ソウゴウテキ</t>
    </rPh>
    <rPh sb="69" eb="71">
      <t>ジョウホウ</t>
    </rPh>
    <rPh sb="71" eb="73">
      <t>テイキョウ</t>
    </rPh>
    <rPh sb="73" eb="75">
      <t>ジギョウ</t>
    </rPh>
    <rPh sb="76" eb="78">
      <t>ショカン</t>
    </rPh>
    <rPh sb="79" eb="81">
      <t>コヨウ</t>
    </rPh>
    <rPh sb="81" eb="83">
      <t>カンキョウ</t>
    </rPh>
    <rPh sb="84" eb="86">
      <t>キントウ</t>
    </rPh>
    <rPh sb="86" eb="87">
      <t>キョク</t>
    </rPh>
    <rPh sb="90" eb="93">
      <t>ジギョウヌシ</t>
    </rPh>
    <rPh sb="100" eb="103">
      <t>ロウドウシャ</t>
    </rPh>
    <rPh sb="103" eb="104">
      <t>ナド</t>
    </rPh>
    <rPh sb="105" eb="106">
      <t>タイ</t>
    </rPh>
    <rPh sb="109" eb="110">
      <t>ワ</t>
    </rPh>
    <rPh sb="115" eb="117">
      <t>ジョウホウ</t>
    </rPh>
    <rPh sb="117" eb="119">
      <t>テイキョウ</t>
    </rPh>
    <rPh sb="120" eb="121">
      <t>オコナ</t>
    </rPh>
    <rPh sb="125" eb="127">
      <t>ソウゴ</t>
    </rPh>
    <rPh sb="128" eb="130">
      <t>ミッセツ</t>
    </rPh>
    <rPh sb="131" eb="133">
      <t>カンケイ</t>
    </rPh>
    <rPh sb="136" eb="138">
      <t>キゾン</t>
    </rPh>
    <rPh sb="139" eb="141">
      <t>フクスウ</t>
    </rPh>
    <rPh sb="146" eb="149">
      <t>イチゲンカ</t>
    </rPh>
    <rPh sb="155" eb="157">
      <t>ロウドウ</t>
    </rPh>
    <rPh sb="170" eb="171">
      <t>カク</t>
    </rPh>
    <rPh sb="176" eb="177">
      <t>オヨ</t>
    </rPh>
    <rPh sb="181" eb="182">
      <t>ナド</t>
    </rPh>
    <rPh sb="183" eb="185">
      <t>ジュウジツ</t>
    </rPh>
    <rPh sb="186" eb="187">
      <t>ハカ</t>
    </rPh>
    <rPh sb="189" eb="192">
      <t>コウリツテキ</t>
    </rPh>
    <rPh sb="193" eb="196">
      <t>コウカテキ</t>
    </rPh>
    <rPh sb="197" eb="200">
      <t>ソウゴウテキ</t>
    </rPh>
    <rPh sb="201" eb="203">
      <t>ジョウホウ</t>
    </rPh>
    <rPh sb="203" eb="205">
      <t>テイキョウ</t>
    </rPh>
    <rPh sb="205" eb="206">
      <t>ナド</t>
    </rPh>
    <rPh sb="207" eb="209">
      <t>ジッシ</t>
    </rPh>
    <rPh sb="211" eb="213">
      <t>ジギョウ</t>
    </rPh>
    <phoneticPr fontId="5"/>
  </si>
  <si>
    <t>光熱費、電話代</t>
    <rPh sb="0" eb="3">
      <t>コウネツヒ</t>
    </rPh>
    <rPh sb="4" eb="6">
      <t>デンワ</t>
    </rPh>
    <rPh sb="6" eb="7">
      <t>ダイ</t>
    </rPh>
    <phoneticPr fontId="5"/>
  </si>
  <si>
    <t>セミナー等講師謝礼、マニュアル等印刷製本費、会場費</t>
    <rPh sb="4" eb="5">
      <t>トウ</t>
    </rPh>
    <rPh sb="5" eb="7">
      <t>コウシ</t>
    </rPh>
    <rPh sb="7" eb="9">
      <t>シャレイ</t>
    </rPh>
    <rPh sb="15" eb="16">
      <t>トウ</t>
    </rPh>
    <rPh sb="16" eb="18">
      <t>インサツ</t>
    </rPh>
    <rPh sb="18" eb="20">
      <t>セイホン</t>
    </rPh>
    <rPh sb="20" eb="21">
      <t>ヒ</t>
    </rPh>
    <rPh sb="22" eb="25">
      <t>カイジョウヒ</t>
    </rPh>
    <phoneticPr fontId="5"/>
  </si>
  <si>
    <t>パートタイム労働者等の雇用管理改善を推進するためには、事業主の自主的な取組を促進していくことが必要であり、働き方改革実行計画に基づく法改正を踏まえ、事業主が必要としている情報を提供する説明会の実施により、パートタイム労働者等の雇用管理改善の取組を推進させることが有益である。また、平成30年度事業に向けて事業内容を見直したことにより予算の見直しも行ったことから、単位当たりコストは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</si>
</sst>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13607</xdr:colOff>
      <xdr:row>101</xdr:row>
      <xdr:rowOff>13607</xdr:rowOff>
    </xdr:from>
    <xdr:to>
      <xdr:col>45</xdr:col>
      <xdr:colOff>178594</xdr:colOff>
      <xdr:row>101</xdr:row>
      <xdr:rowOff>273844</xdr:rowOff>
    </xdr:to>
    <xdr:sp macro="" textlink="">
      <xdr:nvSpPr>
        <xdr:cNvPr id="4" name="テキスト ボックス 3"/>
        <xdr:cNvSpPr txBox="1"/>
      </xdr:nvSpPr>
      <xdr:spPr>
        <a:xfrm>
          <a:off x="8514670" y="16348982"/>
          <a:ext cx="772205" cy="260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検討中</a:t>
          </a:r>
        </a:p>
      </xdr:txBody>
    </xdr:sp>
    <xdr:clientData/>
  </xdr:twoCellAnchor>
  <xdr:twoCellAnchor>
    <xdr:from>
      <xdr:col>42</xdr:col>
      <xdr:colOff>0</xdr:colOff>
      <xdr:row>116</xdr:row>
      <xdr:rowOff>1</xdr:rowOff>
    </xdr:from>
    <xdr:to>
      <xdr:col>49</xdr:col>
      <xdr:colOff>476250</xdr:colOff>
      <xdr:row>116</xdr:row>
      <xdr:rowOff>547688</xdr:rowOff>
    </xdr:to>
    <xdr:sp macro="" textlink="">
      <xdr:nvSpPr>
        <xdr:cNvPr id="5" name="テキスト ボックス 4"/>
        <xdr:cNvSpPr txBox="1"/>
      </xdr:nvSpPr>
      <xdr:spPr>
        <a:xfrm>
          <a:off x="8501063" y="17240251"/>
          <a:ext cx="1893093" cy="5476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ysClr val="windowText" lastClr="000000"/>
              </a:solidFill>
            </a:rPr>
            <a:t>検討中</a:t>
          </a:r>
        </a:p>
      </xdr:txBody>
    </xdr:sp>
    <xdr:clientData/>
  </xdr:twoCellAnchor>
  <xdr:twoCellAnchor>
    <xdr:from>
      <xdr:col>38</xdr:col>
      <xdr:colOff>0</xdr:colOff>
      <xdr:row>137</xdr:row>
      <xdr:rowOff>0</xdr:rowOff>
    </xdr:from>
    <xdr:to>
      <xdr:col>41</xdr:col>
      <xdr:colOff>204106</xdr:colOff>
      <xdr:row>137</xdr:row>
      <xdr:rowOff>449035</xdr:rowOff>
    </xdr:to>
    <xdr:sp macro="" textlink="">
      <xdr:nvSpPr>
        <xdr:cNvPr id="9" name="テキスト ボックス 8"/>
        <xdr:cNvSpPr txBox="1"/>
      </xdr:nvSpPr>
      <xdr:spPr>
        <a:xfrm>
          <a:off x="7756071" y="46087393"/>
          <a:ext cx="816428" cy="4490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集計中</a:t>
          </a:r>
        </a:p>
      </xdr:txBody>
    </xdr:sp>
    <xdr:clientData/>
  </xdr:twoCellAnchor>
  <xdr:twoCellAnchor>
    <xdr:from>
      <xdr:col>46</xdr:col>
      <xdr:colOff>0</xdr:colOff>
      <xdr:row>32</xdr:row>
      <xdr:rowOff>13608</xdr:rowOff>
    </xdr:from>
    <xdr:to>
      <xdr:col>50</xdr:col>
      <xdr:colOff>0</xdr:colOff>
      <xdr:row>32</xdr:row>
      <xdr:rowOff>285750</xdr:rowOff>
    </xdr:to>
    <xdr:sp macro="" textlink="">
      <xdr:nvSpPr>
        <xdr:cNvPr id="11" name="テキスト ボックス 10"/>
        <xdr:cNvSpPr txBox="1"/>
      </xdr:nvSpPr>
      <xdr:spPr>
        <a:xfrm>
          <a:off x="9388929" y="12627429"/>
          <a:ext cx="1115785" cy="2721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検討中</a:t>
          </a:r>
          <a:endParaRPr kumimoji="1" lang="en-US" altLang="ja-JP" sz="1100"/>
        </a:p>
        <a:p>
          <a:endParaRPr kumimoji="1" lang="ja-JP" altLang="en-US" sz="1100"/>
        </a:p>
      </xdr:txBody>
    </xdr:sp>
    <xdr:clientData/>
  </xdr:twoCellAnchor>
  <xdr:twoCellAnchor>
    <xdr:from>
      <xdr:col>20</xdr:col>
      <xdr:colOff>35718</xdr:colOff>
      <xdr:row>741</xdr:row>
      <xdr:rowOff>2</xdr:rowOff>
    </xdr:from>
    <xdr:to>
      <xdr:col>35</xdr:col>
      <xdr:colOff>178593</xdr:colOff>
      <xdr:row>743</xdr:row>
      <xdr:rowOff>1762</xdr:rowOff>
    </xdr:to>
    <xdr:sp macro="" textlink="">
      <xdr:nvSpPr>
        <xdr:cNvPr id="7" name="テキスト ボックス 6"/>
        <xdr:cNvSpPr txBox="1"/>
      </xdr:nvSpPr>
      <xdr:spPr>
        <a:xfrm>
          <a:off x="4083843" y="237505877"/>
          <a:ext cx="3178969" cy="71613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endParaRPr kumimoji="1" lang="en-US" altLang="ja-JP" sz="1200"/>
        </a:p>
        <a:p>
          <a:pPr algn="ctr"/>
          <a:r>
            <a:rPr kumimoji="1" lang="en-US" altLang="ja-JP" sz="1200"/>
            <a:t>115</a:t>
          </a:r>
          <a:r>
            <a:rPr kumimoji="1" lang="ja-JP" altLang="en-US" sz="1200"/>
            <a:t>百万円</a:t>
          </a:r>
          <a:endParaRPr kumimoji="1" lang="en-US" altLang="ja-JP" sz="1200"/>
        </a:p>
        <a:p>
          <a:pPr algn="ctr"/>
          <a:endParaRPr kumimoji="1" lang="en-US" altLang="ja-JP" sz="1200"/>
        </a:p>
        <a:p>
          <a:pPr algn="ctr"/>
          <a:endParaRPr kumimoji="1" lang="ja-JP" altLang="en-US" sz="1200"/>
        </a:p>
      </xdr:txBody>
    </xdr:sp>
    <xdr:clientData/>
  </xdr:twoCellAnchor>
  <xdr:oneCellAnchor>
    <xdr:from>
      <xdr:col>20</xdr:col>
      <xdr:colOff>166688</xdr:colOff>
      <xdr:row>747</xdr:row>
      <xdr:rowOff>83344</xdr:rowOff>
    </xdr:from>
    <xdr:ext cx="2928937" cy="275717"/>
    <xdr:sp macro="" textlink="">
      <xdr:nvSpPr>
        <xdr:cNvPr id="14" name="テキスト ボックス 13"/>
        <xdr:cNvSpPr txBox="1"/>
      </xdr:nvSpPr>
      <xdr:spPr>
        <a:xfrm>
          <a:off x="4214813" y="239732344"/>
          <a:ext cx="2928937" cy="275717"/>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twoCellAnchor>
    <xdr:from>
      <xdr:col>19</xdr:col>
      <xdr:colOff>80649</xdr:colOff>
      <xdr:row>743</xdr:row>
      <xdr:rowOff>12131</xdr:rowOff>
    </xdr:from>
    <xdr:to>
      <xdr:col>36</xdr:col>
      <xdr:colOff>65598</xdr:colOff>
      <xdr:row>743</xdr:row>
      <xdr:rowOff>285974</xdr:rowOff>
    </xdr:to>
    <xdr:sp macro="" textlink="">
      <xdr:nvSpPr>
        <xdr:cNvPr id="16" name="テキスト ボックス 59"/>
        <xdr:cNvSpPr txBox="1"/>
      </xdr:nvSpPr>
      <xdr:spPr>
        <a:xfrm>
          <a:off x="3926368" y="238232381"/>
          <a:ext cx="3425855" cy="27384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［事業管理</a:t>
          </a:r>
          <a:r>
            <a:rPr kumimoji="1" lang="ja-JP" altLang="en-US" sz="1100">
              <a:solidFill>
                <a:sysClr val="windowText" lastClr="000000"/>
              </a:solidFill>
            </a:rPr>
            <a:t>、受託者への指導</a:t>
          </a:r>
          <a:r>
            <a:rPr kumimoji="1" lang="ja-JP" altLang="en-US" sz="1100"/>
            <a:t>］</a:t>
          </a:r>
        </a:p>
      </xdr:txBody>
    </xdr:sp>
    <xdr:clientData/>
  </xdr:twoCellAnchor>
  <xdr:twoCellAnchor>
    <xdr:from>
      <xdr:col>20</xdr:col>
      <xdr:colOff>11907</xdr:colOff>
      <xdr:row>747</xdr:row>
      <xdr:rowOff>340339</xdr:rowOff>
    </xdr:from>
    <xdr:to>
      <xdr:col>35</xdr:col>
      <xdr:colOff>190501</xdr:colOff>
      <xdr:row>749</xdr:row>
      <xdr:rowOff>311801</xdr:rowOff>
    </xdr:to>
    <xdr:sp macro="" textlink="">
      <xdr:nvSpPr>
        <xdr:cNvPr id="17" name="テキスト ボックス 16"/>
        <xdr:cNvSpPr txBox="1"/>
      </xdr:nvSpPr>
      <xdr:spPr>
        <a:xfrm>
          <a:off x="4060032" y="239989339"/>
          <a:ext cx="3214688" cy="68583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みずほ情報総研株式会社</a:t>
          </a:r>
          <a:r>
            <a:rPr kumimoji="1" lang="ja-JP" altLang="ja-JP" sz="1400">
              <a:solidFill>
                <a:schemeClr val="dk1"/>
              </a:solidFill>
              <a:effectLst/>
              <a:latin typeface="+mn-lt"/>
              <a:ea typeface="+mn-ea"/>
              <a:cs typeface="+mn-cs"/>
            </a:rPr>
            <a:t>   </a:t>
          </a:r>
          <a:endParaRPr lang="ja-JP" altLang="ja-JP" sz="1400">
            <a:effectLst/>
          </a:endParaRPr>
        </a:p>
        <a:p>
          <a:pPr algn="ct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115</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p>
        <a:p>
          <a:pPr algn="ctr"/>
          <a:endParaRPr kumimoji="1" lang="en-US" altLang="ja-JP" sz="1200"/>
        </a:p>
        <a:p>
          <a:pPr algn="ctr"/>
          <a:endParaRPr kumimoji="1" lang="ja-JP" altLang="en-US" sz="1200"/>
        </a:p>
      </xdr:txBody>
    </xdr:sp>
    <xdr:clientData/>
  </xdr:twoCellAnchor>
  <xdr:twoCellAnchor>
    <xdr:from>
      <xdr:col>26</xdr:col>
      <xdr:colOff>190499</xdr:colOff>
      <xdr:row>744</xdr:row>
      <xdr:rowOff>23812</xdr:rowOff>
    </xdr:from>
    <xdr:to>
      <xdr:col>29</xdr:col>
      <xdr:colOff>67913</xdr:colOff>
      <xdr:row>746</xdr:row>
      <xdr:rowOff>287845</xdr:rowOff>
    </xdr:to>
    <xdr:sp macro="" textlink="">
      <xdr:nvSpPr>
        <xdr:cNvPr id="2" name="下矢印 1"/>
        <xdr:cNvSpPr/>
      </xdr:nvSpPr>
      <xdr:spPr>
        <a:xfrm>
          <a:off x="5453062" y="23860125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E7" sqref="BE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1" customHeight="1" x14ac:dyDescent="0.15">
      <c r="AP1" s="11"/>
      <c r="AQ1" s="11"/>
      <c r="AR1" s="11"/>
      <c r="AS1" s="11"/>
      <c r="AT1" s="11"/>
      <c r="AU1" s="11"/>
      <c r="AV1" s="11"/>
      <c r="AW1" s="2"/>
    </row>
    <row r="2" spans="1:50" ht="21"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484</v>
      </c>
      <c r="AP2" s="939"/>
      <c r="AQ2" s="939"/>
      <c r="AR2" s="79" t="str">
        <f>IF(OR(AO2="　", AO2=""), "", "-")</f>
        <v/>
      </c>
      <c r="AS2" s="940">
        <v>479</v>
      </c>
      <c r="AT2" s="940"/>
      <c r="AU2" s="940"/>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6.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637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1" t="str">
        <f>入力規則等!A26</f>
        <v>少子化社会対策、男女共同参画、地方創生</v>
      </c>
      <c r="H8" s="719"/>
      <c r="I8" s="719"/>
      <c r="J8" s="719"/>
      <c r="K8" s="719"/>
      <c r="L8" s="719"/>
      <c r="M8" s="719"/>
      <c r="N8" s="719"/>
      <c r="O8" s="719"/>
      <c r="P8" s="719"/>
      <c r="Q8" s="719"/>
      <c r="R8" s="719"/>
      <c r="S8" s="719"/>
      <c r="T8" s="719"/>
      <c r="U8" s="719"/>
      <c r="V8" s="719"/>
      <c r="W8" s="719"/>
      <c r="X8" s="942"/>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150</v>
      </c>
      <c r="Q13" s="657"/>
      <c r="R13" s="657"/>
      <c r="S13" s="657"/>
      <c r="T13" s="657"/>
      <c r="U13" s="657"/>
      <c r="V13" s="658"/>
      <c r="W13" s="656">
        <v>139</v>
      </c>
      <c r="X13" s="657"/>
      <c r="Y13" s="657"/>
      <c r="Z13" s="657"/>
      <c r="AA13" s="657"/>
      <c r="AB13" s="657"/>
      <c r="AC13" s="658"/>
      <c r="AD13" s="656">
        <v>147</v>
      </c>
      <c r="AE13" s="657"/>
      <c r="AF13" s="657"/>
      <c r="AG13" s="657"/>
      <c r="AH13" s="657"/>
      <c r="AI13" s="657"/>
      <c r="AJ13" s="658"/>
      <c r="AK13" s="656">
        <v>73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559</v>
      </c>
      <c r="AE15" s="657"/>
      <c r="AF15" s="657"/>
      <c r="AG15" s="657"/>
      <c r="AH15" s="657"/>
      <c r="AI15" s="657"/>
      <c r="AJ15" s="658"/>
      <c r="AK15" s="656" t="s">
        <v>578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v>-20</v>
      </c>
      <c r="X17" s="657"/>
      <c r="Y17" s="657"/>
      <c r="Z17" s="657"/>
      <c r="AA17" s="657"/>
      <c r="AB17" s="657"/>
      <c r="AC17" s="658"/>
      <c r="AD17" s="656" t="s">
        <v>560</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150</v>
      </c>
      <c r="Q18" s="878"/>
      <c r="R18" s="878"/>
      <c r="S18" s="878"/>
      <c r="T18" s="878"/>
      <c r="U18" s="878"/>
      <c r="V18" s="879"/>
      <c r="W18" s="877">
        <f>SUM(W13:AC17)</f>
        <v>119</v>
      </c>
      <c r="X18" s="878"/>
      <c r="Y18" s="878"/>
      <c r="Z18" s="878"/>
      <c r="AA18" s="878"/>
      <c r="AB18" s="878"/>
      <c r="AC18" s="879"/>
      <c r="AD18" s="877">
        <f>SUM(AD13:AJ17)</f>
        <v>147</v>
      </c>
      <c r="AE18" s="878"/>
      <c r="AF18" s="878"/>
      <c r="AG18" s="878"/>
      <c r="AH18" s="878"/>
      <c r="AI18" s="878"/>
      <c r="AJ18" s="879"/>
      <c r="AK18" s="877">
        <f>SUM(AK13:AQ17)</f>
        <v>73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129</v>
      </c>
      <c r="Q19" s="657"/>
      <c r="R19" s="657"/>
      <c r="S19" s="657"/>
      <c r="T19" s="657"/>
      <c r="U19" s="657"/>
      <c r="V19" s="658"/>
      <c r="W19" s="656">
        <v>110</v>
      </c>
      <c r="X19" s="657"/>
      <c r="Y19" s="657"/>
      <c r="Z19" s="657"/>
      <c r="AA19" s="657"/>
      <c r="AB19" s="657"/>
      <c r="AC19" s="658"/>
      <c r="AD19" s="656">
        <v>115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0.86</v>
      </c>
      <c r="Q20" s="311"/>
      <c r="R20" s="311"/>
      <c r="S20" s="311"/>
      <c r="T20" s="311"/>
      <c r="U20" s="311"/>
      <c r="V20" s="311"/>
      <c r="W20" s="311">
        <f t="shared" ref="W20" si="0">IF(W18=0, "-", SUM(W19)/W18)</f>
        <v>0.92436974789915971</v>
      </c>
      <c r="X20" s="311"/>
      <c r="Y20" s="311"/>
      <c r="Z20" s="311"/>
      <c r="AA20" s="311"/>
      <c r="AB20" s="311"/>
      <c r="AC20" s="311"/>
      <c r="AD20" s="311">
        <f t="shared" ref="AD20" si="1">IF(AD18=0, "-", SUM(AD19)/AD18)</f>
        <v>0.78231292517006801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6"/>
      <c r="G21" s="309" t="s">
        <v>497</v>
      </c>
      <c r="H21" s="310"/>
      <c r="I21" s="310"/>
      <c r="J21" s="310"/>
      <c r="K21" s="310"/>
      <c r="L21" s="310"/>
      <c r="M21" s="310"/>
      <c r="N21" s="310"/>
      <c r="O21" s="310"/>
      <c r="P21" s="311">
        <f>IF(P19=0, "-", SUM(P19)/SUM(P13,P14))</f>
        <v>0.86</v>
      </c>
      <c r="Q21" s="311"/>
      <c r="R21" s="311"/>
      <c r="S21" s="311"/>
      <c r="T21" s="311"/>
      <c r="U21" s="311"/>
      <c r="V21" s="311"/>
      <c r="W21" s="311">
        <f t="shared" ref="W21" si="2">IF(W19=0, "-", SUM(W19)/SUM(W13,W14))</f>
        <v>0.79136690647482011</v>
      </c>
      <c r="X21" s="311"/>
      <c r="Y21" s="311"/>
      <c r="Z21" s="311"/>
      <c r="AA21" s="311"/>
      <c r="AB21" s="311"/>
      <c r="AC21" s="311"/>
      <c r="AD21" s="311">
        <f t="shared" ref="AD21" si="3">IF(AD19=0, "-", SUM(AD19)/SUM(AD13,AD14))</f>
        <v>0.78231292517006801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561</v>
      </c>
      <c r="H23" s="953"/>
      <c r="I23" s="953"/>
      <c r="J23" s="953"/>
      <c r="K23" s="953"/>
      <c r="L23" s="953"/>
      <c r="M23" s="953"/>
      <c r="N23" s="953"/>
      <c r="O23" s="954"/>
      <c r="P23" s="917">
        <v>73</v>
      </c>
      <c r="Q23" s="918"/>
      <c r="R23" s="918"/>
      <c r="S23" s="918"/>
      <c r="T23" s="918"/>
      <c r="U23" s="918"/>
      <c r="V23" s="937"/>
      <c r="W23" s="917"/>
      <c r="X23" s="918"/>
      <c r="Y23" s="918"/>
      <c r="Z23" s="918"/>
      <c r="AA23" s="918"/>
      <c r="AB23" s="918"/>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4"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7">
        <f>P29-SUM(P23:P27)</f>
        <v>0</v>
      </c>
      <c r="Q28" s="878"/>
      <c r="R28" s="878"/>
      <c r="S28" s="878"/>
      <c r="T28" s="878"/>
      <c r="U28" s="878"/>
      <c r="V28" s="879"/>
      <c r="W28" s="877">
        <f>W29-SUM(W23:W27)</f>
        <v>0</v>
      </c>
      <c r="X28" s="878"/>
      <c r="Y28" s="878"/>
      <c r="Z28" s="878"/>
      <c r="AA28" s="878"/>
      <c r="AB28" s="878"/>
      <c r="AC28" s="87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73</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559</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v>5179</v>
      </c>
      <c r="AF32" s="212"/>
      <c r="AG32" s="212"/>
      <c r="AH32" s="212"/>
      <c r="AI32" s="211">
        <v>16748</v>
      </c>
      <c r="AJ32" s="212"/>
      <c r="AK32" s="212"/>
      <c r="AL32" s="212"/>
      <c r="AM32" s="211">
        <v>11887</v>
      </c>
      <c r="AN32" s="212"/>
      <c r="AO32" s="212"/>
      <c r="AP32" s="212"/>
      <c r="AQ32" s="333" t="s">
        <v>559</v>
      </c>
      <c r="AR32" s="200"/>
      <c r="AS32" s="200"/>
      <c r="AT32" s="334"/>
      <c r="AU32" s="212" t="s">
        <v>581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5090</v>
      </c>
      <c r="AF33" s="212"/>
      <c r="AG33" s="212"/>
      <c r="AH33" s="212"/>
      <c r="AI33" s="211">
        <v>5200</v>
      </c>
      <c r="AJ33" s="212"/>
      <c r="AK33" s="212"/>
      <c r="AL33" s="212"/>
      <c r="AM33" s="211">
        <v>5200</v>
      </c>
      <c r="AN33" s="212"/>
      <c r="AO33" s="212"/>
      <c r="AP33" s="212"/>
      <c r="AQ33" s="333" t="s">
        <v>560</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104</v>
      </c>
      <c r="AF34" s="212"/>
      <c r="AG34" s="212"/>
      <c r="AH34" s="212"/>
      <c r="AI34" s="211">
        <v>322</v>
      </c>
      <c r="AJ34" s="212"/>
      <c r="AK34" s="212"/>
      <c r="AL34" s="212"/>
      <c r="AM34" s="211">
        <v>229</v>
      </c>
      <c r="AN34" s="212"/>
      <c r="AO34" s="212"/>
      <c r="AP34" s="212"/>
      <c r="AQ34" s="333" t="s">
        <v>560</v>
      </c>
      <c r="AR34" s="200"/>
      <c r="AS34" s="200"/>
      <c r="AT34" s="334"/>
      <c r="AU34" s="212" t="s">
        <v>587</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566</v>
      </c>
      <c r="AR38" s="193"/>
      <c r="AS38" s="126" t="s">
        <v>356</v>
      </c>
      <c r="AT38" s="127"/>
      <c r="AU38" s="192" t="s">
        <v>568</v>
      </c>
      <c r="AV38" s="192"/>
      <c r="AW38" s="394" t="s">
        <v>300</v>
      </c>
      <c r="AX38" s="395"/>
    </row>
    <row r="39" spans="1:50" ht="23.25" customHeight="1" x14ac:dyDescent="0.15">
      <c r="A39" s="399"/>
      <c r="B39" s="397"/>
      <c r="C39" s="397"/>
      <c r="D39" s="397"/>
      <c r="E39" s="397"/>
      <c r="F39" s="398"/>
      <c r="G39" s="560" t="s">
        <v>569</v>
      </c>
      <c r="H39" s="561"/>
      <c r="I39" s="561"/>
      <c r="J39" s="561"/>
      <c r="K39" s="561"/>
      <c r="L39" s="561"/>
      <c r="M39" s="561"/>
      <c r="N39" s="561"/>
      <c r="O39" s="562"/>
      <c r="P39" s="98" t="s">
        <v>570</v>
      </c>
      <c r="Q39" s="98"/>
      <c r="R39" s="98"/>
      <c r="S39" s="98"/>
      <c r="T39" s="98"/>
      <c r="U39" s="98"/>
      <c r="V39" s="98"/>
      <c r="W39" s="98"/>
      <c r="X39" s="99"/>
      <c r="Y39" s="467" t="s">
        <v>12</v>
      </c>
      <c r="Z39" s="527"/>
      <c r="AA39" s="528"/>
      <c r="AB39" s="457" t="s">
        <v>564</v>
      </c>
      <c r="AC39" s="457"/>
      <c r="AD39" s="457"/>
      <c r="AE39" s="211">
        <v>35</v>
      </c>
      <c r="AF39" s="212"/>
      <c r="AG39" s="212"/>
      <c r="AH39" s="212"/>
      <c r="AI39" s="211">
        <v>59</v>
      </c>
      <c r="AJ39" s="212"/>
      <c r="AK39" s="212"/>
      <c r="AL39" s="212"/>
      <c r="AM39" s="211" t="s">
        <v>566</v>
      </c>
      <c r="AN39" s="212"/>
      <c r="AO39" s="212"/>
      <c r="AP39" s="212"/>
      <c r="AQ39" s="333" t="s">
        <v>567</v>
      </c>
      <c r="AR39" s="200"/>
      <c r="AS39" s="200"/>
      <c r="AT39" s="334"/>
      <c r="AU39" s="212" t="s">
        <v>567</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564</v>
      </c>
      <c r="AC40" s="519"/>
      <c r="AD40" s="519"/>
      <c r="AE40" s="211">
        <v>10</v>
      </c>
      <c r="AF40" s="212"/>
      <c r="AG40" s="212"/>
      <c r="AH40" s="212"/>
      <c r="AI40" s="211">
        <v>65</v>
      </c>
      <c r="AJ40" s="212"/>
      <c r="AK40" s="212"/>
      <c r="AL40" s="212"/>
      <c r="AM40" s="211" t="s">
        <v>567</v>
      </c>
      <c r="AN40" s="212"/>
      <c r="AO40" s="212"/>
      <c r="AP40" s="212"/>
      <c r="AQ40" s="333" t="s">
        <v>567</v>
      </c>
      <c r="AR40" s="200"/>
      <c r="AS40" s="200"/>
      <c r="AT40" s="334"/>
      <c r="AU40" s="212" t="s">
        <v>567</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350</v>
      </c>
      <c r="AF41" s="212"/>
      <c r="AG41" s="212"/>
      <c r="AH41" s="212"/>
      <c r="AI41" s="211">
        <v>91</v>
      </c>
      <c r="AJ41" s="212"/>
      <c r="AK41" s="212"/>
      <c r="AL41" s="212"/>
      <c r="AM41" s="211" t="s">
        <v>567</v>
      </c>
      <c r="AN41" s="212"/>
      <c r="AO41" s="212"/>
      <c r="AP41" s="212"/>
      <c r="AQ41" s="333" t="s">
        <v>568</v>
      </c>
      <c r="AR41" s="200"/>
      <c r="AS41" s="200"/>
      <c r="AT41" s="334"/>
      <c r="AU41" s="212" t="s">
        <v>558</v>
      </c>
      <c r="AV41" s="212"/>
      <c r="AW41" s="212"/>
      <c r="AX41" s="214"/>
    </row>
    <row r="42" spans="1:50" ht="23.25" customHeight="1" x14ac:dyDescent="0.15">
      <c r="A42" s="219" t="s">
        <v>528</v>
      </c>
      <c r="B42" s="220"/>
      <c r="C42" s="220"/>
      <c r="D42" s="220"/>
      <c r="E42" s="220"/>
      <c r="F42" s="221"/>
      <c r="G42" s="225" t="s">
        <v>571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14.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3"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18.7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3" hidden="1" customHeight="1" thickBo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thickBo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thickBo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thickBo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thickBo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thickBo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thickBo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thickBo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thickBo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thickBo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7.25" hidden="1" customHeight="1" thickBo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thickBo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thickBo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thickBo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thickBo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thickBo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thickBo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915</v>
      </c>
      <c r="AF101" s="212"/>
      <c r="AG101" s="212"/>
      <c r="AH101" s="213"/>
      <c r="AI101" s="211">
        <v>1050</v>
      </c>
      <c r="AJ101" s="212"/>
      <c r="AK101" s="212"/>
      <c r="AL101" s="213"/>
      <c r="AM101" s="211">
        <v>370</v>
      </c>
      <c r="AN101" s="212"/>
      <c r="AO101" s="212"/>
      <c r="AP101" s="213"/>
      <c r="AQ101" s="211" t="s">
        <v>581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850</v>
      </c>
      <c r="AF102" s="414"/>
      <c r="AG102" s="414"/>
      <c r="AH102" s="414"/>
      <c r="AI102" s="414">
        <v>700</v>
      </c>
      <c r="AJ102" s="414"/>
      <c r="AK102" s="414"/>
      <c r="AL102" s="414"/>
      <c r="AM102" s="414">
        <v>820</v>
      </c>
      <c r="AN102" s="414"/>
      <c r="AO102" s="414"/>
      <c r="AP102" s="414"/>
      <c r="AQ102" s="266"/>
      <c r="AR102" s="267"/>
      <c r="AS102" s="267"/>
      <c r="AT102" s="312"/>
      <c r="AU102" s="266"/>
      <c r="AV102" s="267"/>
      <c r="AW102" s="267"/>
      <c r="AX102" s="312"/>
    </row>
    <row r="103" spans="1:60" ht="0.7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141</v>
      </c>
      <c r="AF116" s="414"/>
      <c r="AG116" s="414"/>
      <c r="AH116" s="414"/>
      <c r="AI116" s="414">
        <v>104</v>
      </c>
      <c r="AJ116" s="414"/>
      <c r="AK116" s="414"/>
      <c r="AL116" s="414"/>
      <c r="AM116" s="414">
        <v>310</v>
      </c>
      <c r="AN116" s="414"/>
      <c r="AO116" s="414"/>
      <c r="AP116" s="414"/>
      <c r="AQ116" s="211" t="s">
        <v>583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576</v>
      </c>
      <c r="AF117" s="547"/>
      <c r="AG117" s="547"/>
      <c r="AH117" s="547"/>
      <c r="AI117" s="547" t="s">
        <v>577</v>
      </c>
      <c r="AJ117" s="547"/>
      <c r="AK117" s="547"/>
      <c r="AL117" s="547"/>
      <c r="AM117" s="547" t="s">
        <v>582</v>
      </c>
      <c r="AN117" s="547"/>
      <c r="AO117" s="547"/>
      <c r="AP117" s="547"/>
      <c r="AQ117" s="547"/>
      <c r="AR117" s="547"/>
      <c r="AS117" s="547"/>
      <c r="AT117" s="547"/>
      <c r="AU117" s="547"/>
      <c r="AV117" s="547"/>
      <c r="AW117" s="547"/>
      <c r="AX117" s="548"/>
    </row>
    <row r="118" spans="1:50" ht="23.25" hidden="1" customHeight="1" thickBo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thickBo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24.7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thickBo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thickBo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thickBo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thickBo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thickBo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thickBo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 customHeight="1" thickBot="1" x14ac:dyDescent="0.2">
      <c r="A130" s="181" t="s">
        <v>369</v>
      </c>
      <c r="B130" s="178"/>
      <c r="C130" s="177" t="s">
        <v>366</v>
      </c>
      <c r="D130" s="178"/>
      <c r="E130" s="162" t="s">
        <v>399</v>
      </c>
      <c r="F130" s="163"/>
      <c r="G130" s="164" t="s">
        <v>638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64" t="s">
        <v>584</v>
      </c>
      <c r="H131" s="929"/>
      <c r="I131" s="929"/>
      <c r="J131" s="929"/>
      <c r="K131" s="929"/>
      <c r="L131" s="929"/>
      <c r="M131" s="929"/>
      <c r="N131" s="929"/>
      <c r="O131" s="929"/>
      <c r="P131" s="929"/>
      <c r="Q131" s="929"/>
      <c r="R131" s="929"/>
      <c r="S131" s="929"/>
      <c r="T131" s="929"/>
      <c r="U131" s="929"/>
      <c r="V131" s="929"/>
      <c r="W131" s="929"/>
      <c r="X131" s="929"/>
      <c r="Y131" s="929"/>
      <c r="Z131" s="929"/>
      <c r="AA131" s="929"/>
      <c r="AB131" s="929"/>
      <c r="AC131" s="929"/>
      <c r="AD131" s="929"/>
      <c r="AE131" s="929"/>
      <c r="AF131" s="929"/>
      <c r="AG131" s="929"/>
      <c r="AH131" s="929"/>
      <c r="AI131" s="929"/>
      <c r="AJ131" s="929"/>
      <c r="AK131" s="929"/>
      <c r="AL131" s="929"/>
      <c r="AM131" s="929"/>
      <c r="AN131" s="929"/>
      <c r="AO131" s="929"/>
      <c r="AP131" s="929"/>
      <c r="AQ131" s="929"/>
      <c r="AR131" s="929"/>
      <c r="AS131" s="929"/>
      <c r="AT131" s="929"/>
      <c r="AU131" s="929"/>
      <c r="AV131" s="929"/>
      <c r="AW131" s="929"/>
      <c r="AX131" s="93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v>98.9</v>
      </c>
      <c r="AF134" s="200"/>
      <c r="AG134" s="200"/>
      <c r="AH134" s="200"/>
      <c r="AI134" s="199">
        <v>99.2</v>
      </c>
      <c r="AJ134" s="200"/>
      <c r="AK134" s="200"/>
      <c r="AL134" s="200"/>
      <c r="AM134" s="199">
        <v>99</v>
      </c>
      <c r="AN134" s="200"/>
      <c r="AO134" s="200"/>
      <c r="AP134" s="200"/>
      <c r="AQ134" s="199" t="s">
        <v>587</v>
      </c>
      <c r="AR134" s="200"/>
      <c r="AS134" s="200"/>
      <c r="AT134" s="200"/>
      <c r="AU134" s="199" t="s">
        <v>587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586</v>
      </c>
      <c r="AC135" s="198"/>
      <c r="AD135" s="198"/>
      <c r="AE135" s="199">
        <v>90</v>
      </c>
      <c r="AF135" s="200"/>
      <c r="AG135" s="200"/>
      <c r="AH135" s="200"/>
      <c r="AI135" s="199">
        <v>90</v>
      </c>
      <c r="AJ135" s="200"/>
      <c r="AK135" s="200"/>
      <c r="AL135" s="200"/>
      <c r="AM135" s="199">
        <v>90</v>
      </c>
      <c r="AN135" s="200"/>
      <c r="AO135" s="200"/>
      <c r="AP135" s="200"/>
      <c r="AQ135" s="199" t="s">
        <v>588</v>
      </c>
      <c r="AR135" s="200"/>
      <c r="AS135" s="200"/>
      <c r="AT135" s="200"/>
      <c r="AU135" s="199">
        <v>90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591</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589</v>
      </c>
      <c r="H138" s="98"/>
      <c r="I138" s="98"/>
      <c r="J138" s="98"/>
      <c r="K138" s="98"/>
      <c r="L138" s="98"/>
      <c r="M138" s="98"/>
      <c r="N138" s="98"/>
      <c r="O138" s="98"/>
      <c r="P138" s="98"/>
      <c r="Q138" s="98"/>
      <c r="R138" s="98"/>
      <c r="S138" s="98"/>
      <c r="T138" s="98"/>
      <c r="U138" s="98"/>
      <c r="V138" s="98"/>
      <c r="W138" s="98"/>
      <c r="X138" s="99"/>
      <c r="Y138" s="194" t="s">
        <v>379</v>
      </c>
      <c r="Z138" s="195"/>
      <c r="AA138" s="196"/>
      <c r="AB138" s="197" t="s">
        <v>590</v>
      </c>
      <c r="AC138" s="198"/>
      <c r="AD138" s="198"/>
      <c r="AE138" s="199">
        <v>15</v>
      </c>
      <c r="AF138" s="200"/>
      <c r="AG138" s="200"/>
      <c r="AH138" s="200"/>
      <c r="AI138" s="199">
        <v>21.2</v>
      </c>
      <c r="AJ138" s="200"/>
      <c r="AK138" s="200"/>
      <c r="AL138" s="200"/>
      <c r="AM138" s="199"/>
      <c r="AN138" s="200"/>
      <c r="AO138" s="200"/>
      <c r="AP138" s="200"/>
      <c r="AQ138" s="199" t="s">
        <v>587</v>
      </c>
      <c r="AR138" s="200"/>
      <c r="AS138" s="200"/>
      <c r="AT138" s="200"/>
      <c r="AU138" s="199" t="s">
        <v>587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197" t="s">
        <v>590</v>
      </c>
      <c r="AC139" s="198"/>
      <c r="AD139" s="198"/>
      <c r="AE139" s="199" t="s">
        <v>587</v>
      </c>
      <c r="AF139" s="200"/>
      <c r="AG139" s="200"/>
      <c r="AH139" s="200"/>
      <c r="AI139" s="199" t="s">
        <v>591</v>
      </c>
      <c r="AJ139" s="200"/>
      <c r="AK139" s="200"/>
      <c r="AL139" s="200"/>
      <c r="AM139" s="199" t="s">
        <v>592</v>
      </c>
      <c r="AN139" s="200"/>
      <c r="AO139" s="200"/>
      <c r="AP139" s="200"/>
      <c r="AQ139" s="199" t="s">
        <v>587</v>
      </c>
      <c r="AR139" s="200"/>
      <c r="AS139" s="200"/>
      <c r="AT139" s="200"/>
      <c r="AU139" s="199">
        <v>29</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4.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27.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5.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593</v>
      </c>
      <c r="H154" s="98"/>
      <c r="I154" s="98"/>
      <c r="J154" s="98"/>
      <c r="K154" s="98"/>
      <c r="L154" s="98"/>
      <c r="M154" s="98"/>
      <c r="N154" s="98"/>
      <c r="O154" s="98"/>
      <c r="P154" s="99"/>
      <c r="Q154" s="118" t="s">
        <v>593</v>
      </c>
      <c r="R154" s="98"/>
      <c r="S154" s="98"/>
      <c r="T154" s="98"/>
      <c r="U154" s="98"/>
      <c r="V154" s="98"/>
      <c r="W154" s="98"/>
      <c r="X154" s="98"/>
      <c r="Y154" s="98"/>
      <c r="Z154" s="98"/>
      <c r="AA154" s="286"/>
      <c r="AB154" s="134" t="s">
        <v>593</v>
      </c>
      <c r="AC154" s="135"/>
      <c r="AD154" s="135"/>
      <c r="AE154" s="140" t="s">
        <v>593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9"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14.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18.7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1.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0.7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3.7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20.2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15.7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1.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11.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4.2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2" hidden="1" customHeight="1" thickBo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thickBo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thickBo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thickBo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thickBo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thickBo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2.25" hidden="1" customHeight="1" thickBo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thickBo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thickBo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thickBo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thickBo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thickBo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thickBo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thickBo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thickBo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thickBo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thickBo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thickBo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thickBo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thickBo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thickBo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9.75" hidden="1" customHeight="1" thickBo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thickBo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thickBo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thickBo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thickBo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thickBo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thickBo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thickBo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thickBo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thickBo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thickBo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thickBo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thickBo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thickBo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19.5" hidden="1" customHeight="1" thickBo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thickBo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thickBo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thickBo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thickBo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thickBo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thickBo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thickBo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thickBo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thickBo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25.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24.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6.7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0.75"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0.2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21.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7.2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17.2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1.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2.25" customHeight="1" x14ac:dyDescent="0.15">
      <c r="A430" s="182"/>
      <c r="B430" s="179"/>
      <c r="C430" s="171" t="s">
        <v>368</v>
      </c>
      <c r="D430" s="931"/>
      <c r="E430" s="167" t="s">
        <v>388</v>
      </c>
      <c r="F430" s="168"/>
      <c r="G430" s="897" t="s">
        <v>384</v>
      </c>
      <c r="H430" s="116"/>
      <c r="I430" s="116"/>
      <c r="J430" s="898" t="s">
        <v>580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594</v>
      </c>
      <c r="AF432" s="193"/>
      <c r="AG432" s="126" t="s">
        <v>356</v>
      </c>
      <c r="AH432" s="127"/>
      <c r="AI432" s="149"/>
      <c r="AJ432" s="149"/>
      <c r="AK432" s="149"/>
      <c r="AL432" s="147"/>
      <c r="AM432" s="149"/>
      <c r="AN432" s="149"/>
      <c r="AO432" s="149"/>
      <c r="AP432" s="147"/>
      <c r="AQ432" s="589" t="s">
        <v>591</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591</v>
      </c>
      <c r="AC433" s="206"/>
      <c r="AD433" s="206"/>
      <c r="AE433" s="333" t="s">
        <v>591</v>
      </c>
      <c r="AF433" s="200"/>
      <c r="AG433" s="200"/>
      <c r="AH433" s="200"/>
      <c r="AI433" s="333" t="s">
        <v>587</v>
      </c>
      <c r="AJ433" s="200"/>
      <c r="AK433" s="200"/>
      <c r="AL433" s="200"/>
      <c r="AM433" s="333" t="s">
        <v>587</v>
      </c>
      <c r="AN433" s="200"/>
      <c r="AO433" s="200"/>
      <c r="AP433" s="334"/>
      <c r="AQ433" s="333" t="s">
        <v>591</v>
      </c>
      <c r="AR433" s="200"/>
      <c r="AS433" s="200"/>
      <c r="AT433" s="334"/>
      <c r="AU433" s="200" t="s">
        <v>591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588</v>
      </c>
      <c r="AF434" s="200"/>
      <c r="AG434" s="200"/>
      <c r="AH434" s="334"/>
      <c r="AI434" s="333" t="s">
        <v>587</v>
      </c>
      <c r="AJ434" s="200"/>
      <c r="AK434" s="200"/>
      <c r="AL434" s="200"/>
      <c r="AM434" s="333" t="s">
        <v>591</v>
      </c>
      <c r="AN434" s="200"/>
      <c r="AO434" s="200"/>
      <c r="AP434" s="334"/>
      <c r="AQ434" s="333" t="s">
        <v>591</v>
      </c>
      <c r="AR434" s="200"/>
      <c r="AS434" s="200"/>
      <c r="AT434" s="334"/>
      <c r="AU434" s="200" t="s">
        <v>595</v>
      </c>
      <c r="AV434" s="200"/>
      <c r="AW434" s="200"/>
      <c r="AX434" s="201"/>
    </row>
    <row r="435" spans="1:50" ht="21.7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591</v>
      </c>
      <c r="AJ435" s="200"/>
      <c r="AK435" s="200"/>
      <c r="AL435" s="200"/>
      <c r="AM435" s="333" t="s">
        <v>595</v>
      </c>
      <c r="AN435" s="200"/>
      <c r="AO435" s="200"/>
      <c r="AP435" s="334"/>
      <c r="AQ435" s="333" t="s">
        <v>587</v>
      </c>
      <c r="AR435" s="200"/>
      <c r="AS435" s="200"/>
      <c r="AT435" s="334"/>
      <c r="AU435" s="200" t="s">
        <v>595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593</v>
      </c>
      <c r="AF457" s="193"/>
      <c r="AG457" s="126" t="s">
        <v>356</v>
      </c>
      <c r="AH457" s="127"/>
      <c r="AI457" s="149"/>
      <c r="AJ457" s="149"/>
      <c r="AK457" s="149"/>
      <c r="AL457" s="147"/>
      <c r="AM457" s="149"/>
      <c r="AN457" s="149"/>
      <c r="AO457" s="149"/>
      <c r="AP457" s="147"/>
      <c r="AQ457" s="589" t="s">
        <v>593</v>
      </c>
      <c r="AR457" s="193"/>
      <c r="AS457" s="126" t="s">
        <v>356</v>
      </c>
      <c r="AT457" s="127"/>
      <c r="AU457" s="193" t="s">
        <v>593</v>
      </c>
      <c r="AV457" s="193"/>
      <c r="AW457" s="126" t="s">
        <v>300</v>
      </c>
      <c r="AX457" s="188"/>
    </row>
    <row r="458" spans="1:50" ht="23.25" customHeight="1"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593</v>
      </c>
      <c r="AC458" s="206"/>
      <c r="AD458" s="206"/>
      <c r="AE458" s="333" t="s">
        <v>593</v>
      </c>
      <c r="AF458" s="200"/>
      <c r="AG458" s="200"/>
      <c r="AH458" s="200"/>
      <c r="AI458" s="333" t="s">
        <v>593</v>
      </c>
      <c r="AJ458" s="200"/>
      <c r="AK458" s="200"/>
      <c r="AL458" s="200"/>
      <c r="AM458" s="333" t="s">
        <v>593</v>
      </c>
      <c r="AN458" s="200"/>
      <c r="AO458" s="200"/>
      <c r="AP458" s="334"/>
      <c r="AQ458" s="333" t="s">
        <v>593</v>
      </c>
      <c r="AR458" s="200"/>
      <c r="AS458" s="200"/>
      <c r="AT458" s="334"/>
      <c r="AU458" s="200" t="s">
        <v>593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593</v>
      </c>
      <c r="AC459" s="198"/>
      <c r="AD459" s="198"/>
      <c r="AE459" s="333" t="s">
        <v>595</v>
      </c>
      <c r="AF459" s="200"/>
      <c r="AG459" s="200"/>
      <c r="AH459" s="334"/>
      <c r="AI459" s="333" t="s">
        <v>593</v>
      </c>
      <c r="AJ459" s="200"/>
      <c r="AK459" s="200"/>
      <c r="AL459" s="200"/>
      <c r="AM459" s="333" t="s">
        <v>593</v>
      </c>
      <c r="AN459" s="200"/>
      <c r="AO459" s="200"/>
      <c r="AP459" s="334"/>
      <c r="AQ459" s="333" t="s">
        <v>593</v>
      </c>
      <c r="AR459" s="200"/>
      <c r="AS459" s="200"/>
      <c r="AT459" s="334"/>
      <c r="AU459" s="200" t="s">
        <v>593</v>
      </c>
      <c r="AV459" s="200"/>
      <c r="AW459" s="200"/>
      <c r="AX459" s="201"/>
    </row>
    <row r="460" spans="1:50" ht="21.7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593</v>
      </c>
      <c r="AF460" s="200"/>
      <c r="AG460" s="200"/>
      <c r="AH460" s="334"/>
      <c r="AI460" s="333" t="s">
        <v>593</v>
      </c>
      <c r="AJ460" s="200"/>
      <c r="AK460" s="200"/>
      <c r="AL460" s="200"/>
      <c r="AM460" s="333" t="s">
        <v>587</v>
      </c>
      <c r="AN460" s="200"/>
      <c r="AO460" s="200"/>
      <c r="AP460" s="334"/>
      <c r="AQ460" s="333" t="s">
        <v>593</v>
      </c>
      <c r="AR460" s="200"/>
      <c r="AS460" s="200"/>
      <c r="AT460" s="334"/>
      <c r="AU460" s="200" t="s">
        <v>593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19.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 customHeight="1" thickBot="1" x14ac:dyDescent="0.2">
      <c r="A482" s="182"/>
      <c r="B482" s="179"/>
      <c r="C482" s="173"/>
      <c r="D482" s="179"/>
      <c r="E482" s="118" t="s">
        <v>632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19.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3.7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2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3.7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14.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0.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2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0.7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3.7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2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thickBo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thickBo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thickBo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3" hidden="1" customHeight="1" thickBo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thickBo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thickBo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thickBo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thickBo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thickBo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thickBo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thickBo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thickBo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thickBo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thickBo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thickBo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thickBo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thickBo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thickBo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thickBo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thickBo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thickBo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thickBo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thickBo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6" hidden="1" customHeight="1" thickBo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thickBo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thickBo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thickBo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thickBo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thickBo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thickBo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thickBo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thickBo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thickBo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thickBo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thickBo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thickBo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thickBo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thickBo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thickBo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thickBo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thickBo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thickBo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thickBo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16.5" hidden="1" customHeight="1" thickBo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thickBo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thickBo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thickBo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thickBo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thickBo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thickBo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thickBo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thickBo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thickBo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60.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605</v>
      </c>
      <c r="AH703" s="95"/>
      <c r="AI703" s="95"/>
      <c r="AJ703" s="95"/>
      <c r="AK703" s="95"/>
      <c r="AL703" s="95"/>
      <c r="AM703" s="95"/>
      <c r="AN703" s="95"/>
      <c r="AO703" s="95"/>
      <c r="AP703" s="95"/>
      <c r="AQ703" s="95"/>
      <c r="AR703" s="95"/>
      <c r="AS703" s="95"/>
      <c r="AT703" s="95"/>
      <c r="AU703" s="95"/>
      <c r="AV703" s="95"/>
      <c r="AW703" s="95"/>
      <c r="AX703" s="96"/>
    </row>
    <row r="704" spans="1:50" ht="80.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606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599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99.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608</v>
      </c>
      <c r="AH708" s="742"/>
      <c r="AI708" s="742"/>
      <c r="AJ708" s="742"/>
      <c r="AK708" s="742"/>
      <c r="AL708" s="742"/>
      <c r="AM708" s="742"/>
      <c r="AN708" s="742"/>
      <c r="AO708" s="742"/>
      <c r="AP708" s="742"/>
      <c r="AQ708" s="742"/>
      <c r="AR708" s="742"/>
      <c r="AS708" s="742"/>
      <c r="AT708" s="742"/>
      <c r="AU708" s="742"/>
      <c r="AV708" s="742"/>
      <c r="AW708" s="742"/>
      <c r="AX708" s="743"/>
    </row>
    <row r="709" spans="1:50" ht="11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642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600</v>
      </c>
      <c r="AH710" s="95"/>
      <c r="AI710" s="95"/>
      <c r="AJ710" s="95"/>
      <c r="AK710" s="95"/>
      <c r="AL710" s="95"/>
      <c r="AM710" s="95"/>
      <c r="AN710" s="95"/>
      <c r="AO710" s="95"/>
      <c r="AP710" s="95"/>
      <c r="AQ710" s="95"/>
      <c r="AR710" s="95"/>
      <c r="AS710" s="95"/>
      <c r="AT710" s="95"/>
      <c r="AU710" s="95"/>
      <c r="AV710" s="95"/>
      <c r="AW710" s="95"/>
      <c r="AX710" s="96"/>
    </row>
    <row r="711" spans="1:50" ht="74.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610</v>
      </c>
      <c r="AH711" s="95"/>
      <c r="AI711" s="95"/>
      <c r="AJ711" s="95"/>
      <c r="AK711" s="95"/>
      <c r="AL711" s="95"/>
      <c r="AM711" s="95"/>
      <c r="AN711" s="95"/>
      <c r="AO711" s="95"/>
      <c r="AP711" s="95"/>
      <c r="AQ711" s="95"/>
      <c r="AR711" s="95"/>
      <c r="AS711" s="95"/>
      <c r="AT711" s="95"/>
      <c r="AU711" s="95"/>
      <c r="AV711" s="95"/>
      <c r="AW711" s="95"/>
      <c r="AX711" s="96"/>
    </row>
    <row r="712" spans="1:50" ht="38.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602</v>
      </c>
      <c r="AE712" s="782"/>
      <c r="AF712" s="782"/>
      <c r="AG712" s="809" t="s">
        <v>604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596</v>
      </c>
      <c r="AE713" s="322"/>
      <c r="AF713" s="662"/>
      <c r="AG713" s="94" t="s">
        <v>601</v>
      </c>
      <c r="AH713" s="95"/>
      <c r="AI713" s="95"/>
      <c r="AJ713" s="95"/>
      <c r="AK713" s="95"/>
      <c r="AL713" s="95"/>
      <c r="AM713" s="95"/>
      <c r="AN713" s="95"/>
      <c r="AO713" s="95"/>
      <c r="AP713" s="95"/>
      <c r="AQ713" s="95"/>
      <c r="AR713" s="95"/>
      <c r="AS713" s="95"/>
      <c r="AT713" s="95"/>
      <c r="AU713" s="95"/>
      <c r="AV713" s="95"/>
      <c r="AW713" s="95"/>
      <c r="AX713" s="96"/>
    </row>
    <row r="714" spans="1:50" ht="42.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611</v>
      </c>
      <c r="AH714" s="736"/>
      <c r="AI714" s="736"/>
      <c r="AJ714" s="736"/>
      <c r="AK714" s="736"/>
      <c r="AL714" s="736"/>
      <c r="AM714" s="736"/>
      <c r="AN714" s="736"/>
      <c r="AO714" s="736"/>
      <c r="AP714" s="736"/>
      <c r="AQ714" s="736"/>
      <c r="AR714" s="736"/>
      <c r="AS714" s="736"/>
      <c r="AT714" s="736"/>
      <c r="AU714" s="736"/>
      <c r="AV714" s="736"/>
      <c r="AW714" s="736"/>
      <c r="AX714" s="737"/>
    </row>
    <row r="715" spans="1:50" ht="47.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634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94" t="s">
        <v>612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603</v>
      </c>
      <c r="AE717" s="322"/>
      <c r="AF717" s="322"/>
      <c r="AG717" s="94" t="s">
        <v>613</v>
      </c>
      <c r="AH717" s="95"/>
      <c r="AI717" s="95"/>
      <c r="AJ717" s="95"/>
      <c r="AK717" s="95"/>
      <c r="AL717" s="95"/>
      <c r="AM717" s="95"/>
      <c r="AN717" s="95"/>
      <c r="AO717" s="95"/>
      <c r="AP717" s="95"/>
      <c r="AQ717" s="95"/>
      <c r="AR717" s="95"/>
      <c r="AS717" s="95"/>
      <c r="AT717" s="95"/>
      <c r="AU717" s="95"/>
      <c r="AV717" s="95"/>
      <c r="AW717" s="95"/>
      <c r="AX717" s="96"/>
    </row>
    <row r="718" spans="1:50" ht="49.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639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555</v>
      </c>
      <c r="D721" s="290"/>
      <c r="E721" s="290"/>
      <c r="F721" s="291"/>
      <c r="G721" s="280"/>
      <c r="H721" s="281"/>
      <c r="I721" s="83" t="str">
        <f>IF(OR(G721="　", G721=""), "", "-")</f>
        <v/>
      </c>
      <c r="J721" s="284"/>
      <c r="K721" s="284"/>
      <c r="L721" s="83" t="str">
        <f>IF(M721="","","-")</f>
        <v/>
      </c>
      <c r="M721" s="84"/>
      <c r="N721" s="297" t="s">
        <v>615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7.5" customHeight="1" x14ac:dyDescent="0.15">
      <c r="A726" s="639" t="s">
        <v>48</v>
      </c>
      <c r="B726" s="801"/>
      <c r="C726" s="814" t="s">
        <v>53</v>
      </c>
      <c r="D726" s="836"/>
      <c r="E726" s="836"/>
      <c r="F726" s="837"/>
      <c r="G726" s="573" t="s">
        <v>635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2.75" customHeight="1" thickBot="1" x14ac:dyDescent="0.2">
      <c r="A727" s="802"/>
      <c r="B727" s="803"/>
      <c r="C727" s="747" t="s">
        <v>57</v>
      </c>
      <c r="D727" s="748"/>
      <c r="E727" s="748"/>
      <c r="F727" s="749"/>
      <c r="G727" s="571" t="s">
        <v>636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2.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4"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616</v>
      </c>
      <c r="F737" s="988"/>
      <c r="G737" s="988"/>
      <c r="H737" s="988"/>
      <c r="I737" s="988"/>
      <c r="J737" s="988"/>
      <c r="K737" s="988"/>
      <c r="L737" s="988"/>
      <c r="M737" s="988"/>
      <c r="N737" s="358" t="s">
        <v>358</v>
      </c>
      <c r="O737" s="358"/>
      <c r="P737" s="358"/>
      <c r="Q737" s="358"/>
      <c r="R737" s="988" t="s">
        <v>617</v>
      </c>
      <c r="S737" s="988"/>
      <c r="T737" s="988"/>
      <c r="U737" s="988"/>
      <c r="V737" s="988"/>
      <c r="W737" s="988"/>
      <c r="X737" s="988"/>
      <c r="Y737" s="988"/>
      <c r="Z737" s="988"/>
      <c r="AA737" s="358" t="s">
        <v>359</v>
      </c>
      <c r="AB737" s="358"/>
      <c r="AC737" s="358"/>
      <c r="AD737" s="358"/>
      <c r="AE737" s="988" t="s">
        <v>618</v>
      </c>
      <c r="AF737" s="988"/>
      <c r="AG737" s="988"/>
      <c r="AH737" s="988"/>
      <c r="AI737" s="988"/>
      <c r="AJ737" s="988"/>
      <c r="AK737" s="988"/>
      <c r="AL737" s="988"/>
      <c r="AM737" s="988"/>
      <c r="AN737" s="358" t="s">
        <v>360</v>
      </c>
      <c r="AO737" s="358"/>
      <c r="AP737" s="358"/>
      <c r="AQ737" s="358"/>
      <c r="AR737" s="989" t="s">
        <v>618</v>
      </c>
      <c r="AS737" s="990"/>
      <c r="AT737" s="990"/>
      <c r="AU737" s="990"/>
      <c r="AV737" s="990"/>
      <c r="AW737" s="990"/>
      <c r="AX737" s="991"/>
      <c r="AY737" s="89"/>
      <c r="AZ737" s="89"/>
    </row>
    <row r="738" spans="1:52" ht="24.75" customHeight="1" x14ac:dyDescent="0.15">
      <c r="A738" s="992" t="s">
        <v>361</v>
      </c>
      <c r="B738" s="203"/>
      <c r="C738" s="203"/>
      <c r="D738" s="204"/>
      <c r="E738" s="988" t="s">
        <v>619</v>
      </c>
      <c r="F738" s="988"/>
      <c r="G738" s="988"/>
      <c r="H738" s="988"/>
      <c r="I738" s="988"/>
      <c r="J738" s="988"/>
      <c r="K738" s="988"/>
      <c r="L738" s="988"/>
      <c r="M738" s="988"/>
      <c r="N738" s="358" t="s">
        <v>362</v>
      </c>
      <c r="O738" s="358"/>
      <c r="P738" s="358"/>
      <c r="Q738" s="358"/>
      <c r="R738" s="988" t="s">
        <v>620</v>
      </c>
      <c r="S738" s="988"/>
      <c r="T738" s="988"/>
      <c r="U738" s="988"/>
      <c r="V738" s="988"/>
      <c r="W738" s="988"/>
      <c r="X738" s="988"/>
      <c r="Y738" s="988"/>
      <c r="Z738" s="988"/>
      <c r="AA738" s="358" t="s">
        <v>482</v>
      </c>
      <c r="AB738" s="358"/>
      <c r="AC738" s="358"/>
      <c r="AD738" s="358"/>
      <c r="AE738" s="988" t="s">
        <v>621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555</v>
      </c>
      <c r="F739" s="1000"/>
      <c r="G739" s="1000"/>
      <c r="H739" s="91" t="str">
        <f>IF(E739="", "", "(")</f>
        <v>(</v>
      </c>
      <c r="I739" s="983" t="s">
        <v>484</v>
      </c>
      <c r="J739" s="983"/>
      <c r="K739" s="91" t="str">
        <f>IF(OR(I739="　", I739=""), "", "-")</f>
        <v/>
      </c>
      <c r="L739" s="984">
        <v>624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25" hidden="1"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0.5" hidden="1"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3.25" hidden="1"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626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623</v>
      </c>
      <c r="H781" s="670"/>
      <c r="I781" s="670"/>
      <c r="J781" s="670"/>
      <c r="K781" s="671"/>
      <c r="L781" s="663" t="s">
        <v>641</v>
      </c>
      <c r="M781" s="664"/>
      <c r="N781" s="664"/>
      <c r="O781" s="664"/>
      <c r="P781" s="664"/>
      <c r="Q781" s="664"/>
      <c r="R781" s="664"/>
      <c r="S781" s="664"/>
      <c r="T781" s="664"/>
      <c r="U781" s="664"/>
      <c r="V781" s="664"/>
      <c r="W781" s="664"/>
      <c r="X781" s="665"/>
      <c r="Y781" s="384">
        <v>59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30.75" customHeight="1" x14ac:dyDescent="0.15">
      <c r="A782" s="630"/>
      <c r="B782" s="631"/>
      <c r="C782" s="631"/>
      <c r="D782" s="631"/>
      <c r="E782" s="631"/>
      <c r="F782" s="632"/>
      <c r="G782" s="605" t="s">
        <v>622</v>
      </c>
      <c r="H782" s="606"/>
      <c r="I782" s="606"/>
      <c r="J782" s="606"/>
      <c r="K782" s="607"/>
      <c r="L782" s="597" t="s">
        <v>627</v>
      </c>
      <c r="M782" s="598"/>
      <c r="N782" s="598"/>
      <c r="O782" s="598"/>
      <c r="P782" s="598"/>
      <c r="Q782" s="598"/>
      <c r="R782" s="598"/>
      <c r="S782" s="598"/>
      <c r="T782" s="598"/>
      <c r="U782" s="598"/>
      <c r="V782" s="598"/>
      <c r="W782" s="598"/>
      <c r="X782" s="599"/>
      <c r="Y782" s="600">
        <v>43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11"/>
    </row>
    <row r="783" spans="1:50" ht="24.75" customHeight="1" x14ac:dyDescent="0.15">
      <c r="A783" s="630"/>
      <c r="B783" s="631"/>
      <c r="C783" s="631"/>
      <c r="D783" s="631"/>
      <c r="E783" s="631"/>
      <c r="F783" s="632"/>
      <c r="G783" s="605" t="s">
        <v>625</v>
      </c>
      <c r="H783" s="606"/>
      <c r="I783" s="606"/>
      <c r="J783" s="606"/>
      <c r="K783" s="607"/>
      <c r="L783" s="597"/>
      <c r="M783" s="598"/>
      <c r="N783" s="598"/>
      <c r="O783" s="598"/>
      <c r="P783" s="598"/>
      <c r="Q783" s="598"/>
      <c r="R783" s="598"/>
      <c r="S783" s="598"/>
      <c r="T783" s="598"/>
      <c r="U783" s="598"/>
      <c r="V783" s="598"/>
      <c r="W783" s="598"/>
      <c r="X783" s="599"/>
      <c r="Y783" s="600">
        <v>9</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624</v>
      </c>
      <c r="H784" s="606"/>
      <c r="I784" s="606"/>
      <c r="J784" s="606"/>
      <c r="K784" s="607"/>
      <c r="L784" s="597" t="s">
        <v>640</v>
      </c>
      <c r="M784" s="598"/>
      <c r="N784" s="598"/>
      <c r="O784" s="598"/>
      <c r="P784" s="598"/>
      <c r="Q784" s="598"/>
      <c r="R784" s="598"/>
      <c r="S784" s="598"/>
      <c r="T784" s="598"/>
      <c r="U784" s="598"/>
      <c r="V784" s="598"/>
      <c r="W784" s="598"/>
      <c r="X784" s="599"/>
      <c r="Y784" s="600">
        <v>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11"/>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5.2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2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0.2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4" customHeight="1" x14ac:dyDescent="0.15">
      <c r="A837" s="372">
        <v>1</v>
      </c>
      <c r="B837" s="372">
        <v>1</v>
      </c>
      <c r="C837" s="354" t="s">
        <v>628</v>
      </c>
      <c r="D837" s="340"/>
      <c r="E837" s="340"/>
      <c r="F837" s="340"/>
      <c r="G837" s="340"/>
      <c r="H837" s="340"/>
      <c r="I837" s="340"/>
      <c r="J837" s="341">
        <v>9010001027685</v>
      </c>
      <c r="K837" s="342"/>
      <c r="L837" s="342"/>
      <c r="M837" s="342"/>
      <c r="N837" s="342"/>
      <c r="O837" s="342"/>
      <c r="P837" s="355" t="s">
        <v>631</v>
      </c>
      <c r="Q837" s="343"/>
      <c r="R837" s="343"/>
      <c r="S837" s="343"/>
      <c r="T837" s="343"/>
      <c r="U837" s="343"/>
      <c r="V837" s="343"/>
      <c r="W837" s="343"/>
      <c r="X837" s="343"/>
      <c r="Y837" s="344">
        <v>115</v>
      </c>
      <c r="Z837" s="345"/>
      <c r="AA837" s="345"/>
      <c r="AB837" s="346"/>
      <c r="AC837" s="356" t="s">
        <v>521</v>
      </c>
      <c r="AD837" s="364"/>
      <c r="AE837" s="364"/>
      <c r="AF837" s="364"/>
      <c r="AG837" s="364"/>
      <c r="AH837" s="365">
        <v>1</v>
      </c>
      <c r="AI837" s="366"/>
      <c r="AJ837" s="366"/>
      <c r="AK837" s="366"/>
      <c r="AL837" s="350">
        <v>81.2</v>
      </c>
      <c r="AM837" s="351"/>
      <c r="AN837" s="351"/>
      <c r="AO837" s="352"/>
      <c r="AP837" s="353" t="s">
        <v>629</v>
      </c>
      <c r="AQ837" s="353"/>
      <c r="AR837" s="353"/>
      <c r="AS837" s="353"/>
      <c r="AT837" s="353"/>
      <c r="AU837" s="353"/>
      <c r="AV837" s="353"/>
      <c r="AW837" s="353"/>
      <c r="AX837" s="353"/>
    </row>
    <row r="838" spans="1:50" ht="3"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1.5"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7.5"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9.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12"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21.75"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25.5"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10.5"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2"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13.5"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1"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17.25"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8.5"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15.75"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15"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1.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1"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1"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12"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2.5"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632</v>
      </c>
      <c r="F1102" s="371"/>
      <c r="G1102" s="371"/>
      <c r="H1102" s="371"/>
      <c r="I1102" s="371"/>
      <c r="J1102" s="341" t="s">
        <v>632</v>
      </c>
      <c r="K1102" s="342"/>
      <c r="L1102" s="342"/>
      <c r="M1102" s="342"/>
      <c r="N1102" s="342"/>
      <c r="O1102" s="342"/>
      <c r="P1102" s="355" t="s">
        <v>633</v>
      </c>
      <c r="Q1102" s="343"/>
      <c r="R1102" s="343"/>
      <c r="S1102" s="343"/>
      <c r="T1102" s="343"/>
      <c r="U1102" s="343"/>
      <c r="V1102" s="343"/>
      <c r="W1102" s="343"/>
      <c r="X1102" s="343"/>
      <c r="Y1102" s="344" t="s">
        <v>633</v>
      </c>
      <c r="Z1102" s="345"/>
      <c r="AA1102" s="345"/>
      <c r="AB1102" s="346"/>
      <c r="AC1102" s="347"/>
      <c r="AD1102" s="347"/>
      <c r="AE1102" s="347"/>
      <c r="AF1102" s="347"/>
      <c r="AG1102" s="347"/>
      <c r="AH1102" s="348" t="s">
        <v>632</v>
      </c>
      <c r="AI1102" s="349"/>
      <c r="AJ1102" s="349"/>
      <c r="AK1102" s="349"/>
      <c r="AL1102" s="350" t="s">
        <v>632</v>
      </c>
      <c r="AM1102" s="351"/>
      <c r="AN1102" s="351"/>
      <c r="AO1102" s="352"/>
      <c r="AP1102" s="353" t="s">
        <v>632</v>
      </c>
      <c r="AQ1102" s="353"/>
      <c r="AR1102" s="353"/>
      <c r="AS1102" s="353"/>
      <c r="AT1102" s="353"/>
      <c r="AU1102" s="353"/>
      <c r="AV1102" s="353"/>
      <c r="AW1102" s="353"/>
      <c r="AX1102" s="353"/>
    </row>
    <row r="1103" spans="1:50" ht="4.5"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12"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1.75"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26.25"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 AU781 AU785:AU790">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4">
    <cfRule type="expression" dxfId="701" priority="1">
      <formula>IF(RIGHT(TEXT(AU784,"0.#"),1)=".",FALSE,TRUE)</formula>
    </cfRule>
    <cfRule type="expression" dxfId="70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554</v>
      </c>
      <c r="C22" s="13" t="str">
        <f t="shared" si="0"/>
        <v>地方創生</v>
      </c>
      <c r="D22" s="13" t="str">
        <f t="shared" si="8"/>
        <v>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8"/>
      <c r="AA2" s="829"/>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8"/>
      <c r="AA9" s="829"/>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8"/>
      <c r="AA16" s="829"/>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8"/>
      <c r="AA23" s="829"/>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8"/>
      <c r="AA30" s="829"/>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8"/>
      <c r="AA37" s="829"/>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8"/>
      <c r="AA44" s="829"/>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8"/>
      <c r="AA51" s="829"/>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8"/>
      <c r="AA58" s="829"/>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8"/>
      <c r="AA65" s="829"/>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2018-06-28T12:02:15Z</cp:lastPrinted>
  <dcterms:created xsi:type="dcterms:W3CDTF">2012-03-13T00:50:25Z</dcterms:created>
  <dcterms:modified xsi:type="dcterms:W3CDTF">2018-07-05T08:54:41Z</dcterms:modified>
</cp:coreProperties>
</file>