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5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<sst xmlns="http://schemas.openxmlformats.org/spreadsheetml/2006/main" count="2979" uniqueCount="637">
  <si>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</si>
  <si>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</si>
  <si>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</si>
  <si>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</si>
  <si>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</si>
  <si>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</si>
  <si>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</si>
  <si>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</si>
  <si>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</si>
  <si>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</si>
  <si>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</si>
  <si>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</si>
  <si>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</si>
  <si>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</si>
  <si>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</si>
  <si>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</si>
  <si>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</si>
  <si>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</si>
  <si>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</si>
  <si>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</si>
  <si>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</si>
  <si>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</si>
  <si>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</si>
  <si>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</si>
  <si>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</si>
  <si>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</si>
  <si>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</si>
  <si>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</si>
  <si>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</si>
  <si>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</si>
  <si>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</si>
  <si>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</si>
  <si>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</si>
  <si>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</si>
  <si>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</si>
  <si>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</si>
  <si>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</si>
  <si>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</si>
  <si>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</si>
  <si>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</si>
  <si>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</si>
  <si>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</si>
  <si>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</si>
  <si>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</si>
  <si>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</si>
  <si>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</si>
  <si>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</si>
  <si>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</si>
  <si>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</si>
  <si>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</si>
  <si>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</si>
  <si>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</si>
  <si>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</si>
  <si>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</si>
  <si>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</si>
  <si>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</si>
  <si>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</si>
  <si>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</si>
  <si>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</si>
  <si>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</si>
  <si>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</si>
  <si>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</si>
  <si>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</si>
  <si>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</si>
  <si>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</si>
  <si>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</si>
  <si>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</si>
  <si>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</si>
  <si>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</si>
  <si>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</si>
  <si>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</si>
  <si>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</si>
  <si>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</si>
  <si>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</si>
  <si>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</si>
  <si>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</si>
  <si>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</si>
  <si>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</si>
  <si>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</si>
  <si>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</si>
  <si>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</si>
  <si>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</si>
  <si>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</si>
  <si>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</si>
  <si>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</si>
  <si>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</si>
  <si>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</si>
  <si>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</si>
  <si>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</si>
  <si>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</si>
  <si>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</si>
  <si>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</si>
  <si>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</si>
  <si>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</si>
  <si>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</si>
  <si>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</si>
  <si>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</si>
  <si>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</si>
  <si>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</si>
  <si>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</si>
  <si>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</si>
  <si>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</si>
  <si>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</si>
  <si>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</si>
  <si>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</si>
  <si>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</si>
  <si>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</si>
  <si>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</si>
  <si>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</si>
  <si>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</si>
  <si>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</si>
  <si>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</si>
  <si>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</si>
  <si>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</si>
  <si>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</si>
  <si>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</si>
  <si>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</si>
  <si>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</si>
  <si>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</si>
  <si>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</si>
  <si>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</si>
  <si>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</si>
  <si>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</si>
  <si>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</si>
  <si>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</si>
  <si>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</si>
  <si>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</si>
  <si>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</si>
  <si>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</si>
  <si>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</si>
  <si>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</si>
  <si>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</si>
  <si>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</si>
  <si>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</si>
  <si>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</si>
  <si>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</si>
  <si>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</si>
  <si>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</si>
  <si>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</si>
  <si>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</si>
  <si>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</si>
  <si>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</si>
  <si>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</si>
  <si>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</si>
  <si>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</si>
  <si>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</si>
  <si>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</si>
  <si>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</si>
  <si>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</si>
  <si>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</si>
  <si>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</si>
  <si>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</si>
  <si>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</si>
  <si>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</si>
  <si>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</si>
  <si>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</si>
  <si>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</si>
  <si>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</si>
  <si>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</si>
  <si>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</si>
  <si>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</si>
  <si>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</si>
  <si>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</si>
  <si>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</si>
  <si>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</si>
  <si>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</si>
  <si>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</si>
  <si>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</si>
  <si>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</si>
  <si>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</si>
  <si>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</si>
  <si>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</si>
  <si>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</si>
  <si>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</si>
  <si>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</si>
  <si>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</si>
  <si>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</si>
  <si>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</si>
  <si>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</si>
  <si>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</si>
  <si>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</si>
  <si>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</si>
  <si>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</si>
  <si>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</si>
  <si>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</si>
  <si>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</si>
  <si>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</si>
  <si>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</si>
  <si>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</si>
  <si>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</si>
  <si>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</si>
  <si>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</si>
  <si>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</si>
  <si>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</si>
  <si>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</si>
  <si>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</si>
  <si>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</si>
  <si>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</si>
  <si>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</si>
  <si>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</si>
  <si>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</si>
  <si>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</si>
  <si>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</si>
  <si>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</si>
  <si>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</si>
  <si>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</si>
  <si>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</si>
  <si>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</si>
  <si>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</si>
  <si>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</si>
  <si>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</si>
  <si>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</si>
  <si>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</si>
  <si>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</si>
  <si>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</si>
  <si>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</si>
  <si>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</si>
  <si>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</si>
  <si>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</si>
  <si>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</si>
  <si>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</si>
  <si>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</si>
  <si>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</si>
  <si>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</si>
  <si>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</si>
  <si>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</si>
  <si>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</si>
  <si>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</si>
  <si>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</si>
  <si>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</si>
  <si>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</si>
  <si>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</si>
  <si>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</si>
  <si>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</si>
  <si>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</si>
  <si>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</si>
  <si>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</si>
  <si>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</si>
  <si>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</si>
  <si>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</si>
  <si>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</si>
  <si>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</si>
  <si>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</si>
  <si>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</si>
  <si>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</si>
  <si>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</si>
  <si>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</si>
  <si>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</si>
  <si>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</si>
  <si>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</si>
  <si>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</si>
  <si>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</si>
  <si>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</si>
  <si>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</si>
  <si>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</si>
  <si>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</si>
  <si>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</si>
  <si>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</si>
  <si>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</si>
  <si>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</si>
  <si>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</si>
  <si>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</si>
  <si>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</si>
  <si>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</si>
  <si>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</si>
  <si>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</si>
  <si>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</si>
  <si>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</si>
  <si>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</si>
  <si>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</si>
  <si>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</si>
  <si>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</si>
  <si>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</si>
  <si>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</si>
  <si>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</si>
  <si>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</si>
  <si>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</si>
  <si>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</si>
  <si>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</si>
  <si>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</si>
  <si>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</si>
  <si>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</si>
  <si>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</si>
  <si>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</si>
  <si>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</si>
  <si>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</si>
  <si>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</si>
  <si>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</si>
  <si>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</si>
  <si>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</si>
  <si>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</si>
  <si>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</si>
  <si>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</si>
  <si>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</si>
  <si>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</si>
  <si>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</si>
  <si>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</si>
  <si>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</si>
  <si>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</si>
  <si>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</si>
  <si>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</si>
  <si>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</si>
  <si>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</si>
  <si>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</si>
  <si>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</si>
  <si>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</si>
  <si>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</si>
  <si>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</si>
  <si>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</si>
  <si>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</si>
  <si>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</si>
  <si>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</si>
  <si>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</si>
  <si>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</si>
  <si>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</si>
  <si>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</si>
  <si>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</si>
  <si>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</si>
  <si>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</si>
  <si>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</si>
  <si>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</si>
  <si>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</si>
  <si>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</si>
  <si>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</si>
  <si>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</si>
  <si>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</si>
  <si>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</si>
  <si>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</si>
  <si>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</si>
  <si>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</si>
  <si>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</si>
  <si>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</si>
  <si>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</si>
  <si>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</si>
  <si>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</si>
  <si>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</si>
  <si>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</si>
  <si>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</si>
  <si>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</si>
  <si>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</si>
  <si>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</si>
  <si>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</si>
  <si>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</si>
  <si>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</si>
  <si>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</si>
  <si>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</si>
  <si>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</si>
  <si>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</si>
  <si>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</si>
  <si>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</si>
  <si>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</si>
  <si>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</si>
  <si>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</si>
  <si>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</si>
  <si>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</si>
  <si>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</si>
  <si>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</si>
  <si>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</si>
  <si>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</si>
  <si>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</si>
  <si>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</si>
  <si>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</si>
  <si>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</si>
  <si>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</si>
  <si>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</si>
  <si>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</si>
  <si>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</si>
  <si>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</si>
  <si>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</si>
  <si>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</si>
  <si>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</si>
  <si>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</si>
  <si>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</si>
  <si>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</si>
  <si>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</si>
  <si>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</si>
  <si>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</si>
  <si>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</si>
  <si>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</si>
  <si>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</si>
  <si>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</si>
  <si>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</si>
  <si>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</si>
  <si>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</si>
  <si>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</si>
  <si>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</si>
  <si>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</si>
  <si>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</si>
  <si>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</si>
  <si>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</si>
  <si>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</si>
  <si>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</si>
  <si>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</si>
  <si>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</si>
  <si>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</si>
  <si>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</si>
  <si>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</si>
  <si>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</si>
  <si>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</si>
  <si>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</si>
  <si>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</si>
  <si>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</si>
  <si>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</si>
  <si>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</si>
  <si>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</si>
  <si>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</si>
  <si>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</si>
  <si>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</si>
  <si>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</si>
  <si>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</si>
  <si>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</si>
  <si>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</si>
  <si>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</si>
  <si>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</si>
  <si>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</si>
  <si>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</si>
  <si>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</si>
  <si>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</si>
  <si>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</si>
  <si>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</si>
  <si>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</si>
  <si>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</si>
  <si>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</si>
  <si>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</si>
  <si>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</si>
  <si>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</si>
  <si>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</si>
  <si>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</si>
  <si>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</si>
  <si>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</si>
  <si>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</si>
  <si>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</si>
  <si>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</si>
  <si>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</si>
  <si>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</si>
  <si>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</si>
  <si>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</si>
  <si>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</si>
  <si>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</si>
  <si>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</si>
  <si>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</si>
  <si>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</si>
  <si>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</si>
  <si>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</si>
  <si>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</si>
  <si>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</si>
  <si>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</si>
  <si>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</si>
  <si>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</si>
  <si>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</si>
  <si>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</si>
  <si>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</si>
  <si>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</si>
  <si>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</si>
  <si>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</si>
  <si>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</si>
  <si>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</si>
  <si>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</si>
  <si>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</si>
  <si>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</si>
  <si>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</si>
  <si>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</si>
  <si>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</si>
  <si>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</si>
  <si>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</si>
  <si>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</si>
  <si>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</si>
  <si>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</si>
  <si>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</si>
  <si>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</si>
  <si>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</si>
  <si>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</si>
  <si>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</si>
  <si>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</si>
  <si>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</si>
  <si>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</si>
  <si>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</si>
  <si>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</si>
  <si>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</si>
  <si>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</si>
  <si>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</si>
  <si>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</si>
  <si>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</si>
  <si>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</si>
  <si>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</si>
  <si>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</si>
  <si>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</si>
  <si>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</si>
  <si>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</si>
  <si>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</si>
  <si>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</si>
  <si>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</si>
  <si>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</si>
  <si>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</si>
  <si>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</si>
  <si>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</si>
  <si>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</si>
  <si>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</si>
  <si>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</si>
  <si>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</si>
  <si>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</si>
  <si>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</si>
  <si>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</si>
  <si>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</si>
  <si>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</si>
  <si>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</si>
  <si>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</si>
  <si>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</si>
  <si>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</si>
  <si>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</si>
  <si>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</si>
  <si>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</si>
  <si>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</si>
  <si>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</si>
  <si>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</si>
  <si>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</si>
  <si>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</si>
  <si>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</si>
  <si>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</si>
  <si>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</si>
  <si>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</si>
  <si>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</si>
  <si>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</si>
  <si>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</si>
  <si>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</si>
  <si>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</si>
  <si>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</si>
  <si>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</si>
  <si>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</si>
  <si>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</si>
  <si>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</si>
  <si>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</si>
  <si>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</si>
  <si>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</si>
  <si>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</si>
  <si>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</si>
  <si>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</si>
  <si>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</si>
  <si>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</si>
  <si>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</si>
  <si>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</si>
  <si>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</si>
  <si>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</si>
  <si>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</si>
  <si>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</si>
  <si>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</si>
  <si>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</si>
  <si>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</si>
  <si>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</si>
  <si>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厚生労働省</t>
  </si>
  <si>
    <t>両立支援等助成金（女性活躍加速化コース）</t>
    <rPh sb="0" eb="2">
      <t>リョウリツ</t>
    </rPh>
    <rPh sb="2" eb="4">
      <t>シエン</t>
    </rPh>
    <rPh sb="4" eb="5">
      <t>トウ</t>
    </rPh>
    <rPh sb="5" eb="8">
      <t>ジョセイキン</t>
    </rPh>
    <rPh sb="9" eb="11">
      <t>ジョセイ</t>
    </rPh>
    <rPh sb="11" eb="13">
      <t>カツヤク</t>
    </rPh>
    <rPh sb="13" eb="16">
      <t>カソクカ</t>
    </rPh>
    <phoneticPr fontId="5"/>
  </si>
  <si>
    <t>雇用環境・均等局</t>
    <rPh sb="0" eb="2">
      <t>コヨウ</t>
    </rPh>
    <rPh sb="2" eb="4">
      <t>カンキョウ</t>
    </rPh>
    <rPh sb="5" eb="7">
      <t>キントウ</t>
    </rPh>
    <rPh sb="7" eb="8">
      <t>キョク</t>
    </rPh>
    <phoneticPr fontId="5"/>
  </si>
  <si>
    <t>雇用機会均等課</t>
    <rPh sb="0" eb="2">
      <t>コヨウ</t>
    </rPh>
    <rPh sb="2" eb="4">
      <t>キカイ</t>
    </rPh>
    <rPh sb="4" eb="6">
      <t>キントウ</t>
    </rPh>
    <rPh sb="6" eb="7">
      <t>カ</t>
    </rPh>
    <phoneticPr fontId="5"/>
  </si>
  <si>
    <t>雇用機会均等課長
堀井　奈津子</t>
    <rPh sb="0" eb="2">
      <t>コヨウ</t>
    </rPh>
    <rPh sb="2" eb="4">
      <t>キカイ</t>
    </rPh>
    <rPh sb="4" eb="6">
      <t>キントウ</t>
    </rPh>
    <rPh sb="6" eb="8">
      <t>カチョウ</t>
    </rPh>
    <rPh sb="9" eb="11">
      <t>ホリイ</t>
    </rPh>
    <rPh sb="12" eb="15">
      <t>ナツコ</t>
    </rPh>
    <phoneticPr fontId="5"/>
  </si>
  <si>
    <t>○</t>
  </si>
  <si>
    <t>雇用保険法第63条第1項第8号</t>
    <rPh sb="0" eb="2">
      <t>コヨウ</t>
    </rPh>
    <rPh sb="2" eb="5">
      <t>ホケンホウ</t>
    </rPh>
    <rPh sb="5" eb="6">
      <t>ダイ</t>
    </rPh>
    <rPh sb="8" eb="9">
      <t>ジョウ</t>
    </rPh>
    <rPh sb="9" eb="10">
      <t>ダイ</t>
    </rPh>
    <rPh sb="11" eb="12">
      <t>コウ</t>
    </rPh>
    <rPh sb="12" eb="13">
      <t>ダイ</t>
    </rPh>
    <rPh sb="14" eb="15">
      <t>ゴウ</t>
    </rPh>
    <phoneticPr fontId="5"/>
  </si>
  <si>
    <t>「第4次男女共同参画基本計画」（平成27年12月25日閣議決定）
「未来投資戦略2017」（平成29年6月9日閣議決定）
「経済財政運営と改革の基本方針2017」（平成29年6月9日閣議決定）
「ニッポン一億総活躍プラン」（平成28年6月2日閣議決定）</t>
    <rPh sb="1" eb="2">
      <t>ダイ</t>
    </rPh>
    <rPh sb="3" eb="4">
      <t>ジ</t>
    </rPh>
    <rPh sb="4" eb="6">
      <t>ダンジョ</t>
    </rPh>
    <rPh sb="6" eb="8">
      <t>キョウドウ</t>
    </rPh>
    <rPh sb="8" eb="10">
      <t>サンカク</t>
    </rPh>
    <rPh sb="10" eb="12">
      <t>キホン</t>
    </rPh>
    <rPh sb="12" eb="14">
      <t>ケイカク</t>
    </rPh>
    <rPh sb="16" eb="18">
      <t>ヘイセイ</t>
    </rPh>
    <rPh sb="20" eb="21">
      <t>ネン</t>
    </rPh>
    <rPh sb="23" eb="24">
      <t>ガツ</t>
    </rPh>
    <rPh sb="26" eb="27">
      <t>ニチ</t>
    </rPh>
    <rPh sb="27" eb="29">
      <t>カクギ</t>
    </rPh>
    <rPh sb="29" eb="31">
      <t>ケッテイ</t>
    </rPh>
    <rPh sb="34" eb="36">
      <t>ミライ</t>
    </rPh>
    <rPh sb="36" eb="38">
      <t>トウシ</t>
    </rPh>
    <rPh sb="38" eb="40">
      <t>センリャク</t>
    </rPh>
    <rPh sb="46" eb="48">
      <t>ヘイセイ</t>
    </rPh>
    <rPh sb="50" eb="51">
      <t>ネン</t>
    </rPh>
    <rPh sb="52" eb="53">
      <t>ガツ</t>
    </rPh>
    <rPh sb="54" eb="55">
      <t>ニチ</t>
    </rPh>
    <rPh sb="55" eb="57">
      <t>カクギ</t>
    </rPh>
    <rPh sb="57" eb="59">
      <t>ケッテイ</t>
    </rPh>
    <rPh sb="62" eb="64">
      <t>ケイザイ</t>
    </rPh>
    <rPh sb="64" eb="66">
      <t>ザイセイ</t>
    </rPh>
    <rPh sb="66" eb="68">
      <t>ウンエイ</t>
    </rPh>
    <rPh sb="69" eb="71">
      <t>カイカク</t>
    </rPh>
    <rPh sb="72" eb="74">
      <t>キホン</t>
    </rPh>
    <rPh sb="74" eb="76">
      <t>ホウシン</t>
    </rPh>
    <rPh sb="82" eb="84">
      <t>ヘイセイ</t>
    </rPh>
    <rPh sb="86" eb="87">
      <t>ネン</t>
    </rPh>
    <rPh sb="88" eb="89">
      <t>ガツ</t>
    </rPh>
    <rPh sb="90" eb="91">
      <t>ニチ</t>
    </rPh>
    <rPh sb="91" eb="93">
      <t>カクギ</t>
    </rPh>
    <rPh sb="93" eb="95">
      <t>ケッテイ</t>
    </rPh>
    <rPh sb="102" eb="104">
      <t>イチオク</t>
    </rPh>
    <rPh sb="104" eb="105">
      <t>ソウ</t>
    </rPh>
    <rPh sb="105" eb="107">
      <t>カツヤク</t>
    </rPh>
    <rPh sb="112" eb="114">
      <t>ヘイセイ</t>
    </rPh>
    <rPh sb="116" eb="117">
      <t>ネン</t>
    </rPh>
    <rPh sb="118" eb="119">
      <t>ガツ</t>
    </rPh>
    <rPh sb="120" eb="121">
      <t>ニチ</t>
    </rPh>
    <rPh sb="121" eb="123">
      <t>カクギ</t>
    </rPh>
    <rPh sb="123" eb="125">
      <t>ケッテイ</t>
    </rPh>
    <phoneticPr fontId="5"/>
  </si>
  <si>
    <t>女性が職業生活において、その希望に応じて十分に能力を発揮し、活躍できる環境を整備するため、女性の活躍推進策に取り組む企業に対し助成金を支給することで企業の取組を後押しする。</t>
    <rPh sb="0" eb="2">
      <t>ジョセイ</t>
    </rPh>
    <rPh sb="3" eb="5">
      <t>ショクギョウ</t>
    </rPh>
    <rPh sb="5" eb="7">
      <t>セイカツ</t>
    </rPh>
    <rPh sb="14" eb="16">
      <t>キボウ</t>
    </rPh>
    <rPh sb="17" eb="18">
      <t>オウ</t>
    </rPh>
    <rPh sb="20" eb="22">
      <t>ジュウブン</t>
    </rPh>
    <rPh sb="23" eb="25">
      <t>ノウリョク</t>
    </rPh>
    <rPh sb="26" eb="28">
      <t>ハッキ</t>
    </rPh>
    <rPh sb="30" eb="32">
      <t>カツヤク</t>
    </rPh>
    <rPh sb="35" eb="37">
      <t>カンキョウ</t>
    </rPh>
    <rPh sb="38" eb="40">
      <t>セイビ</t>
    </rPh>
    <rPh sb="45" eb="47">
      <t>ジョセイ</t>
    </rPh>
    <rPh sb="48" eb="50">
      <t>カツヤク</t>
    </rPh>
    <rPh sb="50" eb="52">
      <t>スイシン</t>
    </rPh>
    <rPh sb="52" eb="53">
      <t>サク</t>
    </rPh>
    <rPh sb="54" eb="55">
      <t>ト</t>
    </rPh>
    <rPh sb="56" eb="57">
      <t>ク</t>
    </rPh>
    <rPh sb="58" eb="60">
      <t>キギョウ</t>
    </rPh>
    <rPh sb="61" eb="62">
      <t>タイ</t>
    </rPh>
    <rPh sb="63" eb="66">
      <t>ジョセイキン</t>
    </rPh>
    <rPh sb="67" eb="69">
      <t>シキュウ</t>
    </rPh>
    <rPh sb="74" eb="76">
      <t>キギョウ</t>
    </rPh>
    <rPh sb="77" eb="79">
      <t>トリクミ</t>
    </rPh>
    <rPh sb="80" eb="82">
      <t>アトオ</t>
    </rPh>
    <phoneticPr fontId="5"/>
  </si>
  <si>
    <t>女性の活躍推進に関する自社の状況把握を行い、取組目標及び数値目標を定めて公表した上で、取組を行い各目標を達成した事業主に段階的に助成金を支給する。
中小企業に対しては、取組目標達成時、数値目標達成時にそれぞれ助成金を支給する。大企業に対しては、数値目標達成時に助成金を支給する。</t>
    <rPh sb="0" eb="2">
      <t>ジョセイ</t>
    </rPh>
    <rPh sb="3" eb="5">
      <t>カツヤク</t>
    </rPh>
    <rPh sb="5" eb="7">
      <t>スイシン</t>
    </rPh>
    <rPh sb="8" eb="9">
      <t>カン</t>
    </rPh>
    <rPh sb="11" eb="13">
      <t>ジシャ</t>
    </rPh>
    <rPh sb="14" eb="16">
      <t>ジョウキョウ</t>
    </rPh>
    <rPh sb="16" eb="18">
      <t>ハアク</t>
    </rPh>
    <rPh sb="19" eb="20">
      <t>オコナ</t>
    </rPh>
    <rPh sb="22" eb="24">
      <t>トリクミ</t>
    </rPh>
    <rPh sb="24" eb="26">
      <t>モクヒョウ</t>
    </rPh>
    <rPh sb="26" eb="27">
      <t>オヨ</t>
    </rPh>
    <rPh sb="28" eb="30">
      <t>スウチ</t>
    </rPh>
    <rPh sb="30" eb="32">
      <t>モクヒョウ</t>
    </rPh>
    <rPh sb="33" eb="34">
      <t>サダ</t>
    </rPh>
    <rPh sb="36" eb="38">
      <t>コウヒョウ</t>
    </rPh>
    <rPh sb="40" eb="41">
      <t>ウエ</t>
    </rPh>
    <rPh sb="43" eb="45">
      <t>トリクミ</t>
    </rPh>
    <rPh sb="46" eb="47">
      <t>オコナ</t>
    </rPh>
    <rPh sb="48" eb="49">
      <t>カク</t>
    </rPh>
    <rPh sb="49" eb="51">
      <t>モクヒョウ</t>
    </rPh>
    <rPh sb="52" eb="54">
      <t>タッセイ</t>
    </rPh>
    <rPh sb="56" eb="59">
      <t>ジギョウヌシ</t>
    </rPh>
    <rPh sb="60" eb="63">
      <t>ダンカイテキ</t>
    </rPh>
    <rPh sb="64" eb="67">
      <t>ジョセイキン</t>
    </rPh>
    <rPh sb="68" eb="70">
      <t>シキュウ</t>
    </rPh>
    <rPh sb="74" eb="76">
      <t>チュウショウ</t>
    </rPh>
    <rPh sb="76" eb="78">
      <t>キギョウ</t>
    </rPh>
    <rPh sb="79" eb="80">
      <t>タイ</t>
    </rPh>
    <rPh sb="84" eb="86">
      <t>トリクミ</t>
    </rPh>
    <rPh sb="86" eb="88">
      <t>モクヒョウ</t>
    </rPh>
    <rPh sb="88" eb="91">
      <t>タッセイジ</t>
    </rPh>
    <rPh sb="92" eb="94">
      <t>スウチ</t>
    </rPh>
    <rPh sb="94" eb="96">
      <t>モクヒョウ</t>
    </rPh>
    <rPh sb="96" eb="99">
      <t>タッセイジ</t>
    </rPh>
    <rPh sb="104" eb="107">
      <t>ジョセイキン</t>
    </rPh>
    <rPh sb="108" eb="110">
      <t>シキュウ</t>
    </rPh>
    <rPh sb="113" eb="116">
      <t>ダイキギョウ</t>
    </rPh>
    <rPh sb="117" eb="118">
      <t>タイ</t>
    </rPh>
    <rPh sb="122" eb="124">
      <t>スウチ</t>
    </rPh>
    <rPh sb="124" eb="126">
      <t>モクヒョウ</t>
    </rPh>
    <rPh sb="126" eb="129">
      <t>タッセイジ</t>
    </rPh>
    <rPh sb="130" eb="133">
      <t>ジョセイキン</t>
    </rPh>
    <rPh sb="134" eb="136">
      <t>シキュウ</t>
    </rPh>
    <phoneticPr fontId="5"/>
  </si>
  <si>
    <t>-</t>
  </si>
  <si>
    <t>-</t>
    <phoneticPr fontId="5"/>
  </si>
  <si>
    <t>-</t>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</si>
  <si>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</si>
  <si>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</si>
  <si>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</si>
  <si>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</si>
  <si>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</si>
  <si>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事業主に対するアンケート</t>
    <rPh sb="0" eb="3">
      <t>ジギョウヌシ</t>
    </rPh>
    <rPh sb="4" eb="5">
      <t>タイ</t>
    </rPh>
    <phoneticPr fontId="5"/>
  </si>
  <si>
    <t>％</t>
    <phoneticPr fontId="5"/>
  </si>
  <si>
    <t>-</t>
    <phoneticPr fontId="5"/>
  </si>
  <si>
    <t>-</t>
    <phoneticPr fontId="5"/>
  </si>
  <si>
    <t>支給から6ヶ月後の女性労働者の離職率が前年同期に比べて改善した（または離職者がいない）とする割合90％以上</t>
    <rPh sb="0" eb="2">
      <t>シキュウ</t>
    </rPh>
    <rPh sb="6" eb="7">
      <t>ゲツ</t>
    </rPh>
    <rPh sb="7" eb="8">
      <t>ゴ</t>
    </rPh>
    <rPh sb="9" eb="11">
      <t>ジョセイ</t>
    </rPh>
    <rPh sb="11" eb="14">
      <t>ロウドウシャ</t>
    </rPh>
    <rPh sb="15" eb="18">
      <t>リショクリツ</t>
    </rPh>
    <rPh sb="19" eb="21">
      <t>ゼンネン</t>
    </rPh>
    <rPh sb="21" eb="23">
      <t>ドウキ</t>
    </rPh>
    <rPh sb="24" eb="25">
      <t>クラ</t>
    </rPh>
    <rPh sb="27" eb="29">
      <t>カイゼン</t>
    </rPh>
    <rPh sb="35" eb="38">
      <t>リショクシャ</t>
    </rPh>
    <rPh sb="46" eb="48">
      <t>ワリアイ</t>
    </rPh>
    <rPh sb="51" eb="53">
      <t>イジョウ</t>
    </rPh>
    <phoneticPr fontId="5"/>
  </si>
  <si>
    <t>助成金支給決定件数</t>
    <rPh sb="0" eb="3">
      <t>ジョセイキン</t>
    </rPh>
    <rPh sb="3" eb="5">
      <t>シキュウ</t>
    </rPh>
    <rPh sb="5" eb="7">
      <t>ケッテイ</t>
    </rPh>
    <rPh sb="7" eb="9">
      <t>ケンスウ</t>
    </rPh>
    <phoneticPr fontId="5"/>
  </si>
  <si>
    <t>件</t>
    <rPh sb="0" eb="1">
      <t>ケン</t>
    </rPh>
    <phoneticPr fontId="5"/>
  </si>
  <si>
    <t>-</t>
    <phoneticPr fontId="5"/>
  </si>
  <si>
    <t>執行額（X)／活動実績（Y)　　　　　　　　　　　　　　</t>
    <rPh sb="0" eb="2">
      <t>シッコウ</t>
    </rPh>
    <rPh sb="2" eb="3">
      <t>ガク</t>
    </rPh>
    <rPh sb="7" eb="9">
      <t>カツドウ</t>
    </rPh>
    <rPh sb="9" eb="11">
      <t>ジッセキ</t>
    </rPh>
    <phoneticPr fontId="5"/>
  </si>
  <si>
    <t>千円</t>
    <rPh sb="0" eb="2">
      <t>センエン</t>
    </rPh>
    <phoneticPr fontId="5"/>
  </si>
  <si>
    <t>　　X/Y</t>
    <phoneticPr fontId="5"/>
  </si>
  <si>
    <t>10,500/35</t>
    <phoneticPr fontId="5"/>
  </si>
  <si>
    <t>90,000/300</t>
    <phoneticPr fontId="5"/>
  </si>
  <si>
    <t>社</t>
    <rPh sb="0" eb="1">
      <t>シャ</t>
    </rPh>
    <phoneticPr fontId="5"/>
  </si>
  <si>
    <t>社以上</t>
    <rPh sb="0" eb="1">
      <t>シャ</t>
    </rPh>
    <rPh sb="1" eb="3">
      <t>イジョウ</t>
    </rPh>
    <phoneticPr fontId="5"/>
  </si>
  <si>
    <t>女性の活躍推進に関する自社の状況把握を行い、取組目標及び数値目標を定めて公表した上で、取組を行い各目標を達成した事業主に段階的に助成金を支給することにより事業主の取組を促し、女性の活躍推進に寄与する。</t>
    <rPh sb="0" eb="2">
      <t>ジョセイ</t>
    </rPh>
    <rPh sb="3" eb="5">
      <t>カツヤク</t>
    </rPh>
    <rPh sb="5" eb="7">
      <t>スイシン</t>
    </rPh>
    <rPh sb="8" eb="9">
      <t>カン</t>
    </rPh>
    <rPh sb="11" eb="13">
      <t>ジシャ</t>
    </rPh>
    <rPh sb="14" eb="16">
      <t>ジョウキョウ</t>
    </rPh>
    <rPh sb="16" eb="18">
      <t>ハアク</t>
    </rPh>
    <rPh sb="19" eb="20">
      <t>オコナ</t>
    </rPh>
    <rPh sb="22" eb="24">
      <t>トリクミ</t>
    </rPh>
    <rPh sb="24" eb="26">
      <t>モクヒョウ</t>
    </rPh>
    <rPh sb="26" eb="27">
      <t>オヨ</t>
    </rPh>
    <rPh sb="28" eb="30">
      <t>スウチ</t>
    </rPh>
    <rPh sb="30" eb="32">
      <t>モクヒョウ</t>
    </rPh>
    <rPh sb="33" eb="34">
      <t>サダ</t>
    </rPh>
    <rPh sb="36" eb="38">
      <t>コウヒョウ</t>
    </rPh>
    <rPh sb="40" eb="41">
      <t>ウエ</t>
    </rPh>
    <rPh sb="43" eb="45">
      <t>トリクミ</t>
    </rPh>
    <rPh sb="46" eb="47">
      <t>オコナ</t>
    </rPh>
    <rPh sb="48" eb="49">
      <t>カク</t>
    </rPh>
    <rPh sb="49" eb="51">
      <t>モクヒョウ</t>
    </rPh>
    <rPh sb="52" eb="54">
      <t>タッセイ</t>
    </rPh>
    <rPh sb="56" eb="59">
      <t>ジギョウヌシ</t>
    </rPh>
    <rPh sb="60" eb="63">
      <t>ダンカイテキ</t>
    </rPh>
    <rPh sb="64" eb="67">
      <t>ジョセイキン</t>
    </rPh>
    <rPh sb="68" eb="70">
      <t>シキュウ</t>
    </rPh>
    <rPh sb="77" eb="80">
      <t>ジギョウヌシ</t>
    </rPh>
    <rPh sb="81" eb="83">
      <t>トリクミ</t>
    </rPh>
    <rPh sb="84" eb="85">
      <t>ウナガ</t>
    </rPh>
    <rPh sb="87" eb="89">
      <t>ジョセイ</t>
    </rPh>
    <rPh sb="90" eb="92">
      <t>カツヤク</t>
    </rPh>
    <rPh sb="92" eb="94">
      <t>スイシン</t>
    </rPh>
    <rPh sb="95" eb="97">
      <t>キヨ</t>
    </rPh>
    <phoneticPr fontId="5"/>
  </si>
  <si>
    <t>-</t>
    <phoneticPr fontId="5"/>
  </si>
  <si>
    <t>-</t>
    <phoneticPr fontId="5"/>
  </si>
  <si>
    <t>女性の活躍促進は、現内閣の最重要課題とされており、インセンティブの付与等により当該取組に対して経済的に支援する等の政策的な後押しが求められているところであり、本事業の目的は広く国民や社会のニーズを反映している。</t>
    <rPh sb="0" eb="2">
      <t>ジョセイ</t>
    </rPh>
    <rPh sb="3" eb="5">
      <t>カツヤク</t>
    </rPh>
    <rPh sb="5" eb="7">
      <t>ソクシン</t>
    </rPh>
    <rPh sb="9" eb="10">
      <t>ゲン</t>
    </rPh>
    <rPh sb="10" eb="12">
      <t>ナイカク</t>
    </rPh>
    <rPh sb="13" eb="16">
      <t>サイジュウヨウ</t>
    </rPh>
    <rPh sb="16" eb="18">
      <t>カダイ</t>
    </rPh>
    <rPh sb="33" eb="35">
      <t>フヨ</t>
    </rPh>
    <rPh sb="35" eb="36">
      <t>トウ</t>
    </rPh>
    <rPh sb="39" eb="41">
      <t>トウガイ</t>
    </rPh>
    <rPh sb="41" eb="43">
      <t>トリクミ</t>
    </rPh>
    <rPh sb="44" eb="45">
      <t>タイ</t>
    </rPh>
    <rPh sb="47" eb="50">
      <t>ケイザイテキ</t>
    </rPh>
    <rPh sb="51" eb="53">
      <t>シエン</t>
    </rPh>
    <rPh sb="55" eb="56">
      <t>ナド</t>
    </rPh>
    <rPh sb="57" eb="60">
      <t>セイサクテキ</t>
    </rPh>
    <rPh sb="61" eb="63">
      <t>アトオ</t>
    </rPh>
    <rPh sb="65" eb="66">
      <t>モト</t>
    </rPh>
    <rPh sb="79" eb="80">
      <t>ホン</t>
    </rPh>
    <rPh sb="80" eb="82">
      <t>ジギョウ</t>
    </rPh>
    <rPh sb="83" eb="85">
      <t>モクテキ</t>
    </rPh>
    <rPh sb="86" eb="87">
      <t>ヒロ</t>
    </rPh>
    <rPh sb="88" eb="90">
      <t>コクミン</t>
    </rPh>
    <rPh sb="91" eb="93">
      <t>シャカイ</t>
    </rPh>
    <rPh sb="98" eb="100">
      <t>ハンエイ</t>
    </rPh>
    <phoneticPr fontId="5"/>
  </si>
  <si>
    <t>支給対象者が雇用保険適用事業主であり、雇用保険制度を運用している国（労働局）が実施すべき事業である。</t>
    <rPh sb="0" eb="2">
      <t>シキュウ</t>
    </rPh>
    <rPh sb="2" eb="4">
      <t>タイショウ</t>
    </rPh>
    <rPh sb="4" eb="5">
      <t>シャ</t>
    </rPh>
    <rPh sb="6" eb="8">
      <t>コヨウ</t>
    </rPh>
    <rPh sb="8" eb="10">
      <t>ホケン</t>
    </rPh>
    <rPh sb="10" eb="12">
      <t>テキヨウ</t>
    </rPh>
    <rPh sb="12" eb="15">
      <t>ジギョウヌシ</t>
    </rPh>
    <rPh sb="19" eb="21">
      <t>コヨウ</t>
    </rPh>
    <rPh sb="21" eb="23">
      <t>ホケン</t>
    </rPh>
    <rPh sb="23" eb="25">
      <t>セイド</t>
    </rPh>
    <rPh sb="26" eb="28">
      <t>ウンヨウ</t>
    </rPh>
    <rPh sb="32" eb="33">
      <t>クニ</t>
    </rPh>
    <rPh sb="34" eb="36">
      <t>ロウドウ</t>
    </rPh>
    <rPh sb="36" eb="37">
      <t>キョク</t>
    </rPh>
    <rPh sb="39" eb="41">
      <t>ジッシ</t>
    </rPh>
    <rPh sb="44" eb="46">
      <t>ジギョウ</t>
    </rPh>
    <phoneticPr fontId="5"/>
  </si>
  <si>
    <t>女性の活躍促進を図るための政策目標の達成手段として位置付けられ、優先度の高い事業となっている。</t>
    <rPh sb="0" eb="2">
      <t>ジョセイ</t>
    </rPh>
    <rPh sb="3" eb="5">
      <t>カツヤク</t>
    </rPh>
    <rPh sb="5" eb="7">
      <t>ソクシン</t>
    </rPh>
    <rPh sb="8" eb="9">
      <t>ハカ</t>
    </rPh>
    <rPh sb="13" eb="15">
      <t>セイサク</t>
    </rPh>
    <rPh sb="15" eb="17">
      <t>モクヒョウ</t>
    </rPh>
    <rPh sb="18" eb="20">
      <t>タッセイ</t>
    </rPh>
    <rPh sb="20" eb="22">
      <t>シュダン</t>
    </rPh>
    <rPh sb="25" eb="27">
      <t>イチ</t>
    </rPh>
    <rPh sb="27" eb="28">
      <t>ツ</t>
    </rPh>
    <rPh sb="32" eb="35">
      <t>ユウセンド</t>
    </rPh>
    <rPh sb="36" eb="37">
      <t>タカ</t>
    </rPh>
    <rPh sb="38" eb="40">
      <t>ジギョウ</t>
    </rPh>
    <phoneticPr fontId="5"/>
  </si>
  <si>
    <t>‐</t>
  </si>
  <si>
    <t>無</t>
  </si>
  <si>
    <t>本事業は、事業主から徴収した雇用保険料を財源にしているが、女性の活躍推進を図ることで女性の継続就業率、労働力率の上昇の効果が期待でき、企業経営の効率化、生産性の向上や競争力強化にもつながるものであることから、受益者との負担関係は妥当である。</t>
    <rPh sb="0" eb="1">
      <t>ホン</t>
    </rPh>
    <rPh sb="1" eb="3">
      <t>ジギョウ</t>
    </rPh>
    <rPh sb="5" eb="8">
      <t>ジギョウヌシ</t>
    </rPh>
    <rPh sb="10" eb="12">
      <t>チョウシュウ</t>
    </rPh>
    <rPh sb="14" eb="16">
      <t>コヨウ</t>
    </rPh>
    <rPh sb="16" eb="19">
      <t>ホケンリョウ</t>
    </rPh>
    <rPh sb="20" eb="22">
      <t>ザイゲン</t>
    </rPh>
    <rPh sb="29" eb="31">
      <t>ジョセイ</t>
    </rPh>
    <rPh sb="32" eb="34">
      <t>カツヤク</t>
    </rPh>
    <rPh sb="34" eb="36">
      <t>スイシン</t>
    </rPh>
    <rPh sb="37" eb="38">
      <t>ハカ</t>
    </rPh>
    <rPh sb="42" eb="44">
      <t>ジョセイ</t>
    </rPh>
    <rPh sb="45" eb="47">
      <t>ケイゾク</t>
    </rPh>
    <rPh sb="47" eb="49">
      <t>シュウギョウ</t>
    </rPh>
    <rPh sb="49" eb="50">
      <t>リツ</t>
    </rPh>
    <rPh sb="51" eb="54">
      <t>ロウドウリョク</t>
    </rPh>
    <rPh sb="54" eb="55">
      <t>リツ</t>
    </rPh>
    <rPh sb="56" eb="58">
      <t>ジョウショウ</t>
    </rPh>
    <rPh sb="59" eb="61">
      <t>コウカ</t>
    </rPh>
    <rPh sb="62" eb="64">
      <t>キタイ</t>
    </rPh>
    <rPh sb="67" eb="69">
      <t>キギョウ</t>
    </rPh>
    <rPh sb="69" eb="71">
      <t>ケイエイ</t>
    </rPh>
    <rPh sb="72" eb="75">
      <t>コウリツカ</t>
    </rPh>
    <rPh sb="76" eb="79">
      <t>セイサンセイ</t>
    </rPh>
    <rPh sb="80" eb="82">
      <t>コウジョウ</t>
    </rPh>
    <rPh sb="83" eb="86">
      <t>キョウソウリョク</t>
    </rPh>
    <rPh sb="86" eb="88">
      <t>キョウカ</t>
    </rPh>
    <rPh sb="104" eb="107">
      <t>ジュエキシャ</t>
    </rPh>
    <rPh sb="109" eb="111">
      <t>フタン</t>
    </rPh>
    <rPh sb="111" eb="113">
      <t>カンケイ</t>
    </rPh>
    <rPh sb="114" eb="116">
      <t>ダトウ</t>
    </rPh>
    <phoneticPr fontId="5"/>
  </si>
  <si>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5"/>
  </si>
  <si>
    <t>事業主の負担を考慮した必要経費の支給となっており、水準は妥当である。</t>
    <phoneticPr fontId="5"/>
  </si>
  <si>
    <t>本助成金は、自社の女性の活躍状況を把握・分析し、数値目標と取組目標を盛り込んだ行動計画を策定し、その目標を達成したことが支給要件となるため、支給申請まで至らない事業主が多かったものと考える。</t>
    <rPh sb="0" eb="1">
      <t>ホン</t>
    </rPh>
    <rPh sb="1" eb="4">
      <t>ジョセイキン</t>
    </rPh>
    <rPh sb="6" eb="8">
      <t>ジシャ</t>
    </rPh>
    <rPh sb="9" eb="11">
      <t>ジョセイ</t>
    </rPh>
    <rPh sb="12" eb="14">
      <t>カツヤク</t>
    </rPh>
    <rPh sb="14" eb="16">
      <t>ジョウキョウ</t>
    </rPh>
    <rPh sb="17" eb="19">
      <t>ハアク</t>
    </rPh>
    <rPh sb="20" eb="22">
      <t>ブンセキ</t>
    </rPh>
    <rPh sb="24" eb="26">
      <t>スウチ</t>
    </rPh>
    <rPh sb="26" eb="28">
      <t>モクヒョウ</t>
    </rPh>
    <rPh sb="29" eb="31">
      <t>トリクミ</t>
    </rPh>
    <rPh sb="31" eb="33">
      <t>モクヒョウ</t>
    </rPh>
    <rPh sb="34" eb="35">
      <t>モ</t>
    </rPh>
    <rPh sb="36" eb="37">
      <t>コ</t>
    </rPh>
    <rPh sb="39" eb="41">
      <t>コウドウ</t>
    </rPh>
    <rPh sb="41" eb="43">
      <t>ケイカク</t>
    </rPh>
    <rPh sb="44" eb="46">
      <t>サクテイ</t>
    </rPh>
    <rPh sb="50" eb="52">
      <t>モクヒョウ</t>
    </rPh>
    <rPh sb="53" eb="55">
      <t>タッセイ</t>
    </rPh>
    <rPh sb="60" eb="62">
      <t>シキュウ</t>
    </rPh>
    <rPh sb="62" eb="64">
      <t>ヨウケン</t>
    </rPh>
    <rPh sb="70" eb="72">
      <t>シキュウ</t>
    </rPh>
    <rPh sb="72" eb="74">
      <t>シンセイ</t>
    </rPh>
    <rPh sb="76" eb="77">
      <t>イタ</t>
    </rPh>
    <rPh sb="80" eb="83">
      <t>ジギョウヌシ</t>
    </rPh>
    <rPh sb="84" eb="85">
      <t>オオ</t>
    </rPh>
    <rPh sb="91" eb="92">
      <t>カンガ</t>
    </rPh>
    <phoneticPr fontId="5"/>
  </si>
  <si>
    <t>成果目標に見合ったものとなっている。</t>
    <rPh sb="0" eb="2">
      <t>セイカ</t>
    </rPh>
    <rPh sb="2" eb="4">
      <t>モクヒョウ</t>
    </rPh>
    <rPh sb="5" eb="7">
      <t>ミア</t>
    </rPh>
    <phoneticPr fontId="5"/>
  </si>
  <si>
    <t>-</t>
    <phoneticPr fontId="5"/>
  </si>
  <si>
    <t>△</t>
  </si>
  <si>
    <t>本助成金は、自社の女性の活躍状況を把握・分析し、数値目標と取組目標を盛り込んだ行動計画を策定し、その目標を達成したことが支給要件となるため、支給申請まで至らない事業主が多かったものと考える。</t>
    <phoneticPr fontId="5"/>
  </si>
  <si>
    <t>執行実績がほとんどない大企業を対象とした助成を廃止し、中小企業の事業主による女性の活躍推進に関する取組がより進むよう、助成金の支給要件等の見直しを行う。</t>
    <rPh sb="0" eb="2">
      <t>シッコウ</t>
    </rPh>
    <rPh sb="2" eb="4">
      <t>ジッセキ</t>
    </rPh>
    <rPh sb="11" eb="14">
      <t>ダイキギョウ</t>
    </rPh>
    <rPh sb="15" eb="17">
      <t>タイショウ</t>
    </rPh>
    <rPh sb="20" eb="22">
      <t>ジョセイ</t>
    </rPh>
    <rPh sb="23" eb="25">
      <t>ハイシ</t>
    </rPh>
    <rPh sb="27" eb="29">
      <t>チュウショウ</t>
    </rPh>
    <rPh sb="29" eb="31">
      <t>キギョウ</t>
    </rPh>
    <rPh sb="32" eb="35">
      <t>ジギョウヌシ</t>
    </rPh>
    <rPh sb="46" eb="47">
      <t>カン</t>
    </rPh>
    <rPh sb="49" eb="51">
      <t>トリクミ</t>
    </rPh>
    <rPh sb="54" eb="55">
      <t>スス</t>
    </rPh>
    <rPh sb="59" eb="62">
      <t>ジョセイキン</t>
    </rPh>
    <rPh sb="63" eb="65">
      <t>シキュウ</t>
    </rPh>
    <rPh sb="65" eb="67">
      <t>ヨウケン</t>
    </rPh>
    <rPh sb="67" eb="68">
      <t>トウ</t>
    </rPh>
    <rPh sb="69" eb="71">
      <t>ミナオ</t>
    </rPh>
    <rPh sb="73" eb="74">
      <t>オコナ</t>
    </rPh>
    <phoneticPr fontId="5"/>
  </si>
  <si>
    <t>助成金</t>
    <rPh sb="0" eb="3">
      <t>ジョセイキン</t>
    </rPh>
    <phoneticPr fontId="5"/>
  </si>
  <si>
    <t>女性労働者の活躍促進のための取組</t>
    <rPh sb="0" eb="2">
      <t>ジョセイ</t>
    </rPh>
    <rPh sb="2" eb="5">
      <t>ロウドウシャ</t>
    </rPh>
    <rPh sb="6" eb="8">
      <t>カツヤク</t>
    </rPh>
    <rPh sb="8" eb="10">
      <t>ソクシン</t>
    </rPh>
    <rPh sb="14" eb="16">
      <t>トリクミ</t>
    </rPh>
    <phoneticPr fontId="5"/>
  </si>
  <si>
    <t>55,450/183</t>
    <phoneticPr fontId="5"/>
  </si>
  <si>
    <t>244,615/785</t>
    <phoneticPr fontId="5"/>
  </si>
  <si>
    <t>A.Ａ社</t>
    <rPh sb="3" eb="4">
      <t>シャ</t>
    </rPh>
    <phoneticPr fontId="5"/>
  </si>
  <si>
    <t>B.Ｋ社</t>
    <rPh sb="3" eb="4">
      <t>シャ</t>
    </rPh>
    <phoneticPr fontId="5"/>
  </si>
  <si>
    <t>Ａ社</t>
    <rPh sb="1" eb="2">
      <t>シャ</t>
    </rPh>
    <phoneticPr fontId="5"/>
  </si>
  <si>
    <t>Ｂ社</t>
    <rPh sb="1" eb="2">
      <t>シャ</t>
    </rPh>
    <phoneticPr fontId="5"/>
  </si>
  <si>
    <t>Ｃ社</t>
    <rPh sb="1" eb="2">
      <t>シャ</t>
    </rPh>
    <phoneticPr fontId="5"/>
  </si>
  <si>
    <t>Ｄ社</t>
    <rPh sb="1" eb="2">
      <t>シャ</t>
    </rPh>
    <phoneticPr fontId="5"/>
  </si>
  <si>
    <t>Ｅ社</t>
    <rPh sb="1" eb="2">
      <t>シャ</t>
    </rPh>
    <phoneticPr fontId="5"/>
  </si>
  <si>
    <t>Ｆ社</t>
    <rPh sb="1" eb="2">
      <t>シャ</t>
    </rPh>
    <phoneticPr fontId="5"/>
  </si>
  <si>
    <t>Ｇ社</t>
    <rPh sb="1" eb="2">
      <t>シャ</t>
    </rPh>
    <phoneticPr fontId="5"/>
  </si>
  <si>
    <t>Ｈ社</t>
    <rPh sb="1" eb="2">
      <t>シャ</t>
    </rPh>
    <phoneticPr fontId="5"/>
  </si>
  <si>
    <t>Ｉ社</t>
    <rPh sb="1" eb="2">
      <t>シャ</t>
    </rPh>
    <phoneticPr fontId="5"/>
  </si>
  <si>
    <t>Ｊ社</t>
    <rPh sb="1" eb="2">
      <t>シャ</t>
    </rPh>
    <phoneticPr fontId="5"/>
  </si>
  <si>
    <t>-</t>
    <phoneticPr fontId="5"/>
  </si>
  <si>
    <t>-</t>
    <phoneticPr fontId="5"/>
  </si>
  <si>
    <t>-</t>
    <phoneticPr fontId="5"/>
  </si>
  <si>
    <t>女性労働者の活躍推進のための取組</t>
    <rPh sb="0" eb="2">
      <t>ジョセイ</t>
    </rPh>
    <rPh sb="2" eb="5">
      <t>ロウドウシャ</t>
    </rPh>
    <rPh sb="6" eb="8">
      <t>カツヤク</t>
    </rPh>
    <rPh sb="8" eb="10">
      <t>スイシン</t>
    </rPh>
    <rPh sb="14" eb="16">
      <t>トリクミ</t>
    </rPh>
    <phoneticPr fontId="5"/>
  </si>
  <si>
    <t>-</t>
    <phoneticPr fontId="5"/>
  </si>
  <si>
    <t>-</t>
    <phoneticPr fontId="5"/>
  </si>
  <si>
    <t>-</t>
    <phoneticPr fontId="5"/>
  </si>
  <si>
    <t>-</t>
    <phoneticPr fontId="5"/>
  </si>
  <si>
    <t>-</t>
    <phoneticPr fontId="5"/>
  </si>
  <si>
    <t>K社</t>
    <rPh sb="1" eb="2">
      <t>シャ</t>
    </rPh>
    <phoneticPr fontId="5"/>
  </si>
  <si>
    <t>-</t>
    <phoneticPr fontId="5"/>
  </si>
  <si>
    <t>女性労働者の活躍推進のための取組</t>
    <phoneticPr fontId="5"/>
  </si>
  <si>
    <t>-</t>
    <phoneticPr fontId="5"/>
  </si>
  <si>
    <t>常時雇用する労働者が300人以下の事業主の女性活躍推進法に基づく一般事業主行動計画策定届届出件数</t>
    <rPh sb="0" eb="2">
      <t>ジョウジ</t>
    </rPh>
    <rPh sb="2" eb="4">
      <t>コヨウ</t>
    </rPh>
    <rPh sb="6" eb="9">
      <t>ロウドウシャ</t>
    </rPh>
    <rPh sb="13" eb="14">
      <t>ニン</t>
    </rPh>
    <rPh sb="14" eb="16">
      <t>イカ</t>
    </rPh>
    <rPh sb="17" eb="20">
      <t>ジギョウヌシ</t>
    </rPh>
    <rPh sb="21" eb="23">
      <t>ジョセイ</t>
    </rPh>
    <rPh sb="23" eb="25">
      <t>カツヤク</t>
    </rPh>
    <rPh sb="25" eb="27">
      <t>スイシン</t>
    </rPh>
    <rPh sb="27" eb="28">
      <t>ホウ</t>
    </rPh>
    <rPh sb="29" eb="30">
      <t>モト</t>
    </rPh>
    <rPh sb="32" eb="34">
      <t>イッパン</t>
    </rPh>
    <rPh sb="34" eb="37">
      <t>ジギョウヌシ</t>
    </rPh>
    <rPh sb="37" eb="39">
      <t>コウドウ</t>
    </rPh>
    <rPh sb="39" eb="41">
      <t>ケイカク</t>
    </rPh>
    <rPh sb="41" eb="43">
      <t>サクテイ</t>
    </rPh>
    <rPh sb="43" eb="44">
      <t>トドケ</t>
    </rPh>
    <rPh sb="44" eb="46">
      <t>トドケデ</t>
    </rPh>
    <rPh sb="46" eb="48">
      <t>ケンスウ</t>
    </rPh>
    <phoneticPr fontId="5"/>
  </si>
  <si>
    <t>本助成金により女性の活躍推進の取組が進んだとする事業主割合
（計算式)
本助成金により女性の活躍推進の取組が進んだとする事業主／本助成金を受給しアンケートに回答した事業主</t>
    <rPh sb="0" eb="1">
      <t>ホン</t>
    </rPh>
    <rPh sb="1" eb="4">
      <t>ジョセイキン</t>
    </rPh>
    <rPh sb="7" eb="9">
      <t>ジョセイ</t>
    </rPh>
    <rPh sb="10" eb="12">
      <t>カツヤク</t>
    </rPh>
    <rPh sb="12" eb="14">
      <t>スイシン</t>
    </rPh>
    <rPh sb="15" eb="17">
      <t>トリクミ</t>
    </rPh>
    <rPh sb="18" eb="19">
      <t>スス</t>
    </rPh>
    <rPh sb="24" eb="27">
      <t>ジギョウヌシ</t>
    </rPh>
    <rPh sb="27" eb="29">
      <t>ワリアイ</t>
    </rPh>
    <rPh sb="32" eb="35">
      <t>ケイサンシキ</t>
    </rPh>
    <rPh sb="37" eb="38">
      <t>ホン</t>
    </rPh>
    <rPh sb="38" eb="41">
      <t>ジョセイキン</t>
    </rPh>
    <rPh sb="44" eb="46">
      <t>ジョセイ</t>
    </rPh>
    <rPh sb="47" eb="49">
      <t>カツヤク</t>
    </rPh>
    <rPh sb="49" eb="51">
      <t>スイシン</t>
    </rPh>
    <rPh sb="52" eb="54">
      <t>トリクミ</t>
    </rPh>
    <rPh sb="55" eb="56">
      <t>スス</t>
    </rPh>
    <rPh sb="61" eb="64">
      <t>ジギョウヌシ</t>
    </rPh>
    <rPh sb="65" eb="66">
      <t>ホン</t>
    </rPh>
    <rPh sb="66" eb="69">
      <t>ジョセイキン</t>
    </rPh>
    <rPh sb="70" eb="72">
      <t>ジュキュウ</t>
    </rPh>
    <rPh sb="79" eb="81">
      <t>カイトウ</t>
    </rPh>
    <rPh sb="83" eb="86">
      <t>ジギョウヌシ</t>
    </rPh>
    <phoneticPr fontId="5"/>
  </si>
  <si>
    <t>助成金支給6ヶ月経過時点で離職率が改善した割合
（計算式)
助成金支給6ヶ月経過時点で離職率が改善したとする事業主／本助成金を受給しアンケートに回答した事業主</t>
    <rPh sb="0" eb="3">
      <t>ジョセイキン</t>
    </rPh>
    <rPh sb="3" eb="5">
      <t>シキュウ</t>
    </rPh>
    <rPh sb="7" eb="8">
      <t>ゲツ</t>
    </rPh>
    <rPh sb="8" eb="10">
      <t>ケイカ</t>
    </rPh>
    <rPh sb="10" eb="12">
      <t>ジテン</t>
    </rPh>
    <rPh sb="13" eb="16">
      <t>リショクリツ</t>
    </rPh>
    <rPh sb="17" eb="19">
      <t>カイゼン</t>
    </rPh>
    <rPh sb="21" eb="23">
      <t>ワリアイ</t>
    </rPh>
    <phoneticPr fontId="5"/>
  </si>
  <si>
    <t>-</t>
    <phoneticPr fontId="5"/>
  </si>
  <si>
    <t>男女労働者の均等な機会と待遇の確保対策、女性の活躍推進、仕事と家庭の両立支援等を推進すること（Ⅳ－１－１）</t>
    <phoneticPr fontId="5"/>
  </si>
  <si>
    <t>男女労働者の均等な機会と待遇の確保対策、女性の活躍推進、仕事と家庭の両立支援等を推進すること（Ⅳ－１)</t>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9">
      <t>シエントウ</t>
    </rPh>
    <rPh sb="40" eb="42">
      <t>スイシン</t>
    </rPh>
    <phoneticPr fontId="5"/>
  </si>
  <si>
    <t>活動実績は、女性活躍推進法に基づく女性活躍推進の行動計画策定から目標達成、支給申請まで期間を要するため当初見込みを下回ったものと考えられる。</t>
    <rPh sb="0" eb="2">
      <t>カツドウ</t>
    </rPh>
    <rPh sb="2" eb="4">
      <t>ジッセキ</t>
    </rPh>
    <rPh sb="6" eb="8">
      <t>ジョセイ</t>
    </rPh>
    <rPh sb="8" eb="10">
      <t>カツヤク</t>
    </rPh>
    <rPh sb="10" eb="12">
      <t>スイシン</t>
    </rPh>
    <rPh sb="12" eb="13">
      <t>ホウ</t>
    </rPh>
    <rPh sb="14" eb="15">
      <t>モト</t>
    </rPh>
    <rPh sb="17" eb="19">
      <t>ジョセイ</t>
    </rPh>
    <rPh sb="19" eb="21">
      <t>カツヤク</t>
    </rPh>
    <rPh sb="21" eb="23">
      <t>スイシン</t>
    </rPh>
    <rPh sb="24" eb="26">
      <t>コウドウ</t>
    </rPh>
    <rPh sb="26" eb="28">
      <t>ケイカク</t>
    </rPh>
    <rPh sb="28" eb="30">
      <t>サクテイ</t>
    </rPh>
    <rPh sb="32" eb="34">
      <t>モクヒョウ</t>
    </rPh>
    <rPh sb="34" eb="36">
      <t>タッセイ</t>
    </rPh>
    <rPh sb="37" eb="39">
      <t>シキュウ</t>
    </rPh>
    <rPh sb="39" eb="41">
      <t>シンセイ</t>
    </rPh>
    <rPh sb="43" eb="45">
      <t>キカン</t>
    </rPh>
    <rPh sb="46" eb="47">
      <t>ヨウ</t>
    </rPh>
    <rPh sb="51" eb="53">
      <t>トウショ</t>
    </rPh>
    <rPh sb="53" eb="55">
      <t>ミコ</t>
    </rPh>
    <rPh sb="57" eb="59">
      <t>シタマワ</t>
    </rPh>
    <rPh sb="64" eb="65">
      <t>カンガ</t>
    </rPh>
    <phoneticPr fontId="5"/>
  </si>
  <si>
    <t>[助成]</t>
    <rPh sb="1" eb="3">
      <t>ジョセイ</t>
    </rPh>
    <phoneticPr fontId="5"/>
  </si>
  <si>
    <t>取組目標の達成に係る助成について、本助成金により、自社の女性の活躍推進の具体的取組が実際に進んだとする事業主の割合90％以上</t>
    <rPh sb="0" eb="2">
      <t>トリクミ</t>
    </rPh>
    <rPh sb="2" eb="4">
      <t>モクヒョウ</t>
    </rPh>
    <rPh sb="5" eb="7">
      <t>タッセイ</t>
    </rPh>
    <rPh sb="8" eb="9">
      <t>カカ</t>
    </rPh>
    <rPh sb="10" eb="12">
      <t>ジョセイ</t>
    </rPh>
    <rPh sb="17" eb="18">
      <t>ホン</t>
    </rPh>
    <rPh sb="18" eb="21">
      <t>ジョセイキン</t>
    </rPh>
    <rPh sb="25" eb="27">
      <t>ジシャ</t>
    </rPh>
    <rPh sb="28" eb="30">
      <t>ジョセイ</t>
    </rPh>
    <rPh sb="31" eb="33">
      <t>カツヤク</t>
    </rPh>
    <rPh sb="33" eb="35">
      <t>スイシン</t>
    </rPh>
    <rPh sb="36" eb="39">
      <t>グタイテキ</t>
    </rPh>
    <rPh sb="39" eb="41">
      <t>トリクミ</t>
    </rPh>
    <rPh sb="42" eb="44">
      <t>ジッサイ</t>
    </rPh>
    <rPh sb="45" eb="46">
      <t>スス</t>
    </rPh>
    <rPh sb="51" eb="54">
      <t>ジギョウヌシ</t>
    </rPh>
    <rPh sb="55" eb="57">
      <t>ワリアイ</t>
    </rPh>
    <rPh sb="60" eb="62">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</si>
</sst>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20" fillId="0" borderId="24" xfId="0" applyFont="1" applyFill="1" applyBorder="1" applyAlignment="1" applyProtection="1">
      <alignment horizontal="left" vertical="center" wrapText="1"/>
      <protection locked="0"/>
    </xf>
    <xf numFmtId="0" fontId="20" fillId="0" borderId="25"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76200</xdr:colOff>
      <xdr:row>740</xdr:row>
      <xdr:rowOff>133350</xdr:rowOff>
    </xdr:from>
    <xdr:to>
      <xdr:col>35</xdr:col>
      <xdr:colOff>47625</xdr:colOff>
      <xdr:row>744</xdr:row>
      <xdr:rowOff>142875</xdr:rowOff>
    </xdr:to>
    <xdr:sp macro="" textlink="">
      <xdr:nvSpPr>
        <xdr:cNvPr id="2" name="テキスト ボックス 1"/>
        <xdr:cNvSpPr txBox="1"/>
      </xdr:nvSpPr>
      <xdr:spPr>
        <a:xfrm>
          <a:off x="4276725" y="43195875"/>
          <a:ext cx="2771775" cy="1419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（支給要領等の作成）</a:t>
          </a:r>
          <a:endParaRPr kumimoji="1" lang="en-US" altLang="ja-JP" sz="1100"/>
        </a:p>
        <a:p>
          <a:pPr algn="ctr"/>
          <a:r>
            <a:rPr kumimoji="1" lang="ja-JP" altLang="en-US" sz="1100"/>
            <a:t>都道府県労働局</a:t>
          </a:r>
          <a:endParaRPr kumimoji="1" lang="en-US" altLang="ja-JP" sz="1100"/>
        </a:p>
        <a:p>
          <a:pPr algn="ctr"/>
          <a:r>
            <a:rPr kumimoji="1" lang="ja-JP" altLang="en-US" sz="1100"/>
            <a:t>（申請受理、審査、支給事務）</a:t>
          </a:r>
          <a:endParaRPr kumimoji="1" lang="en-US" altLang="ja-JP" sz="1100"/>
        </a:p>
        <a:p>
          <a:pPr algn="ctr"/>
          <a:r>
            <a:rPr kumimoji="1" lang="ja-JP" altLang="en-US" sz="1100"/>
            <a:t>５６百万円</a:t>
          </a:r>
        </a:p>
      </xdr:txBody>
    </xdr:sp>
    <xdr:clientData/>
  </xdr:twoCellAnchor>
  <xdr:twoCellAnchor>
    <xdr:from>
      <xdr:col>28</xdr:col>
      <xdr:colOff>47625</xdr:colOff>
      <xdr:row>744</xdr:row>
      <xdr:rowOff>142875</xdr:rowOff>
    </xdr:from>
    <xdr:to>
      <xdr:col>28</xdr:col>
      <xdr:colOff>47625</xdr:colOff>
      <xdr:row>746</xdr:row>
      <xdr:rowOff>342900</xdr:rowOff>
    </xdr:to>
    <xdr:cxnSp macro="">
      <xdr:nvCxnSpPr>
        <xdr:cNvPr id="4" name="直線コネクタ 3"/>
        <xdr:cNvCxnSpPr>
          <a:stCxn id="2" idx="2"/>
        </xdr:cNvCxnSpPr>
      </xdr:nvCxnSpPr>
      <xdr:spPr>
        <a:xfrm flipH="1">
          <a:off x="5648325" y="44615100"/>
          <a:ext cx="0" cy="9048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746</xdr:row>
      <xdr:rowOff>323851</xdr:rowOff>
    </xdr:from>
    <xdr:to>
      <xdr:col>37</xdr:col>
      <xdr:colOff>0</xdr:colOff>
      <xdr:row>746</xdr:row>
      <xdr:rowOff>323851</xdr:rowOff>
    </xdr:to>
    <xdr:cxnSp macro="">
      <xdr:nvCxnSpPr>
        <xdr:cNvPr id="6" name="直線コネクタ 5"/>
        <xdr:cNvCxnSpPr/>
      </xdr:nvCxnSpPr>
      <xdr:spPr>
        <a:xfrm flipV="1">
          <a:off x="3819525" y="45500926"/>
          <a:ext cx="35814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746</xdr:row>
      <xdr:rowOff>333375</xdr:rowOff>
    </xdr:from>
    <xdr:to>
      <xdr:col>19</xdr:col>
      <xdr:colOff>0</xdr:colOff>
      <xdr:row>748</xdr:row>
      <xdr:rowOff>314325</xdr:rowOff>
    </xdr:to>
    <xdr:cxnSp macro="">
      <xdr:nvCxnSpPr>
        <xdr:cNvPr id="10" name="直線矢印コネクタ 9"/>
        <xdr:cNvCxnSpPr/>
      </xdr:nvCxnSpPr>
      <xdr:spPr>
        <a:xfrm flipH="1">
          <a:off x="3800475" y="45510450"/>
          <a:ext cx="0" cy="685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190500</xdr:colOff>
      <xdr:row>746</xdr:row>
      <xdr:rowOff>333375</xdr:rowOff>
    </xdr:from>
    <xdr:to>
      <xdr:col>36</xdr:col>
      <xdr:colOff>190500</xdr:colOff>
      <xdr:row>748</xdr:row>
      <xdr:rowOff>342900</xdr:rowOff>
    </xdr:to>
    <xdr:cxnSp macro="">
      <xdr:nvCxnSpPr>
        <xdr:cNvPr id="12" name="直線矢印コネクタ 11"/>
        <xdr:cNvCxnSpPr/>
      </xdr:nvCxnSpPr>
      <xdr:spPr>
        <a:xfrm>
          <a:off x="7391400" y="45510450"/>
          <a:ext cx="0" cy="7143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749</xdr:row>
      <xdr:rowOff>19050</xdr:rowOff>
    </xdr:from>
    <xdr:to>
      <xdr:col>25</xdr:col>
      <xdr:colOff>190500</xdr:colOff>
      <xdr:row>753</xdr:row>
      <xdr:rowOff>28575</xdr:rowOff>
    </xdr:to>
    <xdr:sp macro="" textlink="">
      <xdr:nvSpPr>
        <xdr:cNvPr id="14" name="テキスト ボックス 13"/>
        <xdr:cNvSpPr txBox="1"/>
      </xdr:nvSpPr>
      <xdr:spPr>
        <a:xfrm>
          <a:off x="2419350" y="46253400"/>
          <a:ext cx="2771775" cy="1419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Ａ．中小企業（○社）</a:t>
          </a:r>
          <a:endParaRPr kumimoji="1" lang="en-US" altLang="ja-JP" sz="1100"/>
        </a:p>
        <a:p>
          <a:pPr algn="ctr"/>
          <a:r>
            <a:rPr kumimoji="1" lang="ja-JP" altLang="en-US" sz="1100"/>
            <a:t>５５．７百万円</a:t>
          </a:r>
          <a:endParaRPr kumimoji="1" lang="en-US" altLang="ja-JP" sz="1100"/>
        </a:p>
        <a:p>
          <a:pPr algn="ctr"/>
          <a:r>
            <a:rPr kumimoji="1" lang="ja-JP" altLang="en-US" sz="1100"/>
            <a:t>（女性労働者の活躍推進のための取組）</a:t>
          </a:r>
        </a:p>
      </xdr:txBody>
    </xdr:sp>
    <xdr:clientData/>
  </xdr:twoCellAnchor>
  <xdr:twoCellAnchor>
    <xdr:from>
      <xdr:col>30</xdr:col>
      <xdr:colOff>95250</xdr:colOff>
      <xdr:row>749</xdr:row>
      <xdr:rowOff>19050</xdr:rowOff>
    </xdr:from>
    <xdr:to>
      <xdr:col>44</xdr:col>
      <xdr:colOff>66675</xdr:colOff>
      <xdr:row>753</xdr:row>
      <xdr:rowOff>28575</xdr:rowOff>
    </xdr:to>
    <xdr:sp macro="" textlink="">
      <xdr:nvSpPr>
        <xdr:cNvPr id="15" name="テキスト ボックス 14"/>
        <xdr:cNvSpPr txBox="1"/>
      </xdr:nvSpPr>
      <xdr:spPr>
        <a:xfrm>
          <a:off x="6096000" y="46253400"/>
          <a:ext cx="2771775" cy="1419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Ｂ．大企業（○社）</a:t>
          </a:r>
          <a:endParaRPr kumimoji="1" lang="en-US" altLang="ja-JP" sz="1100"/>
        </a:p>
        <a:p>
          <a:pPr algn="ctr"/>
          <a:r>
            <a:rPr kumimoji="1" lang="ja-JP" altLang="en-US" sz="1100"/>
            <a:t>０．３百万円</a:t>
          </a:r>
          <a:endParaRPr kumimoji="1" lang="en-US" altLang="ja-JP" sz="1100"/>
        </a:p>
        <a:p>
          <a:pPr algn="ctr"/>
          <a:r>
            <a:rPr kumimoji="1" lang="ja-JP" altLang="en-US" sz="1100"/>
            <a:t>（女性労働者の活躍推進のための取組）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8" sqref="AD18:AJ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485</v>
      </c>
      <c r="AP2" s="217"/>
      <c r="AQ2" s="217"/>
      <c r="AR2" s="79" t="str">
        <f>IF(OR(AO2="　", AO2=""), "", "-")</f>
        <v/>
      </c>
      <c r="AS2" s="218">
        <v>478</v>
      </c>
      <c r="AT2" s="218"/>
      <c r="AU2" s="218"/>
      <c r="AV2" s="52" t="str">
        <f>IF(AW2="", "", "-")</f>
        <v/>
      </c>
      <c r="AW2" s="396"/>
      <c r="AX2" s="396"/>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94.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4" t="s">
        <v>548</v>
      </c>
      <c r="Z7" s="294"/>
      <c r="AA7" s="294"/>
      <c r="AB7" s="294"/>
      <c r="AC7" s="294"/>
      <c r="AD7" s="395"/>
      <c r="AE7" s="382" t="s">
        <v>556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男女共同参画、一億総活躍推進</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225</v>
      </c>
      <c r="Q13" s="98"/>
      <c r="R13" s="98"/>
      <c r="S13" s="98"/>
      <c r="T13" s="98"/>
      <c r="U13" s="98"/>
      <c r="V13" s="99"/>
      <c r="W13" s="97">
        <v>467</v>
      </c>
      <c r="X13" s="98"/>
      <c r="Y13" s="98"/>
      <c r="Z13" s="98"/>
      <c r="AA13" s="98"/>
      <c r="AB13" s="98"/>
      <c r="AC13" s="99"/>
      <c r="AD13" s="97">
        <v>327</v>
      </c>
      <c r="AE13" s="98"/>
      <c r="AF13" s="98"/>
      <c r="AG13" s="98"/>
      <c r="AH13" s="98"/>
      <c r="AI13" s="98"/>
      <c r="AJ13" s="99"/>
      <c r="AK13" s="97">
        <v>245</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560</v>
      </c>
      <c r="Q14" s="98"/>
      <c r="R14" s="98"/>
      <c r="S14" s="98"/>
      <c r="T14" s="98"/>
      <c r="U14" s="98"/>
      <c r="V14" s="99"/>
      <c r="W14" s="97" t="s">
        <v>563</v>
      </c>
      <c r="X14" s="98"/>
      <c r="Y14" s="98"/>
      <c r="Z14" s="98"/>
      <c r="AA14" s="98"/>
      <c r="AB14" s="98"/>
      <c r="AC14" s="99"/>
      <c r="AD14" s="97" t="s">
        <v>561</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560</v>
      </c>
      <c r="Q15" s="98"/>
      <c r="R15" s="98"/>
      <c r="S15" s="98"/>
      <c r="T15" s="98"/>
      <c r="U15" s="98"/>
      <c r="V15" s="99"/>
      <c r="W15" s="97" t="s">
        <v>563</v>
      </c>
      <c r="X15" s="98"/>
      <c r="Y15" s="98"/>
      <c r="Z15" s="98"/>
      <c r="AA15" s="98"/>
      <c r="AB15" s="98"/>
      <c r="AC15" s="99"/>
      <c r="AD15" s="97" t="s">
        <v>562</v>
      </c>
      <c r="AE15" s="98"/>
      <c r="AF15" s="98"/>
      <c r="AG15" s="98"/>
      <c r="AH15" s="98"/>
      <c r="AI15" s="98"/>
      <c r="AJ15" s="99"/>
      <c r="AK15" s="97" t="s">
        <v>565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561</v>
      </c>
      <c r="Q16" s="98"/>
      <c r="R16" s="98"/>
      <c r="S16" s="98"/>
      <c r="T16" s="98"/>
      <c r="U16" s="98"/>
      <c r="V16" s="99"/>
      <c r="W16" s="97" t="s">
        <v>561</v>
      </c>
      <c r="X16" s="98"/>
      <c r="Y16" s="98"/>
      <c r="Z16" s="98"/>
      <c r="AA16" s="98"/>
      <c r="AB16" s="98"/>
      <c r="AC16" s="99"/>
      <c r="AD16" s="97" t="s">
        <v>564</v>
      </c>
      <c r="AE16" s="98"/>
      <c r="AF16" s="98"/>
      <c r="AG16" s="98"/>
      <c r="AH16" s="98"/>
      <c r="AI16" s="98"/>
      <c r="AJ16" s="99"/>
      <c r="AK16" s="97" t="s">
        <v>563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562</v>
      </c>
      <c r="Q17" s="98"/>
      <c r="R17" s="98"/>
      <c r="S17" s="98"/>
      <c r="T17" s="98"/>
      <c r="U17" s="98"/>
      <c r="V17" s="99"/>
      <c r="W17" s="97" t="s">
        <v>564</v>
      </c>
      <c r="X17" s="98"/>
      <c r="Y17" s="98"/>
      <c r="Z17" s="98"/>
      <c r="AA17" s="98"/>
      <c r="AB17" s="98"/>
      <c r="AC17" s="99"/>
      <c r="AD17" s="97" t="s">
        <v>560</v>
      </c>
      <c r="AE17" s="98"/>
      <c r="AF17" s="98"/>
      <c r="AG17" s="98"/>
      <c r="AH17" s="98"/>
      <c r="AI17" s="98"/>
      <c r="AJ17" s="99"/>
      <c r="AK17" s="97" t="s">
        <v>564</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225</v>
      </c>
      <c r="Q18" s="104"/>
      <c r="R18" s="104"/>
      <c r="S18" s="104"/>
      <c r="T18" s="104"/>
      <c r="U18" s="104"/>
      <c r="V18" s="105"/>
      <c r="W18" s="103">
        <f>SUM(W13:AC17)</f>
        <v>467</v>
      </c>
      <c r="X18" s="104"/>
      <c r="Y18" s="104"/>
      <c r="Z18" s="104"/>
      <c r="AA18" s="104"/>
      <c r="AB18" s="104"/>
      <c r="AC18" s="105"/>
      <c r="AD18" s="103">
        <f>SUM(AD13:AJ17)</f>
        <v>327</v>
      </c>
      <c r="AE18" s="104"/>
      <c r="AF18" s="104"/>
      <c r="AG18" s="104"/>
      <c r="AH18" s="104"/>
      <c r="AI18" s="104"/>
      <c r="AJ18" s="105"/>
      <c r="AK18" s="103">
        <f>SUM(AK13:AQ17)</f>
        <v>245</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11</v>
      </c>
      <c r="Q19" s="98"/>
      <c r="R19" s="98"/>
      <c r="S19" s="98"/>
      <c r="T19" s="98"/>
      <c r="U19" s="98"/>
      <c r="V19" s="99"/>
      <c r="W19" s="97">
        <v>90</v>
      </c>
      <c r="X19" s="98"/>
      <c r="Y19" s="98"/>
      <c r="Z19" s="98"/>
      <c r="AA19" s="98"/>
      <c r="AB19" s="98"/>
      <c r="AC19" s="99"/>
      <c r="AD19" s="97">
        <v>56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4.8888888888888891E-2</v>
      </c>
      <c r="Q20" s="539"/>
      <c r="R20" s="539"/>
      <c r="S20" s="539"/>
      <c r="T20" s="539"/>
      <c r="U20" s="539"/>
      <c r="V20" s="539"/>
      <c r="W20" s="539">
        <f t="shared" ref="W20" si="0">IF(W18=0, "-", SUM(W19)/W18)</f>
        <v>0.19271948608137046</v>
      </c>
      <c r="X20" s="539"/>
      <c r="Y20" s="539"/>
      <c r="Z20" s="539"/>
      <c r="AA20" s="539"/>
      <c r="AB20" s="539"/>
      <c r="AC20" s="539"/>
      <c r="AD20" s="539">
        <f t="shared" ref="AD20" si="1">IF(AD18=0, "-", SUM(AD19)/AD18)</f>
        <v>0.17125382262996941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498</v>
      </c>
      <c r="H21" s="930"/>
      <c r="I21" s="930"/>
      <c r="J21" s="930"/>
      <c r="K21" s="930"/>
      <c r="L21" s="930"/>
      <c r="M21" s="930"/>
      <c r="N21" s="930"/>
      <c r="O21" s="930"/>
      <c r="P21" s="539">
        <f>IF(P19=0, "-", SUM(P19)/SUM(P13,P14))</f>
        <v>4.8888888888888891E-2</v>
      </c>
      <c r="Q21" s="539"/>
      <c r="R21" s="539"/>
      <c r="S21" s="539"/>
      <c r="T21" s="539"/>
      <c r="U21" s="539"/>
      <c r="V21" s="539"/>
      <c r="W21" s="539">
        <f t="shared" ref="W21" si="2">IF(W19=0, "-", SUM(W19)/SUM(W13,W14))</f>
        <v>0.19271948608137046</v>
      </c>
      <c r="X21" s="539"/>
      <c r="Y21" s="539"/>
      <c r="Z21" s="539"/>
      <c r="AA21" s="539"/>
      <c r="AB21" s="539"/>
      <c r="AC21" s="539"/>
      <c r="AD21" s="539">
        <f t="shared" ref="AD21" si="3">IF(AD19=0, "-", SUM(AD19)/SUM(AD13,AD14))</f>
        <v>0.17125382262996941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475</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566</v>
      </c>
      <c r="H23" s="184"/>
      <c r="I23" s="184"/>
      <c r="J23" s="184"/>
      <c r="K23" s="184"/>
      <c r="L23" s="184"/>
      <c r="M23" s="184"/>
      <c r="N23" s="184"/>
      <c r="O23" s="185"/>
      <c r="P23" s="94">
        <v>245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479</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476</v>
      </c>
      <c r="H29" s="193"/>
      <c r="I29" s="193"/>
      <c r="J29" s="193"/>
      <c r="K29" s="193"/>
      <c r="L29" s="193"/>
      <c r="M29" s="193"/>
      <c r="N29" s="193"/>
      <c r="O29" s="194"/>
      <c r="P29" s="225">
        <f>AK13</f>
        <v>245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492</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570</v>
      </c>
      <c r="AR31" s="133"/>
      <c r="AS31" s="134" t="s">
        <v>356</v>
      </c>
      <c r="AT31" s="169"/>
      <c r="AU31" s="269">
        <v>30</v>
      </c>
      <c r="AV31" s="269"/>
      <c r="AW31" s="378" t="s">
        <v>300</v>
      </c>
      <c r="AX31" s="379"/>
    </row>
    <row r="32" spans="1:50" ht="45.75" customHeight="1" x14ac:dyDescent="0.15">
      <c r="A32" s="515"/>
      <c r="B32" s="513"/>
      <c r="C32" s="513"/>
      <c r="D32" s="513"/>
      <c r="E32" s="513"/>
      <c r="F32" s="514"/>
      <c r="G32" s="540" t="s">
        <v>636</v>
      </c>
      <c r="H32" s="541"/>
      <c r="I32" s="541"/>
      <c r="J32" s="541"/>
      <c r="K32" s="541"/>
      <c r="L32" s="541"/>
      <c r="M32" s="541"/>
      <c r="N32" s="541"/>
      <c r="O32" s="542"/>
      <c r="P32" s="158" t="s">
        <v>629</v>
      </c>
      <c r="Q32" s="158"/>
      <c r="R32" s="158"/>
      <c r="S32" s="158"/>
      <c r="T32" s="158"/>
      <c r="U32" s="158"/>
      <c r="V32" s="158"/>
      <c r="W32" s="158"/>
      <c r="X32" s="229"/>
      <c r="Y32" s="337" t="s">
        <v>12</v>
      </c>
      <c r="Z32" s="549"/>
      <c r="AA32" s="550"/>
      <c r="AB32" s="551" t="s">
        <v>568</v>
      </c>
      <c r="AC32" s="551"/>
      <c r="AD32" s="551"/>
      <c r="AE32" s="363">
        <v>100</v>
      </c>
      <c r="AF32" s="364"/>
      <c r="AG32" s="364"/>
      <c r="AH32" s="364"/>
      <c r="AI32" s="363">
        <v>97</v>
      </c>
      <c r="AJ32" s="364"/>
      <c r="AK32" s="364"/>
      <c r="AL32" s="364"/>
      <c r="AM32" s="363">
        <v>98</v>
      </c>
      <c r="AN32" s="364"/>
      <c r="AO32" s="364"/>
      <c r="AP32" s="364"/>
      <c r="AQ32" s="100" t="s">
        <v>563</v>
      </c>
      <c r="AR32" s="101"/>
      <c r="AS32" s="101"/>
      <c r="AT32" s="102"/>
      <c r="AU32" s="364" t="s">
        <v>569</v>
      </c>
      <c r="AV32" s="364"/>
      <c r="AW32" s="364"/>
      <c r="AX32" s="366"/>
    </row>
    <row r="33" spans="1:50" ht="42"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568</v>
      </c>
      <c r="AC33" s="522"/>
      <c r="AD33" s="522"/>
      <c r="AE33" s="363">
        <v>90</v>
      </c>
      <c r="AF33" s="364"/>
      <c r="AG33" s="364"/>
      <c r="AH33" s="364"/>
      <c r="AI33" s="363">
        <v>90</v>
      </c>
      <c r="AJ33" s="364"/>
      <c r="AK33" s="364"/>
      <c r="AL33" s="364"/>
      <c r="AM33" s="363">
        <v>90</v>
      </c>
      <c r="AN33" s="364"/>
      <c r="AO33" s="364"/>
      <c r="AP33" s="364"/>
      <c r="AQ33" s="100" t="s">
        <v>563</v>
      </c>
      <c r="AR33" s="101"/>
      <c r="AS33" s="101"/>
      <c r="AT33" s="102"/>
      <c r="AU33" s="364">
        <v>90</v>
      </c>
      <c r="AV33" s="364"/>
      <c r="AW33" s="364"/>
      <c r="AX33" s="366"/>
    </row>
    <row r="34" spans="1:50" ht="44.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111</v>
      </c>
      <c r="AF34" s="364"/>
      <c r="AG34" s="364"/>
      <c r="AH34" s="364"/>
      <c r="AI34" s="363">
        <v>108</v>
      </c>
      <c r="AJ34" s="364"/>
      <c r="AK34" s="364"/>
      <c r="AL34" s="364"/>
      <c r="AM34" s="363">
        <v>109</v>
      </c>
      <c r="AN34" s="364"/>
      <c r="AO34" s="364"/>
      <c r="AP34" s="364"/>
      <c r="AQ34" s="100" t="s">
        <v>569</v>
      </c>
      <c r="AR34" s="101"/>
      <c r="AS34" s="101"/>
      <c r="AT34" s="102"/>
      <c r="AU34" s="364" t="s">
        <v>569</v>
      </c>
      <c r="AV34" s="364"/>
      <c r="AW34" s="364"/>
      <c r="AX34" s="366"/>
    </row>
    <row r="35" spans="1:50" ht="23.25" customHeight="1" x14ac:dyDescent="0.15">
      <c r="A35" s="900" t="s">
        <v>528</v>
      </c>
      <c r="B35" s="901"/>
      <c r="C35" s="901"/>
      <c r="D35" s="901"/>
      <c r="E35" s="901"/>
      <c r="F35" s="902"/>
      <c r="G35" s="906" t="s">
        <v>567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492</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t="s">
        <v>570</v>
      </c>
      <c r="AR38" s="133"/>
      <c r="AS38" s="134" t="s">
        <v>356</v>
      </c>
      <c r="AT38" s="169"/>
      <c r="AU38" s="269">
        <v>30</v>
      </c>
      <c r="AV38" s="269"/>
      <c r="AW38" s="378" t="s">
        <v>300</v>
      </c>
      <c r="AX38" s="379"/>
    </row>
    <row r="39" spans="1:50" ht="45.75" customHeight="1" x14ac:dyDescent="0.15">
      <c r="A39" s="515"/>
      <c r="B39" s="513"/>
      <c r="C39" s="513"/>
      <c r="D39" s="513"/>
      <c r="E39" s="513"/>
      <c r="F39" s="514"/>
      <c r="G39" s="540" t="s">
        <v>571</v>
      </c>
      <c r="H39" s="541"/>
      <c r="I39" s="541"/>
      <c r="J39" s="541"/>
      <c r="K39" s="541"/>
      <c r="L39" s="541"/>
      <c r="M39" s="541"/>
      <c r="N39" s="541"/>
      <c r="O39" s="542"/>
      <c r="P39" s="158" t="s">
        <v>630</v>
      </c>
      <c r="Q39" s="158"/>
      <c r="R39" s="158"/>
      <c r="S39" s="158"/>
      <c r="T39" s="158"/>
      <c r="U39" s="158"/>
      <c r="V39" s="158"/>
      <c r="W39" s="158"/>
      <c r="X39" s="229"/>
      <c r="Y39" s="337" t="s">
        <v>12</v>
      </c>
      <c r="Z39" s="549"/>
      <c r="AA39" s="550"/>
      <c r="AB39" s="551" t="s">
        <v>568</v>
      </c>
      <c r="AC39" s="551"/>
      <c r="AD39" s="551"/>
      <c r="AE39" s="363" t="s">
        <v>569</v>
      </c>
      <c r="AF39" s="364"/>
      <c r="AG39" s="364"/>
      <c r="AH39" s="364"/>
      <c r="AI39" s="363">
        <v>91</v>
      </c>
      <c r="AJ39" s="364"/>
      <c r="AK39" s="364"/>
      <c r="AL39" s="364"/>
      <c r="AM39" s="363">
        <v>83</v>
      </c>
      <c r="AN39" s="364"/>
      <c r="AO39" s="364"/>
      <c r="AP39" s="364"/>
      <c r="AQ39" s="100" t="s">
        <v>569</v>
      </c>
      <c r="AR39" s="101"/>
      <c r="AS39" s="101"/>
      <c r="AT39" s="102"/>
      <c r="AU39" s="364" t="s">
        <v>569</v>
      </c>
      <c r="AV39" s="364"/>
      <c r="AW39" s="364"/>
      <c r="AX39" s="366"/>
    </row>
    <row r="40" spans="1:50" ht="44.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568</v>
      </c>
      <c r="AC40" s="522"/>
      <c r="AD40" s="522"/>
      <c r="AE40" s="363" t="s">
        <v>564</v>
      </c>
      <c r="AF40" s="364"/>
      <c r="AG40" s="364"/>
      <c r="AH40" s="364"/>
      <c r="AI40" s="363">
        <v>90</v>
      </c>
      <c r="AJ40" s="364"/>
      <c r="AK40" s="364"/>
      <c r="AL40" s="364"/>
      <c r="AM40" s="363">
        <v>90</v>
      </c>
      <c r="AN40" s="364"/>
      <c r="AO40" s="364"/>
      <c r="AP40" s="364"/>
      <c r="AQ40" s="100" t="s">
        <v>569</v>
      </c>
      <c r="AR40" s="101"/>
      <c r="AS40" s="101"/>
      <c r="AT40" s="102"/>
      <c r="AU40" s="364">
        <v>90</v>
      </c>
      <c r="AV40" s="364"/>
      <c r="AW40" s="364"/>
      <c r="AX40" s="366"/>
    </row>
    <row r="41" spans="1:50" ht="43.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t="s">
        <v>569</v>
      </c>
      <c r="AF41" s="364"/>
      <c r="AG41" s="364"/>
      <c r="AH41" s="364"/>
      <c r="AI41" s="363">
        <v>101</v>
      </c>
      <c r="AJ41" s="364"/>
      <c r="AK41" s="364"/>
      <c r="AL41" s="364"/>
      <c r="AM41" s="363">
        <v>92</v>
      </c>
      <c r="AN41" s="364"/>
      <c r="AO41" s="364"/>
      <c r="AP41" s="364"/>
      <c r="AQ41" s="100" t="s">
        <v>569</v>
      </c>
      <c r="AR41" s="101"/>
      <c r="AS41" s="101"/>
      <c r="AT41" s="102"/>
      <c r="AU41" s="364" t="s">
        <v>569</v>
      </c>
      <c r="AV41" s="364"/>
      <c r="AW41" s="364"/>
      <c r="AX41" s="366"/>
    </row>
    <row r="42" spans="1:50" ht="23.25" customHeight="1" x14ac:dyDescent="0.15">
      <c r="A42" s="900" t="s">
        <v>528</v>
      </c>
      <c r="B42" s="901"/>
      <c r="C42" s="901"/>
      <c r="D42" s="901"/>
      <c r="E42" s="901"/>
      <c r="F42" s="902"/>
      <c r="G42" s="906" t="s">
        <v>567</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492</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492</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492</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488</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491</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499</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493</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487</v>
      </c>
      <c r="AP79" s="146"/>
      <c r="AQ79" s="146"/>
      <c r="AR79" s="81" t="s">
        <v>485</v>
      </c>
      <c r="AS79" s="145"/>
      <c r="AT79" s="146"/>
      <c r="AU79" s="146"/>
      <c r="AV79" s="146"/>
      <c r="AW79" s="146"/>
      <c r="AX79" s="147"/>
    </row>
    <row r="80" spans="1:50" ht="18.75" hidden="1" customHeight="1" x14ac:dyDescent="0.15">
      <c r="A80" s="519" t="s">
        <v>266</v>
      </c>
      <c r="B80" s="849" t="s">
        <v>484</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473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495</v>
      </c>
      <c r="AR100" s="932"/>
      <c r="AS100" s="932"/>
      <c r="AT100" s="933"/>
      <c r="AU100" s="931" t="s">
        <v>541</v>
      </c>
      <c r="AV100" s="932"/>
      <c r="AW100" s="932"/>
      <c r="AX100" s="934"/>
    </row>
    <row r="101" spans="1:60" ht="23.25" customHeight="1" x14ac:dyDescent="0.15">
      <c r="A101" s="491"/>
      <c r="B101" s="492"/>
      <c r="C101" s="492"/>
      <c r="D101" s="492"/>
      <c r="E101" s="492"/>
      <c r="F101" s="493"/>
      <c r="G101" s="158" t="s">
        <v>572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573</v>
      </c>
      <c r="AC101" s="551"/>
      <c r="AD101" s="551"/>
      <c r="AE101" s="363">
        <v>35</v>
      </c>
      <c r="AF101" s="364"/>
      <c r="AG101" s="364"/>
      <c r="AH101" s="365"/>
      <c r="AI101" s="363">
        <v>300</v>
      </c>
      <c r="AJ101" s="364"/>
      <c r="AK101" s="364"/>
      <c r="AL101" s="365"/>
      <c r="AM101" s="363">
        <v>183</v>
      </c>
      <c r="AN101" s="364"/>
      <c r="AO101" s="364"/>
      <c r="AP101" s="365"/>
      <c r="AQ101" s="363" t="s">
        <v>574</v>
      </c>
      <c r="AR101" s="364"/>
      <c r="AS101" s="364"/>
      <c r="AT101" s="365"/>
      <c r="AU101" s="363"/>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573</v>
      </c>
      <c r="AC102" s="551"/>
      <c r="AD102" s="551"/>
      <c r="AE102" s="357">
        <v>750</v>
      </c>
      <c r="AF102" s="357"/>
      <c r="AG102" s="357"/>
      <c r="AH102" s="357"/>
      <c r="AI102" s="357">
        <v>1557</v>
      </c>
      <c r="AJ102" s="357"/>
      <c r="AK102" s="357"/>
      <c r="AL102" s="357"/>
      <c r="AM102" s="357">
        <v>1052</v>
      </c>
      <c r="AN102" s="357"/>
      <c r="AO102" s="357"/>
      <c r="AP102" s="357"/>
      <c r="AQ102" s="817">
        <v>785</v>
      </c>
      <c r="AR102" s="818"/>
      <c r="AS102" s="818"/>
      <c r="AT102" s="819"/>
      <c r="AU102" s="817"/>
      <c r="AV102" s="818"/>
      <c r="AW102" s="818"/>
      <c r="AX102" s="819"/>
    </row>
    <row r="103" spans="1:60" ht="31.5" hidden="1" customHeight="1" x14ac:dyDescent="0.15">
      <c r="A103" s="488" t="s">
        <v>494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495</v>
      </c>
      <c r="AR103" s="360"/>
      <c r="AS103" s="360"/>
      <c r="AT103" s="361"/>
      <c r="AU103" s="359" t="s">
        <v>541</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494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495</v>
      </c>
      <c r="AR106" s="360"/>
      <c r="AS106" s="360"/>
      <c r="AT106" s="361"/>
      <c r="AU106" s="359" t="s">
        <v>541</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495</v>
      </c>
      <c r="AR109" s="360"/>
      <c r="AS109" s="360"/>
      <c r="AT109" s="361"/>
      <c r="AU109" s="359" t="s">
        <v>541</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495</v>
      </c>
      <c r="AR112" s="360"/>
      <c r="AS112" s="360"/>
      <c r="AT112" s="361"/>
      <c r="AU112" s="359" t="s">
        <v>541</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575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576</v>
      </c>
      <c r="AC116" s="299"/>
      <c r="AD116" s="300"/>
      <c r="AE116" s="357">
        <v>300</v>
      </c>
      <c r="AF116" s="357"/>
      <c r="AG116" s="357"/>
      <c r="AH116" s="357"/>
      <c r="AI116" s="357">
        <v>300</v>
      </c>
      <c r="AJ116" s="357"/>
      <c r="AK116" s="357"/>
      <c r="AL116" s="357"/>
      <c r="AM116" s="357">
        <v>303</v>
      </c>
      <c r="AN116" s="357"/>
      <c r="AO116" s="357"/>
      <c r="AP116" s="357"/>
      <c r="AQ116" s="363">
        <v>312</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577</v>
      </c>
      <c r="AC117" s="341"/>
      <c r="AD117" s="342"/>
      <c r="AE117" s="304" t="s">
        <v>578</v>
      </c>
      <c r="AF117" s="304"/>
      <c r="AG117" s="304"/>
      <c r="AH117" s="304"/>
      <c r="AI117" s="304" t="s">
        <v>579</v>
      </c>
      <c r="AJ117" s="304"/>
      <c r="AK117" s="304"/>
      <c r="AL117" s="304"/>
      <c r="AM117" s="304" t="s">
        <v>601</v>
      </c>
      <c r="AN117" s="304"/>
      <c r="AO117" s="304"/>
      <c r="AP117" s="304"/>
      <c r="AQ117" s="304" t="s">
        <v>602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504</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503</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505</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506</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505</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503</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505</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503</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633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632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563</v>
      </c>
      <c r="AR133" s="269"/>
      <c r="AS133" s="134" t="s">
        <v>356</v>
      </c>
      <c r="AT133" s="169"/>
      <c r="AU133" s="133">
        <v>30</v>
      </c>
      <c r="AV133" s="133"/>
      <c r="AW133" s="134" t="s">
        <v>300</v>
      </c>
      <c r="AX133" s="135"/>
    </row>
    <row r="134" spans="1:50" ht="39.75" customHeight="1" x14ac:dyDescent="0.15">
      <c r="A134" s="997"/>
      <c r="B134" s="250"/>
      <c r="C134" s="249"/>
      <c r="D134" s="250"/>
      <c r="E134" s="249"/>
      <c r="F134" s="312"/>
      <c r="G134" s="228" t="s">
        <v>628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580</v>
      </c>
      <c r="AC134" s="219"/>
      <c r="AD134" s="219"/>
      <c r="AE134" s="264" t="s">
        <v>563</v>
      </c>
      <c r="AF134" s="101"/>
      <c r="AG134" s="101"/>
      <c r="AH134" s="101"/>
      <c r="AI134" s="264">
        <v>2788</v>
      </c>
      <c r="AJ134" s="101"/>
      <c r="AK134" s="101"/>
      <c r="AL134" s="101"/>
      <c r="AM134" s="264">
        <v>4568</v>
      </c>
      <c r="AN134" s="101"/>
      <c r="AO134" s="101"/>
      <c r="AP134" s="101"/>
      <c r="AQ134" s="264" t="s">
        <v>564</v>
      </c>
      <c r="AR134" s="101"/>
      <c r="AS134" s="101"/>
      <c r="AT134" s="101"/>
      <c r="AU134" s="264" t="s">
        <v>569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581</v>
      </c>
      <c r="AC135" s="130"/>
      <c r="AD135" s="130"/>
      <c r="AE135" s="264" t="s">
        <v>563</v>
      </c>
      <c r="AF135" s="101"/>
      <c r="AG135" s="101"/>
      <c r="AH135" s="101"/>
      <c r="AI135" s="264">
        <v>2000</v>
      </c>
      <c r="AJ135" s="101"/>
      <c r="AK135" s="101"/>
      <c r="AL135" s="101"/>
      <c r="AM135" s="264">
        <v>4000</v>
      </c>
      <c r="AN135" s="101"/>
      <c r="AO135" s="101"/>
      <c r="AP135" s="101"/>
      <c r="AQ135" s="264" t="s">
        <v>563</v>
      </c>
      <c r="AR135" s="101"/>
      <c r="AS135" s="101"/>
      <c r="AT135" s="101"/>
      <c r="AU135" s="264">
        <v>6000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477</v>
      </c>
      <c r="R152" s="166"/>
      <c r="S152" s="166"/>
      <c r="T152" s="166"/>
      <c r="U152" s="166"/>
      <c r="V152" s="166"/>
      <c r="W152" s="166"/>
      <c r="X152" s="166"/>
      <c r="Y152" s="166"/>
      <c r="Z152" s="166"/>
      <c r="AA152" s="166"/>
      <c r="AB152" s="285" t="s">
        <v>478</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477</v>
      </c>
      <c r="R159" s="166"/>
      <c r="S159" s="166"/>
      <c r="T159" s="166"/>
      <c r="U159" s="166"/>
      <c r="V159" s="166"/>
      <c r="W159" s="166"/>
      <c r="X159" s="166"/>
      <c r="Y159" s="166"/>
      <c r="Z159" s="166"/>
      <c r="AA159" s="166"/>
      <c r="AB159" s="285" t="s">
        <v>478</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477</v>
      </c>
      <c r="R166" s="166"/>
      <c r="S166" s="166"/>
      <c r="T166" s="166"/>
      <c r="U166" s="166"/>
      <c r="V166" s="166"/>
      <c r="W166" s="166"/>
      <c r="X166" s="166"/>
      <c r="Y166" s="166"/>
      <c r="Z166" s="166"/>
      <c r="AA166" s="166"/>
      <c r="AB166" s="285" t="s">
        <v>478</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477</v>
      </c>
      <c r="R173" s="166"/>
      <c r="S173" s="166"/>
      <c r="T173" s="166"/>
      <c r="U173" s="166"/>
      <c r="V173" s="166"/>
      <c r="W173" s="166"/>
      <c r="X173" s="166"/>
      <c r="Y173" s="166"/>
      <c r="Z173" s="166"/>
      <c r="AA173" s="166"/>
      <c r="AB173" s="285" t="s">
        <v>478</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477</v>
      </c>
      <c r="R180" s="166"/>
      <c r="S180" s="166"/>
      <c r="T180" s="166"/>
      <c r="U180" s="166"/>
      <c r="V180" s="166"/>
      <c r="W180" s="166"/>
      <c r="X180" s="166"/>
      <c r="Y180" s="166"/>
      <c r="Z180" s="166"/>
      <c r="AA180" s="166"/>
      <c r="AB180" s="285" t="s">
        <v>478</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477</v>
      </c>
      <c r="R212" s="166"/>
      <c r="S212" s="166"/>
      <c r="T212" s="166"/>
      <c r="U212" s="166"/>
      <c r="V212" s="166"/>
      <c r="W212" s="166"/>
      <c r="X212" s="166"/>
      <c r="Y212" s="166"/>
      <c r="Z212" s="166"/>
      <c r="AA212" s="166"/>
      <c r="AB212" s="285" t="s">
        <v>478</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477</v>
      </c>
      <c r="R219" s="166"/>
      <c r="S219" s="166"/>
      <c r="T219" s="166"/>
      <c r="U219" s="166"/>
      <c r="V219" s="166"/>
      <c r="W219" s="166"/>
      <c r="X219" s="166"/>
      <c r="Y219" s="166"/>
      <c r="Z219" s="166"/>
      <c r="AA219" s="166"/>
      <c r="AB219" s="285" t="s">
        <v>478</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477</v>
      </c>
      <c r="R226" s="166"/>
      <c r="S226" s="166"/>
      <c r="T226" s="166"/>
      <c r="U226" s="166"/>
      <c r="V226" s="166"/>
      <c r="W226" s="166"/>
      <c r="X226" s="166"/>
      <c r="Y226" s="166"/>
      <c r="Z226" s="166"/>
      <c r="AA226" s="166"/>
      <c r="AB226" s="285" t="s">
        <v>478</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477</v>
      </c>
      <c r="R233" s="166"/>
      <c r="S233" s="166"/>
      <c r="T233" s="166"/>
      <c r="U233" s="166"/>
      <c r="V233" s="166"/>
      <c r="W233" s="166"/>
      <c r="X233" s="166"/>
      <c r="Y233" s="166"/>
      <c r="Z233" s="166"/>
      <c r="AA233" s="166"/>
      <c r="AB233" s="285" t="s">
        <v>478</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477</v>
      </c>
      <c r="R240" s="166"/>
      <c r="S240" s="166"/>
      <c r="T240" s="166"/>
      <c r="U240" s="166"/>
      <c r="V240" s="166"/>
      <c r="W240" s="166"/>
      <c r="X240" s="166"/>
      <c r="Y240" s="166"/>
      <c r="Z240" s="166"/>
      <c r="AA240" s="166"/>
      <c r="AB240" s="285" t="s">
        <v>478</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477</v>
      </c>
      <c r="R272" s="166"/>
      <c r="S272" s="166"/>
      <c r="T272" s="166"/>
      <c r="U272" s="166"/>
      <c r="V272" s="166"/>
      <c r="W272" s="166"/>
      <c r="X272" s="166"/>
      <c r="Y272" s="166"/>
      <c r="Z272" s="166"/>
      <c r="AA272" s="166"/>
      <c r="AB272" s="285" t="s">
        <v>478</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477</v>
      </c>
      <c r="R279" s="166"/>
      <c r="S279" s="166"/>
      <c r="T279" s="166"/>
      <c r="U279" s="166"/>
      <c r="V279" s="166"/>
      <c r="W279" s="166"/>
      <c r="X279" s="166"/>
      <c r="Y279" s="166"/>
      <c r="Z279" s="166"/>
      <c r="AA279" s="166"/>
      <c r="AB279" s="285" t="s">
        <v>478</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477</v>
      </c>
      <c r="R286" s="166"/>
      <c r="S286" s="166"/>
      <c r="T286" s="166"/>
      <c r="U286" s="166"/>
      <c r="V286" s="166"/>
      <c r="W286" s="166"/>
      <c r="X286" s="166"/>
      <c r="Y286" s="166"/>
      <c r="Z286" s="166"/>
      <c r="AA286" s="166"/>
      <c r="AB286" s="285" t="s">
        <v>478</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477</v>
      </c>
      <c r="R293" s="166"/>
      <c r="S293" s="166"/>
      <c r="T293" s="166"/>
      <c r="U293" s="166"/>
      <c r="V293" s="166"/>
      <c r="W293" s="166"/>
      <c r="X293" s="166"/>
      <c r="Y293" s="166"/>
      <c r="Z293" s="166"/>
      <c r="AA293" s="166"/>
      <c r="AB293" s="285" t="s">
        <v>478</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477</v>
      </c>
      <c r="R300" s="166"/>
      <c r="S300" s="166"/>
      <c r="T300" s="166"/>
      <c r="U300" s="166"/>
      <c r="V300" s="166"/>
      <c r="W300" s="166"/>
      <c r="X300" s="166"/>
      <c r="Y300" s="166"/>
      <c r="Z300" s="166"/>
      <c r="AA300" s="166"/>
      <c r="AB300" s="285" t="s">
        <v>478</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477</v>
      </c>
      <c r="R332" s="166"/>
      <c r="S332" s="166"/>
      <c r="T332" s="166"/>
      <c r="U332" s="166"/>
      <c r="V332" s="166"/>
      <c r="W332" s="166"/>
      <c r="X332" s="166"/>
      <c r="Y332" s="166"/>
      <c r="Z332" s="166"/>
      <c r="AA332" s="166"/>
      <c r="AB332" s="285" t="s">
        <v>478</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477</v>
      </c>
      <c r="R339" s="166"/>
      <c r="S339" s="166"/>
      <c r="T339" s="166"/>
      <c r="U339" s="166"/>
      <c r="V339" s="166"/>
      <c r="W339" s="166"/>
      <c r="X339" s="166"/>
      <c r="Y339" s="166"/>
      <c r="Z339" s="166"/>
      <c r="AA339" s="166"/>
      <c r="AB339" s="285" t="s">
        <v>478</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477</v>
      </c>
      <c r="R346" s="166"/>
      <c r="S346" s="166"/>
      <c r="T346" s="166"/>
      <c r="U346" s="166"/>
      <c r="V346" s="166"/>
      <c r="W346" s="166"/>
      <c r="X346" s="166"/>
      <c r="Y346" s="166"/>
      <c r="Z346" s="166"/>
      <c r="AA346" s="166"/>
      <c r="AB346" s="285" t="s">
        <v>478</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477</v>
      </c>
      <c r="R353" s="166"/>
      <c r="S353" s="166"/>
      <c r="T353" s="166"/>
      <c r="U353" s="166"/>
      <c r="V353" s="166"/>
      <c r="W353" s="166"/>
      <c r="X353" s="166"/>
      <c r="Y353" s="166"/>
      <c r="Z353" s="166"/>
      <c r="AA353" s="166"/>
      <c r="AB353" s="285" t="s">
        <v>478</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477</v>
      </c>
      <c r="R360" s="166"/>
      <c r="S360" s="166"/>
      <c r="T360" s="166"/>
      <c r="U360" s="166"/>
      <c r="V360" s="166"/>
      <c r="W360" s="166"/>
      <c r="X360" s="166"/>
      <c r="Y360" s="166"/>
      <c r="Z360" s="166"/>
      <c r="AA360" s="166"/>
      <c r="AB360" s="285" t="s">
        <v>478</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477</v>
      </c>
      <c r="R392" s="166"/>
      <c r="S392" s="166"/>
      <c r="T392" s="166"/>
      <c r="U392" s="166"/>
      <c r="V392" s="166"/>
      <c r="W392" s="166"/>
      <c r="X392" s="166"/>
      <c r="Y392" s="166"/>
      <c r="Z392" s="166"/>
      <c r="AA392" s="166"/>
      <c r="AB392" s="285" t="s">
        <v>478</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477</v>
      </c>
      <c r="R399" s="166"/>
      <c r="S399" s="166"/>
      <c r="T399" s="166"/>
      <c r="U399" s="166"/>
      <c r="V399" s="166"/>
      <c r="W399" s="166"/>
      <c r="X399" s="166"/>
      <c r="Y399" s="166"/>
      <c r="Z399" s="166"/>
      <c r="AA399" s="166"/>
      <c r="AB399" s="285" t="s">
        <v>478</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477</v>
      </c>
      <c r="R406" s="166"/>
      <c r="S406" s="166"/>
      <c r="T406" s="166"/>
      <c r="U406" s="166"/>
      <c r="V406" s="166"/>
      <c r="W406" s="166"/>
      <c r="X406" s="166"/>
      <c r="Y406" s="166"/>
      <c r="Z406" s="166"/>
      <c r="AA406" s="166"/>
      <c r="AB406" s="285" t="s">
        <v>478</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477</v>
      </c>
      <c r="R413" s="166"/>
      <c r="S413" s="166"/>
      <c r="T413" s="166"/>
      <c r="U413" s="166"/>
      <c r="V413" s="166"/>
      <c r="W413" s="166"/>
      <c r="X413" s="166"/>
      <c r="Y413" s="166"/>
      <c r="Z413" s="166"/>
      <c r="AA413" s="166"/>
      <c r="AB413" s="285" t="s">
        <v>478</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477</v>
      </c>
      <c r="R420" s="166"/>
      <c r="S420" s="166"/>
      <c r="T420" s="166"/>
      <c r="U420" s="166"/>
      <c r="V420" s="166"/>
      <c r="W420" s="166"/>
      <c r="X420" s="166"/>
      <c r="Y420" s="166"/>
      <c r="Z420" s="166"/>
      <c r="AA420" s="166"/>
      <c r="AB420" s="285" t="s">
        <v>478</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569</v>
      </c>
      <c r="AF432" s="133"/>
      <c r="AG432" s="134" t="s">
        <v>356</v>
      </c>
      <c r="AH432" s="169"/>
      <c r="AI432" s="179"/>
      <c r="AJ432" s="179"/>
      <c r="AK432" s="179"/>
      <c r="AL432" s="174"/>
      <c r="AM432" s="179"/>
      <c r="AN432" s="179"/>
      <c r="AO432" s="179"/>
      <c r="AP432" s="174"/>
      <c r="AQ432" s="215" t="s">
        <v>569</v>
      </c>
      <c r="AR432" s="133"/>
      <c r="AS432" s="134" t="s">
        <v>356</v>
      </c>
      <c r="AT432" s="169"/>
      <c r="AU432" s="133" t="s">
        <v>569</v>
      </c>
      <c r="AV432" s="133"/>
      <c r="AW432" s="134" t="s">
        <v>300</v>
      </c>
      <c r="AX432" s="135"/>
    </row>
    <row r="433" spans="1:50" ht="23.25" customHeight="1" x14ac:dyDescent="0.15">
      <c r="A433" s="997"/>
      <c r="B433" s="250"/>
      <c r="C433" s="249"/>
      <c r="D433" s="250"/>
      <c r="E433" s="163"/>
      <c r="F433" s="164"/>
      <c r="G433" s="228" t="s">
        <v>569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569</v>
      </c>
      <c r="AC433" s="130"/>
      <c r="AD433" s="130"/>
      <c r="AE433" s="100" t="s">
        <v>563</v>
      </c>
      <c r="AF433" s="101"/>
      <c r="AG433" s="101"/>
      <c r="AH433" s="101"/>
      <c r="AI433" s="100" t="s">
        <v>569</v>
      </c>
      <c r="AJ433" s="101"/>
      <c r="AK433" s="101"/>
      <c r="AL433" s="101"/>
      <c r="AM433" s="100" t="s">
        <v>569</v>
      </c>
      <c r="AN433" s="101"/>
      <c r="AO433" s="101"/>
      <c r="AP433" s="102"/>
      <c r="AQ433" s="100" t="s">
        <v>569</v>
      </c>
      <c r="AR433" s="101"/>
      <c r="AS433" s="101"/>
      <c r="AT433" s="102"/>
      <c r="AU433" s="101" t="s">
        <v>569</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569</v>
      </c>
      <c r="AC434" s="219"/>
      <c r="AD434" s="219"/>
      <c r="AE434" s="100" t="s">
        <v>563</v>
      </c>
      <c r="AF434" s="101"/>
      <c r="AG434" s="101"/>
      <c r="AH434" s="102"/>
      <c r="AI434" s="100" t="s">
        <v>569</v>
      </c>
      <c r="AJ434" s="101"/>
      <c r="AK434" s="101"/>
      <c r="AL434" s="101"/>
      <c r="AM434" s="100" t="s">
        <v>569</v>
      </c>
      <c r="AN434" s="101"/>
      <c r="AO434" s="101"/>
      <c r="AP434" s="102"/>
      <c r="AQ434" s="100" t="s">
        <v>569</v>
      </c>
      <c r="AR434" s="101"/>
      <c r="AS434" s="101"/>
      <c r="AT434" s="102"/>
      <c r="AU434" s="101" t="s">
        <v>564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569</v>
      </c>
      <c r="AF435" s="101"/>
      <c r="AG435" s="101"/>
      <c r="AH435" s="102"/>
      <c r="AI435" s="100" t="s">
        <v>564</v>
      </c>
      <c r="AJ435" s="101"/>
      <c r="AK435" s="101"/>
      <c r="AL435" s="101"/>
      <c r="AM435" s="100" t="s">
        <v>569</v>
      </c>
      <c r="AN435" s="101"/>
      <c r="AO435" s="101"/>
      <c r="AP435" s="102"/>
      <c r="AQ435" s="100" t="s">
        <v>564</v>
      </c>
      <c r="AR435" s="101"/>
      <c r="AS435" s="101"/>
      <c r="AT435" s="102"/>
      <c r="AU435" s="101" t="s">
        <v>583</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569</v>
      </c>
      <c r="AF457" s="133"/>
      <c r="AG457" s="134" t="s">
        <v>356</v>
      </c>
      <c r="AH457" s="169"/>
      <c r="AI457" s="179"/>
      <c r="AJ457" s="179"/>
      <c r="AK457" s="179"/>
      <c r="AL457" s="174"/>
      <c r="AM457" s="179"/>
      <c r="AN457" s="179"/>
      <c r="AO457" s="179"/>
      <c r="AP457" s="174"/>
      <c r="AQ457" s="215" t="s">
        <v>569</v>
      </c>
      <c r="AR457" s="133"/>
      <c r="AS457" s="134" t="s">
        <v>356</v>
      </c>
      <c r="AT457" s="169"/>
      <c r="AU457" s="133" t="s">
        <v>583</v>
      </c>
      <c r="AV457" s="133"/>
      <c r="AW457" s="134" t="s">
        <v>300</v>
      </c>
      <c r="AX457" s="135"/>
    </row>
    <row r="458" spans="1:50" ht="23.25" customHeight="1" x14ac:dyDescent="0.15">
      <c r="A458" s="997"/>
      <c r="B458" s="250"/>
      <c r="C458" s="249"/>
      <c r="D458" s="250"/>
      <c r="E458" s="163"/>
      <c r="F458" s="164"/>
      <c r="G458" s="228" t="s">
        <v>569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569</v>
      </c>
      <c r="AC458" s="130"/>
      <c r="AD458" s="130"/>
      <c r="AE458" s="100" t="s">
        <v>569</v>
      </c>
      <c r="AF458" s="101"/>
      <c r="AG458" s="101"/>
      <c r="AH458" s="101"/>
      <c r="AI458" s="100" t="s">
        <v>569</v>
      </c>
      <c r="AJ458" s="101"/>
      <c r="AK458" s="101"/>
      <c r="AL458" s="101"/>
      <c r="AM458" s="100" t="s">
        <v>564</v>
      </c>
      <c r="AN458" s="101"/>
      <c r="AO458" s="101"/>
      <c r="AP458" s="102"/>
      <c r="AQ458" s="100" t="s">
        <v>583</v>
      </c>
      <c r="AR458" s="101"/>
      <c r="AS458" s="101"/>
      <c r="AT458" s="102"/>
      <c r="AU458" s="101" t="s">
        <v>583</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569</v>
      </c>
      <c r="AC459" s="219"/>
      <c r="AD459" s="219"/>
      <c r="AE459" s="100" t="s">
        <v>584</v>
      </c>
      <c r="AF459" s="101"/>
      <c r="AG459" s="101"/>
      <c r="AH459" s="102"/>
      <c r="AI459" s="100" t="s">
        <v>563</v>
      </c>
      <c r="AJ459" s="101"/>
      <c r="AK459" s="101"/>
      <c r="AL459" s="101"/>
      <c r="AM459" s="100" t="s">
        <v>569</v>
      </c>
      <c r="AN459" s="101"/>
      <c r="AO459" s="101"/>
      <c r="AP459" s="102"/>
      <c r="AQ459" s="100" t="s">
        <v>583</v>
      </c>
      <c r="AR459" s="101"/>
      <c r="AS459" s="101"/>
      <c r="AT459" s="102"/>
      <c r="AU459" s="101" t="s">
        <v>569</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569</v>
      </c>
      <c r="AF460" s="101"/>
      <c r="AG460" s="101"/>
      <c r="AH460" s="102"/>
      <c r="AI460" s="100" t="s">
        <v>569</v>
      </c>
      <c r="AJ460" s="101"/>
      <c r="AK460" s="101"/>
      <c r="AL460" s="101"/>
      <c r="AM460" s="100" t="s">
        <v>569</v>
      </c>
      <c r="AN460" s="101"/>
      <c r="AO460" s="101"/>
      <c r="AP460" s="102"/>
      <c r="AQ460" s="100" t="s">
        <v>583</v>
      </c>
      <c r="AR460" s="101"/>
      <c r="AS460" s="101"/>
      <c r="AT460" s="102"/>
      <c r="AU460" s="101" t="s">
        <v>569</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585</v>
      </c>
      <c r="AH702" s="889"/>
      <c r="AI702" s="889"/>
      <c r="AJ702" s="889"/>
      <c r="AK702" s="889"/>
      <c r="AL702" s="889"/>
      <c r="AM702" s="889"/>
      <c r="AN702" s="889"/>
      <c r="AO702" s="889"/>
      <c r="AP702" s="889"/>
      <c r="AQ702" s="889"/>
      <c r="AR702" s="889"/>
      <c r="AS702" s="889"/>
      <c r="AT702" s="889"/>
      <c r="AU702" s="889"/>
      <c r="AV702" s="889"/>
      <c r="AW702" s="889"/>
      <c r="AX702" s="890"/>
    </row>
    <row r="703" spans="1:50" ht="40.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586</v>
      </c>
      <c r="AH703" s="665"/>
      <c r="AI703" s="665"/>
      <c r="AJ703" s="665"/>
      <c r="AK703" s="665"/>
      <c r="AL703" s="665"/>
      <c r="AM703" s="665"/>
      <c r="AN703" s="665"/>
      <c r="AO703" s="665"/>
      <c r="AP703" s="665"/>
      <c r="AQ703" s="665"/>
      <c r="AR703" s="665"/>
      <c r="AS703" s="665"/>
      <c r="AT703" s="665"/>
      <c r="AU703" s="665"/>
      <c r="AV703" s="665"/>
      <c r="AW703" s="665"/>
      <c r="AX703" s="666"/>
    </row>
    <row r="704" spans="1:50" ht="40.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587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588</v>
      </c>
      <c r="AE705" s="733"/>
      <c r="AF705" s="733"/>
      <c r="AG705" s="157" t="s">
        <v>631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79.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590</v>
      </c>
      <c r="AH708" s="527"/>
      <c r="AI708" s="527"/>
      <c r="AJ708" s="527"/>
      <c r="AK708" s="527"/>
      <c r="AL708" s="527"/>
      <c r="AM708" s="527"/>
      <c r="AN708" s="527"/>
      <c r="AO708" s="527"/>
      <c r="AP708" s="527"/>
      <c r="AQ708" s="527"/>
      <c r="AR708" s="527"/>
      <c r="AS708" s="527"/>
      <c r="AT708" s="527"/>
      <c r="AU708" s="527"/>
      <c r="AV708" s="527"/>
      <c r="AW708" s="527"/>
      <c r="AX708" s="528"/>
    </row>
    <row r="709" spans="1:50" ht="33.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591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588</v>
      </c>
      <c r="AE710" s="152"/>
      <c r="AF710" s="152"/>
      <c r="AG710" s="664" t="s">
        <v>574</v>
      </c>
      <c r="AH710" s="665"/>
      <c r="AI710" s="665"/>
      <c r="AJ710" s="665"/>
      <c r="AK710" s="665"/>
      <c r="AL710" s="665"/>
      <c r="AM710" s="665"/>
      <c r="AN710" s="665"/>
      <c r="AO710" s="665"/>
      <c r="AP710" s="665"/>
      <c r="AQ710" s="665"/>
      <c r="AR710" s="665"/>
      <c r="AS710" s="665"/>
      <c r="AT710" s="665"/>
      <c r="AU710" s="665"/>
      <c r="AV710" s="665"/>
      <c r="AW710" s="665"/>
      <c r="AX710" s="666"/>
    </row>
    <row r="711" spans="1:50" ht="3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592</v>
      </c>
      <c r="AH711" s="665"/>
      <c r="AI711" s="665"/>
      <c r="AJ711" s="665"/>
      <c r="AK711" s="665"/>
      <c r="AL711" s="665"/>
      <c r="AM711" s="665"/>
      <c r="AN711" s="665"/>
      <c r="AO711" s="665"/>
      <c r="AP711" s="665"/>
      <c r="AQ711" s="665"/>
      <c r="AR711" s="665"/>
      <c r="AS711" s="665"/>
      <c r="AT711" s="665"/>
      <c r="AU711" s="665"/>
      <c r="AV711" s="665"/>
      <c r="AW711" s="665"/>
      <c r="AX711" s="666"/>
    </row>
    <row r="712" spans="1:50" ht="64.5" customHeight="1" x14ac:dyDescent="0.15">
      <c r="A712" s="655"/>
      <c r="B712" s="656"/>
      <c r="C712" s="588" t="s">
        <v>489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554</v>
      </c>
      <c r="AE712" s="586"/>
      <c r="AF712" s="586"/>
      <c r="AG712" s="594" t="s">
        <v>593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490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4" t="s">
        <v>563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588</v>
      </c>
      <c r="AE714" s="592"/>
      <c r="AF714" s="593"/>
      <c r="AG714" s="689" t="s">
        <v>563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594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588</v>
      </c>
      <c r="AE716" s="759"/>
      <c r="AF716" s="759"/>
      <c r="AG716" s="664" t="s">
        <v>595</v>
      </c>
      <c r="AH716" s="665"/>
      <c r="AI716" s="665"/>
      <c r="AJ716" s="665"/>
      <c r="AK716" s="665"/>
      <c r="AL716" s="665"/>
      <c r="AM716" s="665"/>
      <c r="AN716" s="665"/>
      <c r="AO716" s="665"/>
      <c r="AP716" s="665"/>
      <c r="AQ716" s="665"/>
      <c r="AR716" s="665"/>
      <c r="AS716" s="665"/>
      <c r="AT716" s="665"/>
      <c r="AU716" s="665"/>
      <c r="AV716" s="665"/>
      <c r="AW716" s="665"/>
      <c r="AX716" s="666"/>
    </row>
    <row r="717" spans="1:50" ht="69"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596</v>
      </c>
      <c r="AE717" s="152"/>
      <c r="AF717" s="152"/>
      <c r="AG717" s="664" t="s">
        <v>597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588</v>
      </c>
      <c r="AE718" s="152"/>
      <c r="AF718" s="152"/>
      <c r="AG718" s="160" t="s">
        <v>563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588</v>
      </c>
      <c r="AE719" s="668"/>
      <c r="AF719" s="668"/>
      <c r="AG719" s="157" t="s">
        <v>563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481</v>
      </c>
      <c r="D720" s="936"/>
      <c r="E720" s="936"/>
      <c r="F720" s="939"/>
      <c r="G720" s="935" t="s">
        <v>482</v>
      </c>
      <c r="H720" s="936"/>
      <c r="I720" s="936"/>
      <c r="J720" s="936"/>
      <c r="K720" s="936"/>
      <c r="L720" s="936"/>
      <c r="M720" s="936"/>
      <c r="N720" s="935" t="s">
        <v>486</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634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1.5" customHeight="1" thickBot="1" x14ac:dyDescent="0.2">
      <c r="A727" s="623"/>
      <c r="B727" s="624"/>
      <c r="C727" s="695" t="s">
        <v>57</v>
      </c>
      <c r="D727" s="696"/>
      <c r="E727" s="696"/>
      <c r="F727" s="697"/>
      <c r="G727" s="795" t="s">
        <v>598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1.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3"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563</v>
      </c>
      <c r="F737" s="111"/>
      <c r="G737" s="111"/>
      <c r="H737" s="111"/>
      <c r="I737" s="111"/>
      <c r="J737" s="111"/>
      <c r="K737" s="111"/>
      <c r="L737" s="111"/>
      <c r="M737" s="111"/>
      <c r="N737" s="112" t="s">
        <v>358</v>
      </c>
      <c r="O737" s="112"/>
      <c r="P737" s="112"/>
      <c r="Q737" s="112"/>
      <c r="R737" s="111" t="s">
        <v>564</v>
      </c>
      <c r="S737" s="111"/>
      <c r="T737" s="111"/>
      <c r="U737" s="111"/>
      <c r="V737" s="111"/>
      <c r="W737" s="111"/>
      <c r="X737" s="111"/>
      <c r="Y737" s="111"/>
      <c r="Z737" s="111"/>
      <c r="AA737" s="112" t="s">
        <v>359</v>
      </c>
      <c r="AB737" s="112"/>
      <c r="AC737" s="112"/>
      <c r="AD737" s="112"/>
      <c r="AE737" s="111" t="s">
        <v>569</v>
      </c>
      <c r="AF737" s="111"/>
      <c r="AG737" s="111"/>
      <c r="AH737" s="111"/>
      <c r="AI737" s="111"/>
      <c r="AJ737" s="111"/>
      <c r="AK737" s="111"/>
      <c r="AL737" s="111"/>
      <c r="AM737" s="111"/>
      <c r="AN737" s="112" t="s">
        <v>360</v>
      </c>
      <c r="AO737" s="112"/>
      <c r="AP737" s="112"/>
      <c r="AQ737" s="112"/>
      <c r="AR737" s="113" t="s">
        <v>569</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v>645</v>
      </c>
      <c r="S738" s="111"/>
      <c r="T738" s="111"/>
      <c r="U738" s="111"/>
      <c r="V738" s="111"/>
      <c r="W738" s="111"/>
      <c r="X738" s="111"/>
      <c r="Y738" s="111"/>
      <c r="Z738" s="111"/>
      <c r="AA738" s="112" t="s">
        <v>483</v>
      </c>
      <c r="AB738" s="112"/>
      <c r="AC738" s="112"/>
      <c r="AD738" s="112"/>
      <c r="AE738" s="111">
        <v>633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549</v>
      </c>
      <c r="F739" s="126"/>
      <c r="G739" s="126"/>
      <c r="H739" s="91" t="str">
        <f>IF(E739="", "", "(")</f>
        <v>(</v>
      </c>
      <c r="I739" s="106"/>
      <c r="J739" s="106"/>
      <c r="K739" s="91" t="str">
        <f>IF(OR(I739="　", I739=""), "", "-")</f>
        <v/>
      </c>
      <c r="L739" s="107">
        <v>623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t="s">
        <v>635</v>
      </c>
      <c r="N749" s="47"/>
      <c r="O749" s="47"/>
      <c r="P749" s="47"/>
      <c r="Q749" s="47"/>
      <c r="R749" s="47"/>
      <c r="S749" s="47"/>
      <c r="T749" s="47"/>
      <c r="U749" s="47"/>
      <c r="V749" s="47"/>
      <c r="W749" s="47"/>
      <c r="X749" s="47"/>
      <c r="Y749" s="47"/>
      <c r="Z749" s="47"/>
      <c r="AA749" s="47"/>
      <c r="AB749" s="47"/>
      <c r="AC749" s="47"/>
      <c r="AD749" s="47"/>
      <c r="AE749" s="47"/>
      <c r="AF749" s="47" t="s">
        <v>635</v>
      </c>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6.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599</v>
      </c>
      <c r="H781" s="450"/>
      <c r="I781" s="450"/>
      <c r="J781" s="450"/>
      <c r="K781" s="451"/>
      <c r="L781" s="452" t="s">
        <v>600</v>
      </c>
      <c r="M781" s="453"/>
      <c r="N781" s="453"/>
      <c r="O781" s="453"/>
      <c r="P781" s="453"/>
      <c r="Q781" s="453"/>
      <c r="R781" s="453"/>
      <c r="S781" s="453"/>
      <c r="T781" s="453"/>
      <c r="U781" s="453"/>
      <c r="V781" s="453"/>
      <c r="W781" s="453"/>
      <c r="X781" s="454"/>
      <c r="Y781" s="455">
        <v>0.6</v>
      </c>
      <c r="Z781" s="456"/>
      <c r="AA781" s="456"/>
      <c r="AB781" s="557"/>
      <c r="AC781" s="449" t="s">
        <v>599</v>
      </c>
      <c r="AD781" s="450"/>
      <c r="AE781" s="450"/>
      <c r="AF781" s="450"/>
      <c r="AG781" s="451"/>
      <c r="AH781" s="452" t="s">
        <v>600</v>
      </c>
      <c r="AI781" s="453"/>
      <c r="AJ781" s="453"/>
      <c r="AK781" s="453"/>
      <c r="AL781" s="453"/>
      <c r="AM781" s="453"/>
      <c r="AN781" s="453"/>
      <c r="AO781" s="453"/>
      <c r="AP781" s="453"/>
      <c r="AQ781" s="453"/>
      <c r="AR781" s="453"/>
      <c r="AS781" s="453"/>
      <c r="AT781" s="454"/>
      <c r="AU781" s="455">
        <v>0.3</v>
      </c>
      <c r="AV781" s="456"/>
      <c r="AW781" s="456"/>
      <c r="AX781" s="457"/>
    </row>
    <row r="782" spans="1:50" ht="24.75"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0.6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0.3</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487</v>
      </c>
      <c r="AM831" s="959"/>
      <c r="AN831" s="959"/>
      <c r="AO831" s="82" t="s">
        <v>485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480</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605</v>
      </c>
      <c r="D837" s="417"/>
      <c r="E837" s="417"/>
      <c r="F837" s="417"/>
      <c r="G837" s="417"/>
      <c r="H837" s="417"/>
      <c r="I837" s="417"/>
      <c r="J837" s="418" t="s">
        <v>615</v>
      </c>
      <c r="K837" s="419"/>
      <c r="L837" s="419"/>
      <c r="M837" s="419"/>
      <c r="N837" s="419"/>
      <c r="O837" s="419"/>
      <c r="P837" s="315" t="s">
        <v>618</v>
      </c>
      <c r="Q837" s="316"/>
      <c r="R837" s="316"/>
      <c r="S837" s="316"/>
      <c r="T837" s="316"/>
      <c r="U837" s="316"/>
      <c r="V837" s="316"/>
      <c r="W837" s="316"/>
      <c r="X837" s="316"/>
      <c r="Y837" s="317">
        <v>0.6</v>
      </c>
      <c r="Z837" s="318"/>
      <c r="AA837" s="318"/>
      <c r="AB837" s="319"/>
      <c r="AC837" s="327" t="s">
        <v>196</v>
      </c>
      <c r="AD837" s="425"/>
      <c r="AE837" s="425"/>
      <c r="AF837" s="425"/>
      <c r="AG837" s="425"/>
      <c r="AH837" s="420" t="s">
        <v>619</v>
      </c>
      <c r="AI837" s="421"/>
      <c r="AJ837" s="421"/>
      <c r="AK837" s="421"/>
      <c r="AL837" s="324" t="s">
        <v>621</v>
      </c>
      <c r="AM837" s="325"/>
      <c r="AN837" s="325"/>
      <c r="AO837" s="326"/>
      <c r="AP837" s="320" t="s">
        <v>622</v>
      </c>
      <c r="AQ837" s="320"/>
      <c r="AR837" s="320"/>
      <c r="AS837" s="320"/>
      <c r="AT837" s="320"/>
      <c r="AU837" s="320"/>
      <c r="AV837" s="320"/>
      <c r="AW837" s="320"/>
      <c r="AX837" s="320"/>
    </row>
    <row r="838" spans="1:50" ht="30" customHeight="1" x14ac:dyDescent="0.15">
      <c r="A838" s="403">
        <v>2</v>
      </c>
      <c r="B838" s="403">
        <v>1</v>
      </c>
      <c r="C838" s="426" t="s">
        <v>606</v>
      </c>
      <c r="D838" s="417"/>
      <c r="E838" s="417"/>
      <c r="F838" s="417"/>
      <c r="G838" s="417"/>
      <c r="H838" s="417"/>
      <c r="I838" s="417"/>
      <c r="J838" s="418" t="s">
        <v>615</v>
      </c>
      <c r="K838" s="419"/>
      <c r="L838" s="419"/>
      <c r="M838" s="419"/>
      <c r="N838" s="419"/>
      <c r="O838" s="419"/>
      <c r="P838" s="315" t="s">
        <v>618</v>
      </c>
      <c r="Q838" s="316"/>
      <c r="R838" s="316"/>
      <c r="S838" s="316"/>
      <c r="T838" s="316"/>
      <c r="U838" s="316"/>
      <c r="V838" s="316"/>
      <c r="W838" s="316"/>
      <c r="X838" s="316"/>
      <c r="Y838" s="317">
        <v>0.6</v>
      </c>
      <c r="Z838" s="318"/>
      <c r="AA838" s="318"/>
      <c r="AB838" s="319"/>
      <c r="AC838" s="327" t="s">
        <v>196</v>
      </c>
      <c r="AD838" s="327"/>
      <c r="AE838" s="327"/>
      <c r="AF838" s="327"/>
      <c r="AG838" s="327"/>
      <c r="AH838" s="420" t="s">
        <v>617</v>
      </c>
      <c r="AI838" s="421"/>
      <c r="AJ838" s="421"/>
      <c r="AK838" s="421"/>
      <c r="AL838" s="324" t="s">
        <v>466</v>
      </c>
      <c r="AM838" s="325"/>
      <c r="AN838" s="325"/>
      <c r="AO838" s="326"/>
      <c r="AP838" s="320" t="s">
        <v>621</v>
      </c>
      <c r="AQ838" s="320"/>
      <c r="AR838" s="320"/>
      <c r="AS838" s="320"/>
      <c r="AT838" s="320"/>
      <c r="AU838" s="320"/>
      <c r="AV838" s="320"/>
      <c r="AW838" s="320"/>
      <c r="AX838" s="320"/>
    </row>
    <row r="839" spans="1:50" ht="30" customHeight="1" x14ac:dyDescent="0.15">
      <c r="A839" s="403">
        <v>3</v>
      </c>
      <c r="B839" s="403">
        <v>1</v>
      </c>
      <c r="C839" s="426" t="s">
        <v>607</v>
      </c>
      <c r="D839" s="417"/>
      <c r="E839" s="417"/>
      <c r="F839" s="417"/>
      <c r="G839" s="417"/>
      <c r="H839" s="417"/>
      <c r="I839" s="417"/>
      <c r="J839" s="418" t="s">
        <v>616</v>
      </c>
      <c r="K839" s="419"/>
      <c r="L839" s="419"/>
      <c r="M839" s="419"/>
      <c r="N839" s="419"/>
      <c r="O839" s="419"/>
      <c r="P839" s="315" t="s">
        <v>618</v>
      </c>
      <c r="Q839" s="316"/>
      <c r="R839" s="316"/>
      <c r="S839" s="316"/>
      <c r="T839" s="316"/>
      <c r="U839" s="316"/>
      <c r="V839" s="316"/>
      <c r="W839" s="316"/>
      <c r="X839" s="316"/>
      <c r="Y839" s="317">
        <v>0.47499999999999998</v>
      </c>
      <c r="Z839" s="318"/>
      <c r="AA839" s="318"/>
      <c r="AB839" s="319"/>
      <c r="AC839" s="327" t="s">
        <v>196</v>
      </c>
      <c r="AD839" s="327"/>
      <c r="AE839" s="327"/>
      <c r="AF839" s="327"/>
      <c r="AG839" s="327"/>
      <c r="AH839" s="322" t="s">
        <v>619</v>
      </c>
      <c r="AI839" s="323"/>
      <c r="AJ839" s="323"/>
      <c r="AK839" s="323"/>
      <c r="AL839" s="324" t="s">
        <v>617</v>
      </c>
      <c r="AM839" s="325"/>
      <c r="AN839" s="325"/>
      <c r="AO839" s="326"/>
      <c r="AP839" s="320" t="s">
        <v>619</v>
      </c>
      <c r="AQ839" s="320"/>
      <c r="AR839" s="320"/>
      <c r="AS839" s="320"/>
      <c r="AT839" s="320"/>
      <c r="AU839" s="320"/>
      <c r="AV839" s="320"/>
      <c r="AW839" s="320"/>
      <c r="AX839" s="320"/>
    </row>
    <row r="840" spans="1:50" ht="30" customHeight="1" x14ac:dyDescent="0.15">
      <c r="A840" s="403">
        <v>4</v>
      </c>
      <c r="B840" s="403">
        <v>1</v>
      </c>
      <c r="C840" s="426" t="s">
        <v>608</v>
      </c>
      <c r="D840" s="417"/>
      <c r="E840" s="417"/>
      <c r="F840" s="417"/>
      <c r="G840" s="417"/>
      <c r="H840" s="417"/>
      <c r="I840" s="417"/>
      <c r="J840" s="418" t="s">
        <v>617</v>
      </c>
      <c r="K840" s="419"/>
      <c r="L840" s="419"/>
      <c r="M840" s="419"/>
      <c r="N840" s="419"/>
      <c r="O840" s="419"/>
      <c r="P840" s="315" t="s">
        <v>618</v>
      </c>
      <c r="Q840" s="316"/>
      <c r="R840" s="316"/>
      <c r="S840" s="316"/>
      <c r="T840" s="316"/>
      <c r="U840" s="316"/>
      <c r="V840" s="316"/>
      <c r="W840" s="316"/>
      <c r="X840" s="316"/>
      <c r="Y840" s="317">
        <v>0.36</v>
      </c>
      <c r="Z840" s="318"/>
      <c r="AA840" s="318"/>
      <c r="AB840" s="319"/>
      <c r="AC840" s="327" t="s">
        <v>196</v>
      </c>
      <c r="AD840" s="327"/>
      <c r="AE840" s="327"/>
      <c r="AF840" s="327"/>
      <c r="AG840" s="327"/>
      <c r="AH840" s="322" t="s">
        <v>619</v>
      </c>
      <c r="AI840" s="323"/>
      <c r="AJ840" s="323"/>
      <c r="AK840" s="323"/>
      <c r="AL840" s="324" t="s">
        <v>617</v>
      </c>
      <c r="AM840" s="325"/>
      <c r="AN840" s="325"/>
      <c r="AO840" s="326"/>
      <c r="AP840" s="320" t="s">
        <v>622</v>
      </c>
      <c r="AQ840" s="320"/>
      <c r="AR840" s="320"/>
      <c r="AS840" s="320"/>
      <c r="AT840" s="320"/>
      <c r="AU840" s="320"/>
      <c r="AV840" s="320"/>
      <c r="AW840" s="320"/>
      <c r="AX840" s="320"/>
    </row>
    <row r="841" spans="1:50" ht="30" customHeight="1" x14ac:dyDescent="0.15">
      <c r="A841" s="403">
        <v>5</v>
      </c>
      <c r="B841" s="403">
        <v>1</v>
      </c>
      <c r="C841" s="426" t="s">
        <v>609</v>
      </c>
      <c r="D841" s="417"/>
      <c r="E841" s="417"/>
      <c r="F841" s="417"/>
      <c r="G841" s="417"/>
      <c r="H841" s="417"/>
      <c r="I841" s="417"/>
      <c r="J841" s="418" t="s">
        <v>615</v>
      </c>
      <c r="K841" s="419"/>
      <c r="L841" s="419"/>
      <c r="M841" s="419"/>
      <c r="N841" s="419"/>
      <c r="O841" s="419"/>
      <c r="P841" s="315" t="s">
        <v>618</v>
      </c>
      <c r="Q841" s="316"/>
      <c r="R841" s="316"/>
      <c r="S841" s="316"/>
      <c r="T841" s="316"/>
      <c r="U841" s="316"/>
      <c r="V841" s="316"/>
      <c r="W841" s="316"/>
      <c r="X841" s="316"/>
      <c r="Y841" s="317">
        <v>0.36</v>
      </c>
      <c r="Z841" s="318"/>
      <c r="AA841" s="318"/>
      <c r="AB841" s="319"/>
      <c r="AC841" s="321" t="s">
        <v>196</v>
      </c>
      <c r="AD841" s="321"/>
      <c r="AE841" s="321"/>
      <c r="AF841" s="321"/>
      <c r="AG841" s="321"/>
      <c r="AH841" s="322" t="s">
        <v>619</v>
      </c>
      <c r="AI841" s="323"/>
      <c r="AJ841" s="323"/>
      <c r="AK841" s="323"/>
      <c r="AL841" s="324" t="s">
        <v>617</v>
      </c>
      <c r="AM841" s="325"/>
      <c r="AN841" s="325"/>
      <c r="AO841" s="326"/>
      <c r="AP841" s="320" t="s">
        <v>623</v>
      </c>
      <c r="AQ841" s="320"/>
      <c r="AR841" s="320"/>
      <c r="AS841" s="320"/>
      <c r="AT841" s="320"/>
      <c r="AU841" s="320"/>
      <c r="AV841" s="320"/>
      <c r="AW841" s="320"/>
      <c r="AX841" s="320"/>
    </row>
    <row r="842" spans="1:50" ht="30" customHeight="1" x14ac:dyDescent="0.15">
      <c r="A842" s="403">
        <v>6</v>
      </c>
      <c r="B842" s="403">
        <v>1</v>
      </c>
      <c r="C842" s="426" t="s">
        <v>610</v>
      </c>
      <c r="D842" s="417"/>
      <c r="E842" s="417"/>
      <c r="F842" s="417"/>
      <c r="G842" s="417"/>
      <c r="H842" s="417"/>
      <c r="I842" s="417"/>
      <c r="J842" s="418" t="s">
        <v>615</v>
      </c>
      <c r="K842" s="419"/>
      <c r="L842" s="419"/>
      <c r="M842" s="419"/>
      <c r="N842" s="419"/>
      <c r="O842" s="419"/>
      <c r="P842" s="315" t="s">
        <v>618</v>
      </c>
      <c r="Q842" s="316"/>
      <c r="R842" s="316"/>
      <c r="S842" s="316"/>
      <c r="T842" s="316"/>
      <c r="U842" s="316"/>
      <c r="V842" s="316"/>
      <c r="W842" s="316"/>
      <c r="X842" s="316"/>
      <c r="Y842" s="317">
        <v>0.36</v>
      </c>
      <c r="Z842" s="318"/>
      <c r="AA842" s="318"/>
      <c r="AB842" s="319"/>
      <c r="AC842" s="321" t="s">
        <v>196</v>
      </c>
      <c r="AD842" s="321"/>
      <c r="AE842" s="321"/>
      <c r="AF842" s="321"/>
      <c r="AG842" s="321"/>
      <c r="AH842" s="322" t="s">
        <v>617</v>
      </c>
      <c r="AI842" s="323"/>
      <c r="AJ842" s="323"/>
      <c r="AK842" s="323"/>
      <c r="AL842" s="324" t="s">
        <v>617</v>
      </c>
      <c r="AM842" s="325"/>
      <c r="AN842" s="325"/>
      <c r="AO842" s="326"/>
      <c r="AP842" s="320" t="s">
        <v>617</v>
      </c>
      <c r="AQ842" s="320"/>
      <c r="AR842" s="320"/>
      <c r="AS842" s="320"/>
      <c r="AT842" s="320"/>
      <c r="AU842" s="320"/>
      <c r="AV842" s="320"/>
      <c r="AW842" s="320"/>
      <c r="AX842" s="320"/>
    </row>
    <row r="843" spans="1:50" ht="30" customHeight="1" x14ac:dyDescent="0.15">
      <c r="A843" s="403">
        <v>7</v>
      </c>
      <c r="B843" s="403">
        <v>1</v>
      </c>
      <c r="C843" s="426" t="s">
        <v>611</v>
      </c>
      <c r="D843" s="417"/>
      <c r="E843" s="417"/>
      <c r="F843" s="417"/>
      <c r="G843" s="417"/>
      <c r="H843" s="417"/>
      <c r="I843" s="417"/>
      <c r="J843" s="418" t="s">
        <v>616</v>
      </c>
      <c r="K843" s="419"/>
      <c r="L843" s="419"/>
      <c r="M843" s="419"/>
      <c r="N843" s="419"/>
      <c r="O843" s="419"/>
      <c r="P843" s="315" t="s">
        <v>618</v>
      </c>
      <c r="Q843" s="316"/>
      <c r="R843" s="316"/>
      <c r="S843" s="316"/>
      <c r="T843" s="316"/>
      <c r="U843" s="316"/>
      <c r="V843" s="316"/>
      <c r="W843" s="316"/>
      <c r="X843" s="316"/>
      <c r="Y843" s="317">
        <v>0.36</v>
      </c>
      <c r="Z843" s="318"/>
      <c r="AA843" s="318"/>
      <c r="AB843" s="319"/>
      <c r="AC843" s="321" t="s">
        <v>196</v>
      </c>
      <c r="AD843" s="321"/>
      <c r="AE843" s="321"/>
      <c r="AF843" s="321"/>
      <c r="AG843" s="321"/>
      <c r="AH843" s="322" t="s">
        <v>619</v>
      </c>
      <c r="AI843" s="323"/>
      <c r="AJ843" s="323"/>
      <c r="AK843" s="323"/>
      <c r="AL843" s="324" t="s">
        <v>619</v>
      </c>
      <c r="AM843" s="325"/>
      <c r="AN843" s="325"/>
      <c r="AO843" s="326"/>
      <c r="AP843" s="320" t="s">
        <v>623</v>
      </c>
      <c r="AQ843" s="320"/>
      <c r="AR843" s="320"/>
      <c r="AS843" s="320"/>
      <c r="AT843" s="320"/>
      <c r="AU843" s="320"/>
      <c r="AV843" s="320"/>
      <c r="AW843" s="320"/>
      <c r="AX843" s="320"/>
    </row>
    <row r="844" spans="1:50" ht="30" customHeight="1" x14ac:dyDescent="0.15">
      <c r="A844" s="403">
        <v>8</v>
      </c>
      <c r="B844" s="403">
        <v>1</v>
      </c>
      <c r="C844" s="426" t="s">
        <v>612</v>
      </c>
      <c r="D844" s="417"/>
      <c r="E844" s="417"/>
      <c r="F844" s="417"/>
      <c r="G844" s="417"/>
      <c r="H844" s="417"/>
      <c r="I844" s="417"/>
      <c r="J844" s="418" t="s">
        <v>615</v>
      </c>
      <c r="K844" s="419"/>
      <c r="L844" s="419"/>
      <c r="M844" s="419"/>
      <c r="N844" s="419"/>
      <c r="O844" s="419"/>
      <c r="P844" s="315" t="s">
        <v>618</v>
      </c>
      <c r="Q844" s="316"/>
      <c r="R844" s="316"/>
      <c r="S844" s="316"/>
      <c r="T844" s="316"/>
      <c r="U844" s="316"/>
      <c r="V844" s="316"/>
      <c r="W844" s="316"/>
      <c r="X844" s="316"/>
      <c r="Y844" s="317">
        <v>0.36</v>
      </c>
      <c r="Z844" s="318"/>
      <c r="AA844" s="318"/>
      <c r="AB844" s="319"/>
      <c r="AC844" s="321" t="s">
        <v>196</v>
      </c>
      <c r="AD844" s="321"/>
      <c r="AE844" s="321"/>
      <c r="AF844" s="321"/>
      <c r="AG844" s="321"/>
      <c r="AH844" s="322" t="s">
        <v>620</v>
      </c>
      <c r="AI844" s="323"/>
      <c r="AJ844" s="323"/>
      <c r="AK844" s="323"/>
      <c r="AL844" s="324" t="s">
        <v>621</v>
      </c>
      <c r="AM844" s="325"/>
      <c r="AN844" s="325"/>
      <c r="AO844" s="326"/>
      <c r="AP844" s="320" t="s">
        <v>617</v>
      </c>
      <c r="AQ844" s="320"/>
      <c r="AR844" s="320"/>
      <c r="AS844" s="320"/>
      <c r="AT844" s="320"/>
      <c r="AU844" s="320"/>
      <c r="AV844" s="320"/>
      <c r="AW844" s="320"/>
      <c r="AX844" s="320"/>
    </row>
    <row r="845" spans="1:50" ht="30" customHeight="1" x14ac:dyDescent="0.15">
      <c r="A845" s="403">
        <v>9</v>
      </c>
      <c r="B845" s="403">
        <v>1</v>
      </c>
      <c r="C845" s="426" t="s">
        <v>613</v>
      </c>
      <c r="D845" s="417"/>
      <c r="E845" s="417"/>
      <c r="F845" s="417"/>
      <c r="G845" s="417"/>
      <c r="H845" s="417"/>
      <c r="I845" s="417"/>
      <c r="J845" s="418" t="s">
        <v>615</v>
      </c>
      <c r="K845" s="419"/>
      <c r="L845" s="419"/>
      <c r="M845" s="419"/>
      <c r="N845" s="419"/>
      <c r="O845" s="419"/>
      <c r="P845" s="315" t="s">
        <v>618</v>
      </c>
      <c r="Q845" s="316"/>
      <c r="R845" s="316"/>
      <c r="S845" s="316"/>
      <c r="T845" s="316"/>
      <c r="U845" s="316"/>
      <c r="V845" s="316"/>
      <c r="W845" s="316"/>
      <c r="X845" s="316"/>
      <c r="Y845" s="317">
        <v>0.36</v>
      </c>
      <c r="Z845" s="318"/>
      <c r="AA845" s="318"/>
      <c r="AB845" s="319"/>
      <c r="AC845" s="321" t="s">
        <v>196</v>
      </c>
      <c r="AD845" s="321"/>
      <c r="AE845" s="321"/>
      <c r="AF845" s="321"/>
      <c r="AG845" s="321"/>
      <c r="AH845" s="322" t="s">
        <v>617</v>
      </c>
      <c r="AI845" s="323"/>
      <c r="AJ845" s="323"/>
      <c r="AK845" s="323"/>
      <c r="AL845" s="324" t="s">
        <v>622</v>
      </c>
      <c r="AM845" s="325"/>
      <c r="AN845" s="325"/>
      <c r="AO845" s="326"/>
      <c r="AP845" s="320" t="s">
        <v>623</v>
      </c>
      <c r="AQ845" s="320"/>
      <c r="AR845" s="320"/>
      <c r="AS845" s="320"/>
      <c r="AT845" s="320"/>
      <c r="AU845" s="320"/>
      <c r="AV845" s="320"/>
      <c r="AW845" s="320"/>
      <c r="AX845" s="320"/>
    </row>
    <row r="846" spans="1:50" ht="30" customHeight="1" x14ac:dyDescent="0.15">
      <c r="A846" s="403">
        <v>10</v>
      </c>
      <c r="B846" s="403">
        <v>1</v>
      </c>
      <c r="C846" s="426" t="s">
        <v>614</v>
      </c>
      <c r="D846" s="417"/>
      <c r="E846" s="417"/>
      <c r="F846" s="417"/>
      <c r="G846" s="417"/>
      <c r="H846" s="417"/>
      <c r="I846" s="417"/>
      <c r="J846" s="418" t="s">
        <v>615</v>
      </c>
      <c r="K846" s="419"/>
      <c r="L846" s="419"/>
      <c r="M846" s="419"/>
      <c r="N846" s="419"/>
      <c r="O846" s="419"/>
      <c r="P846" s="315" t="s">
        <v>618</v>
      </c>
      <c r="Q846" s="316"/>
      <c r="R846" s="316"/>
      <c r="S846" s="316"/>
      <c r="T846" s="316"/>
      <c r="U846" s="316"/>
      <c r="V846" s="316"/>
      <c r="W846" s="316"/>
      <c r="X846" s="316"/>
      <c r="Y846" s="317">
        <v>0.36</v>
      </c>
      <c r="Z846" s="318"/>
      <c r="AA846" s="318"/>
      <c r="AB846" s="319"/>
      <c r="AC846" s="321" t="s">
        <v>196</v>
      </c>
      <c r="AD846" s="321"/>
      <c r="AE846" s="321"/>
      <c r="AF846" s="321"/>
      <c r="AG846" s="321"/>
      <c r="AH846" s="322" t="s">
        <v>617</v>
      </c>
      <c r="AI846" s="323"/>
      <c r="AJ846" s="323"/>
      <c r="AK846" s="323"/>
      <c r="AL846" s="324" t="s">
        <v>619</v>
      </c>
      <c r="AM846" s="325"/>
      <c r="AN846" s="325"/>
      <c r="AO846" s="326"/>
      <c r="AP846" s="320" t="s">
        <v>623</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t="s">
        <v>618</v>
      </c>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t="s">
        <v>618</v>
      </c>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t="s">
        <v>618</v>
      </c>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t="s">
        <v>618</v>
      </c>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t="s">
        <v>618</v>
      </c>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t="s">
        <v>618</v>
      </c>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f>-AP84</f>
        <v>0</v>
      </c>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t="s">
        <v>618</v>
      </c>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t="s">
        <v>618</v>
      </c>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t="s">
        <v>618</v>
      </c>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t="s">
        <v>618</v>
      </c>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t="s">
        <v>618</v>
      </c>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t="s">
        <v>618</v>
      </c>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t="s">
        <v>618</v>
      </c>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t="s">
        <v>618</v>
      </c>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t="s">
        <v>618</v>
      </c>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t="s">
        <v>618</v>
      </c>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t="s">
        <v>618</v>
      </c>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t="s">
        <v>618</v>
      </c>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t="s">
        <v>618</v>
      </c>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t="s">
        <v>618</v>
      </c>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480</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624</v>
      </c>
      <c r="D870" s="417"/>
      <c r="E870" s="417"/>
      <c r="F870" s="417"/>
      <c r="G870" s="417"/>
      <c r="H870" s="417"/>
      <c r="I870" s="417"/>
      <c r="J870" s="418" t="s">
        <v>621</v>
      </c>
      <c r="K870" s="419"/>
      <c r="L870" s="419"/>
      <c r="M870" s="419"/>
      <c r="N870" s="419"/>
      <c r="O870" s="419"/>
      <c r="P870" s="315" t="s">
        <v>626</v>
      </c>
      <c r="Q870" s="316"/>
      <c r="R870" s="316"/>
      <c r="S870" s="316"/>
      <c r="T870" s="316"/>
      <c r="U870" s="316"/>
      <c r="V870" s="316"/>
      <c r="W870" s="316"/>
      <c r="X870" s="316"/>
      <c r="Y870" s="317">
        <v>0.3</v>
      </c>
      <c r="Z870" s="318"/>
      <c r="AA870" s="318"/>
      <c r="AB870" s="319"/>
      <c r="AC870" s="327" t="s">
        <v>196</v>
      </c>
      <c r="AD870" s="425"/>
      <c r="AE870" s="425"/>
      <c r="AF870" s="425"/>
      <c r="AG870" s="425"/>
      <c r="AH870" s="420" t="s">
        <v>625</v>
      </c>
      <c r="AI870" s="421"/>
      <c r="AJ870" s="421"/>
      <c r="AK870" s="421"/>
      <c r="AL870" s="324" t="s">
        <v>627</v>
      </c>
      <c r="AM870" s="325"/>
      <c r="AN870" s="325"/>
      <c r="AO870" s="326"/>
      <c r="AP870" s="320" t="s">
        <v>625</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480</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480</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480</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480</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480</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480</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487</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customHeight="1" x14ac:dyDescent="0.15">
      <c r="A1102" s="403">
        <v>1</v>
      </c>
      <c r="B1102" s="403">
        <v>1</v>
      </c>
      <c r="C1102" s="896"/>
      <c r="D1102" s="896"/>
      <c r="E1102" s="259" t="s">
        <v>563</v>
      </c>
      <c r="F1102" s="895"/>
      <c r="G1102" s="895"/>
      <c r="H1102" s="895"/>
      <c r="I1102" s="895"/>
      <c r="J1102" s="418" t="s">
        <v>563</v>
      </c>
      <c r="K1102" s="419"/>
      <c r="L1102" s="419"/>
      <c r="M1102" s="419"/>
      <c r="N1102" s="419"/>
      <c r="O1102" s="419"/>
      <c r="P1102" s="315" t="s">
        <v>563</v>
      </c>
      <c r="Q1102" s="316"/>
      <c r="R1102" s="316"/>
      <c r="S1102" s="316"/>
      <c r="T1102" s="316"/>
      <c r="U1102" s="316"/>
      <c r="V1102" s="316"/>
      <c r="W1102" s="316"/>
      <c r="X1102" s="316"/>
      <c r="Y1102" s="317" t="s">
        <v>563</v>
      </c>
      <c r="Z1102" s="318"/>
      <c r="AA1102" s="318"/>
      <c r="AB1102" s="319"/>
      <c r="AC1102" s="321"/>
      <c r="AD1102" s="321"/>
      <c r="AE1102" s="321"/>
      <c r="AF1102" s="321"/>
      <c r="AG1102" s="321"/>
      <c r="AH1102" s="322" t="s">
        <v>563</v>
      </c>
      <c r="AI1102" s="323"/>
      <c r="AJ1102" s="323"/>
      <c r="AK1102" s="323"/>
      <c r="AL1102" s="324" t="s">
        <v>563</v>
      </c>
      <c r="AM1102" s="325"/>
      <c r="AN1102" s="325"/>
      <c r="AO1102" s="326"/>
      <c r="AP1102" s="320" t="s">
        <v>563</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ZQQeEv46c2wNoqAflcXYh+3wS2T9Pzj4wDe8g+zNXvsbhFX6dyLINUEU9jEsp/gOm+soy1aqT/5JHeM6BR5WvA==" saltValue="5iVNs7/vpSA49wCHPDTlTw=="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7"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30" zoomScaleNormal="130" workbookViewId="0">
      <selection activeCell="T11" sqref="T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507</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508</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t="s">
        <v>554</v>
      </c>
      <c r="C25" s="13" t="str">
        <f t="shared" si="0"/>
        <v>一億総活躍推進</v>
      </c>
      <c r="D25" s="13" t="str">
        <f>IF(C25="",D24,IF(D24&lt;&gt;"",CONCATENATE(D24,"、",C25),C25))</f>
        <v>男女共同参画、一億総活躍推進</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男女共同参画、一億総活躍推進</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5Bqhd2zYJFs0G+FlKNTJ/iX1saejvB8Ie1G/Vd/whMDEPGf3/+GFl+b0adTems6M3QOzZUnmbBnCi4uv1aNsUQ==" saltValue="6gDp8cO2ALbKG4FOs3Q6B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48"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497</v>
      </c>
      <c r="Z3" s="344"/>
      <c r="AA3" s="344"/>
      <c r="AB3" s="344"/>
      <c r="AC3" s="275" t="s">
        <v>480</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497</v>
      </c>
      <c r="Z36" s="344"/>
      <c r="AA36" s="344"/>
      <c r="AB36" s="344"/>
      <c r="AC36" s="275" t="s">
        <v>480</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497</v>
      </c>
      <c r="Z69" s="344"/>
      <c r="AA69" s="344"/>
      <c r="AB69" s="344"/>
      <c r="AC69" s="275" t="s">
        <v>480</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497</v>
      </c>
      <c r="Z102" s="344"/>
      <c r="AA102" s="344"/>
      <c r="AB102" s="344"/>
      <c r="AC102" s="275" t="s">
        <v>480</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497</v>
      </c>
      <c r="Z135" s="344"/>
      <c r="AA135" s="344"/>
      <c r="AB135" s="344"/>
      <c r="AC135" s="275" t="s">
        <v>480</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497</v>
      </c>
      <c r="Z168" s="344"/>
      <c r="AA168" s="344"/>
      <c r="AB168" s="344"/>
      <c r="AC168" s="275" t="s">
        <v>480</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497</v>
      </c>
      <c r="Z201" s="344"/>
      <c r="AA201" s="344"/>
      <c r="AB201" s="344"/>
      <c r="AC201" s="275" t="s">
        <v>480</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497</v>
      </c>
      <c r="Z234" s="344"/>
      <c r="AA234" s="344"/>
      <c r="AB234" s="344"/>
      <c r="AC234" s="275" t="s">
        <v>480</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497</v>
      </c>
      <c r="Z267" s="344"/>
      <c r="AA267" s="344"/>
      <c r="AB267" s="344"/>
      <c r="AC267" s="275" t="s">
        <v>480</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497</v>
      </c>
      <c r="Z300" s="344"/>
      <c r="AA300" s="344"/>
      <c r="AB300" s="344"/>
      <c r="AC300" s="275" t="s">
        <v>480</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497</v>
      </c>
      <c r="Z333" s="344"/>
      <c r="AA333" s="344"/>
      <c r="AB333" s="344"/>
      <c r="AC333" s="275" t="s">
        <v>480</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497</v>
      </c>
      <c r="Z366" s="344"/>
      <c r="AA366" s="344"/>
      <c r="AB366" s="344"/>
      <c r="AC366" s="275" t="s">
        <v>480</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497</v>
      </c>
      <c r="Z399" s="344"/>
      <c r="AA399" s="344"/>
      <c r="AB399" s="344"/>
      <c r="AC399" s="275" t="s">
        <v>480</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497</v>
      </c>
      <c r="Z432" s="344"/>
      <c r="AA432" s="344"/>
      <c r="AB432" s="344"/>
      <c r="AC432" s="275" t="s">
        <v>480</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497</v>
      </c>
      <c r="Z465" s="344"/>
      <c r="AA465" s="344"/>
      <c r="AB465" s="344"/>
      <c r="AC465" s="275" t="s">
        <v>480</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497</v>
      </c>
      <c r="Z498" s="344"/>
      <c r="AA498" s="344"/>
      <c r="AB498" s="344"/>
      <c r="AC498" s="275" t="s">
        <v>480</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497</v>
      </c>
      <c r="Z531" s="344"/>
      <c r="AA531" s="344"/>
      <c r="AB531" s="344"/>
      <c r="AC531" s="275" t="s">
        <v>480</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497</v>
      </c>
      <c r="Z564" s="344"/>
      <c r="AA564" s="344"/>
      <c r="AB564" s="344"/>
      <c r="AC564" s="275" t="s">
        <v>480</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497</v>
      </c>
      <c r="Z597" s="344"/>
      <c r="AA597" s="344"/>
      <c r="AB597" s="344"/>
      <c r="AC597" s="275" t="s">
        <v>480</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497</v>
      </c>
      <c r="Z630" s="344"/>
      <c r="AA630" s="344"/>
      <c r="AB630" s="344"/>
      <c r="AC630" s="275" t="s">
        <v>480</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497</v>
      </c>
      <c r="Z663" s="344"/>
      <c r="AA663" s="344"/>
      <c r="AB663" s="344"/>
      <c r="AC663" s="275" t="s">
        <v>480</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497</v>
      </c>
      <c r="Z696" s="344"/>
      <c r="AA696" s="344"/>
      <c r="AB696" s="344"/>
      <c r="AC696" s="275" t="s">
        <v>480</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497</v>
      </c>
      <c r="Z729" s="344"/>
      <c r="AA729" s="344"/>
      <c r="AB729" s="344"/>
      <c r="AC729" s="275" t="s">
        <v>480</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497</v>
      </c>
      <c r="Z762" s="344"/>
      <c r="AA762" s="344"/>
      <c r="AB762" s="344"/>
      <c r="AC762" s="275" t="s">
        <v>480</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497</v>
      </c>
      <c r="Z795" s="344"/>
      <c r="AA795" s="344"/>
      <c r="AB795" s="344"/>
      <c r="AC795" s="275" t="s">
        <v>480</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497</v>
      </c>
      <c r="Z828" s="344"/>
      <c r="AA828" s="344"/>
      <c r="AB828" s="344"/>
      <c r="AC828" s="275" t="s">
        <v>480</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497</v>
      </c>
      <c r="Z861" s="344"/>
      <c r="AA861" s="344"/>
      <c r="AB861" s="344"/>
      <c r="AC861" s="275" t="s">
        <v>480</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497</v>
      </c>
      <c r="Z894" s="344"/>
      <c r="AA894" s="344"/>
      <c r="AB894" s="344"/>
      <c r="AC894" s="275" t="s">
        <v>480</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497</v>
      </c>
      <c r="Z927" s="344"/>
      <c r="AA927" s="344"/>
      <c r="AB927" s="344"/>
      <c r="AC927" s="275" t="s">
        <v>480</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497</v>
      </c>
      <c r="Z960" s="344"/>
      <c r="AA960" s="344"/>
      <c r="AB960" s="344"/>
      <c r="AC960" s="275" t="s">
        <v>480</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497</v>
      </c>
      <c r="Z993" s="344"/>
      <c r="AA993" s="344"/>
      <c r="AB993" s="344"/>
      <c r="AC993" s="275" t="s">
        <v>480</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497</v>
      </c>
      <c r="Z1026" s="344"/>
      <c r="AA1026" s="344"/>
      <c r="AB1026" s="344"/>
      <c r="AC1026" s="275" t="s">
        <v>480</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497</v>
      </c>
      <c r="Z1059" s="344"/>
      <c r="AA1059" s="344"/>
      <c r="AB1059" s="344"/>
      <c r="AC1059" s="275" t="s">
        <v>480</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497</v>
      </c>
      <c r="Z1092" s="344"/>
      <c r="AA1092" s="344"/>
      <c r="AB1092" s="344"/>
      <c r="AC1092" s="275" t="s">
        <v>480</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497</v>
      </c>
      <c r="Z1125" s="344"/>
      <c r="AA1125" s="344"/>
      <c r="AB1125" s="344"/>
      <c r="AC1125" s="275" t="s">
        <v>480</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497</v>
      </c>
      <c r="Z1158" s="344"/>
      <c r="AA1158" s="344"/>
      <c r="AB1158" s="344"/>
      <c r="AC1158" s="275" t="s">
        <v>480</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497</v>
      </c>
      <c r="Z1191" s="344"/>
      <c r="AA1191" s="344"/>
      <c r="AB1191" s="344"/>
      <c r="AC1191" s="275" t="s">
        <v>480</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497</v>
      </c>
      <c r="Z1224" s="344"/>
      <c r="AA1224" s="344"/>
      <c r="AB1224" s="344"/>
      <c r="AC1224" s="275" t="s">
        <v>480</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497</v>
      </c>
      <c r="Z1257" s="344"/>
      <c r="AA1257" s="344"/>
      <c r="AB1257" s="344"/>
      <c r="AC1257" s="275" t="s">
        <v>480</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497</v>
      </c>
      <c r="Z1290" s="344"/>
      <c r="AA1290" s="344"/>
      <c r="AB1290" s="344"/>
      <c r="AC1290" s="275" t="s">
        <v>480</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2018-06-28T11:57:15Z</cp:lastPrinted>
  <dcterms:created xsi:type="dcterms:W3CDTF">2012-03-13T00:50:25Z</dcterms:created>
  <dcterms:modified xsi:type="dcterms:W3CDTF">2018-07-05T08:53:50Z</dcterms:modified>
</cp:coreProperties>
</file>