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<sst xmlns="http://schemas.openxmlformats.org/spreadsheetml/2006/main" count="2902" uniqueCount="651">
  <si>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</si>
  <si>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</si>
  <si>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</si>
  <si>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</si>
  <si>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</si>
  <si>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</si>
  <si>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</si>
  <si>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</si>
  <si>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</si>
  <si>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</si>
  <si>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</si>
  <si>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</si>
  <si>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</si>
  <si>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</si>
  <si>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</si>
  <si>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</si>
  <si>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</si>
  <si>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</si>
  <si>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</si>
  <si>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</si>
  <si>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</si>
  <si>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</si>
  <si>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</si>
  <si>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</si>
  <si>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</si>
  <si>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</si>
  <si>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</si>
  <si>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</si>
  <si>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</si>
  <si>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</si>
  <si>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</si>
  <si>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</si>
  <si>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</si>
  <si>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</si>
  <si>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</si>
  <si>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</si>
  <si>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</si>
  <si>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</si>
  <si>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</si>
  <si>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</si>
  <si>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</si>
  <si>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</si>
  <si>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</si>
  <si>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</si>
  <si>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</si>
  <si>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</si>
  <si>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</si>
  <si>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</si>
  <si>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</si>
  <si>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</si>
  <si>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</si>
  <si>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</si>
  <si>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</si>
  <si>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</si>
  <si>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</si>
  <si>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</si>
  <si>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</si>
  <si>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</si>
  <si>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</si>
  <si>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</si>
  <si>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</si>
  <si>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</si>
  <si>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</si>
  <si>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</si>
  <si>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</si>
  <si>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</si>
  <si>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</si>
  <si>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</si>
  <si>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</si>
  <si>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</si>
  <si>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</si>
  <si>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</si>
  <si>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</si>
  <si>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</si>
  <si>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</si>
  <si>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</si>
  <si>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</si>
  <si>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</si>
  <si>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</si>
  <si>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</si>
  <si>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</si>
  <si>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</si>
  <si>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</si>
  <si>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</si>
  <si>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</si>
  <si>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</si>
  <si>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</si>
  <si>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</si>
  <si>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</si>
  <si>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</si>
  <si>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</si>
  <si>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</si>
  <si>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</si>
  <si>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</si>
  <si>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</si>
  <si>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</si>
  <si>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</si>
  <si>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</si>
  <si>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</si>
  <si>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</si>
  <si>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</si>
  <si>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</si>
  <si>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</si>
  <si>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</si>
  <si>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</si>
  <si>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</si>
  <si>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</si>
  <si>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</si>
  <si>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</si>
  <si>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</si>
  <si>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</si>
  <si>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</si>
  <si>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</si>
  <si>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</si>
  <si>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</si>
  <si>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</si>
  <si>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</si>
  <si>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</si>
  <si>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</si>
  <si>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</si>
  <si>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</si>
  <si>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</si>
  <si>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</si>
  <si>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</si>
  <si>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</si>
  <si>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</si>
  <si>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</si>
  <si>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</si>
  <si>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</si>
  <si>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</si>
  <si>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</si>
  <si>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</si>
  <si>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</si>
  <si>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</si>
  <si>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</si>
  <si>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</si>
  <si>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</si>
  <si>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</si>
  <si>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</si>
  <si>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</si>
  <si>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</si>
  <si>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</si>
  <si>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</si>
  <si>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</si>
  <si>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</si>
  <si>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</si>
  <si>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</si>
  <si>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</si>
  <si>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</si>
  <si>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</si>
  <si>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</si>
  <si>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</si>
  <si>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</si>
  <si>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</si>
  <si>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</si>
  <si>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</si>
  <si>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</si>
  <si>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</si>
  <si>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</si>
  <si>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</si>
  <si>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</si>
  <si>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</si>
  <si>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</si>
  <si>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</si>
  <si>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</si>
  <si>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</si>
  <si>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</si>
  <si>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</si>
  <si>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</si>
  <si>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</si>
  <si>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</si>
  <si>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</si>
  <si>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</si>
  <si>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</si>
  <si>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</si>
  <si>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</si>
  <si>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</si>
  <si>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</si>
  <si>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</si>
  <si>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</si>
  <si>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</si>
  <si>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</si>
  <si>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</si>
  <si>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</si>
  <si>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</si>
  <si>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</si>
  <si>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</si>
  <si>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</si>
  <si>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</si>
  <si>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</si>
  <si>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</si>
  <si>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</si>
  <si>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</si>
  <si>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</si>
  <si>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</si>
  <si>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</si>
  <si>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</si>
  <si>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</si>
  <si>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</si>
  <si>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</si>
  <si>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</si>
  <si>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</si>
  <si>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</si>
  <si>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</si>
  <si>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</si>
  <si>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</si>
  <si>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</si>
  <si>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</si>
  <si>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</si>
  <si>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</si>
  <si>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</si>
  <si>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</si>
  <si>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</si>
  <si>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</si>
  <si>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</si>
  <si>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</si>
  <si>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</si>
  <si>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</si>
  <si>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</si>
  <si>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</si>
  <si>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</si>
  <si>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</si>
  <si>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</si>
  <si>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</si>
  <si>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</si>
  <si>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</si>
  <si>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</si>
  <si>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</si>
  <si>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</si>
  <si>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</si>
  <si>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</si>
  <si>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</si>
  <si>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</si>
  <si>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</si>
  <si>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</si>
  <si>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</si>
  <si>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</si>
  <si>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</si>
  <si>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</si>
  <si>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</si>
  <si>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</si>
  <si>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</si>
  <si>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</si>
  <si>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</si>
  <si>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</si>
  <si>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</si>
  <si>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</si>
  <si>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</si>
  <si>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</si>
  <si>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</si>
  <si>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</si>
  <si>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</si>
  <si>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</si>
  <si>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</si>
  <si>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</si>
  <si>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</si>
  <si>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</si>
  <si>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</si>
  <si>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</si>
  <si>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</si>
  <si>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</si>
  <si>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</si>
  <si>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</si>
  <si>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</si>
  <si>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</si>
  <si>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</si>
  <si>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</si>
  <si>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</si>
  <si>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</si>
  <si>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</si>
  <si>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</si>
  <si>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</si>
  <si>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</si>
  <si>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</si>
  <si>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</si>
  <si>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</si>
  <si>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</si>
  <si>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</si>
  <si>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</si>
  <si>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</si>
  <si>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</si>
  <si>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</si>
  <si>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</si>
  <si>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</si>
  <si>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</si>
  <si>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</si>
  <si>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</si>
  <si>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</si>
  <si>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</si>
  <si>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</si>
  <si>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</si>
  <si>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</si>
  <si>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</si>
  <si>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</si>
  <si>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</si>
  <si>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</si>
  <si>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</si>
  <si>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</si>
  <si>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</si>
  <si>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</si>
  <si>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</si>
  <si>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</si>
  <si>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</si>
  <si>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</si>
  <si>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</si>
  <si>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</si>
  <si>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</si>
  <si>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</si>
  <si>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</si>
  <si>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</si>
  <si>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</si>
  <si>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</si>
  <si>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</si>
  <si>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</si>
  <si>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</si>
  <si>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</si>
  <si>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</si>
  <si>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</si>
  <si>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</si>
  <si>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</si>
  <si>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</si>
  <si>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</si>
  <si>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</si>
  <si>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</si>
  <si>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</si>
  <si>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</si>
  <si>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</si>
  <si>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</si>
  <si>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</si>
  <si>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</si>
  <si>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</si>
  <si>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</si>
  <si>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</si>
  <si>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</si>
  <si>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</si>
  <si>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</si>
  <si>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</si>
  <si>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</si>
  <si>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</si>
  <si>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</si>
  <si>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</si>
  <si>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</si>
  <si>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</si>
  <si>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</si>
  <si>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</si>
  <si>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</si>
  <si>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</si>
  <si>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</si>
  <si>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</si>
  <si>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</si>
  <si>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</si>
  <si>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</si>
  <si>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</si>
  <si>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</si>
  <si>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</si>
  <si>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</si>
  <si>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</si>
  <si>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</si>
  <si>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</si>
  <si>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</si>
  <si>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</si>
  <si>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</si>
  <si>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</si>
  <si>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</si>
  <si>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</si>
  <si>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</si>
  <si>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</si>
  <si>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</si>
  <si>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</si>
  <si>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</si>
  <si>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</si>
  <si>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</si>
  <si>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</si>
  <si>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</si>
  <si>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</si>
  <si>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</si>
  <si>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</si>
  <si>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</si>
  <si>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</si>
  <si>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</si>
  <si>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</si>
  <si>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</si>
  <si>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</si>
  <si>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</si>
  <si>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</si>
  <si>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</si>
  <si>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</si>
  <si>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</si>
  <si>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</si>
  <si>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</si>
  <si>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</si>
  <si>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</si>
  <si>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</si>
  <si>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</si>
  <si>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</si>
  <si>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</si>
  <si>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</si>
  <si>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</si>
  <si>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</si>
  <si>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</si>
  <si>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</si>
  <si>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</si>
  <si>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</si>
  <si>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</si>
  <si>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</si>
  <si>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</si>
  <si>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</si>
  <si>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</si>
  <si>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</si>
  <si>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</si>
  <si>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</si>
  <si>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</si>
  <si>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</si>
  <si>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</si>
  <si>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</si>
  <si>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</si>
  <si>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</si>
  <si>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</si>
  <si>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</si>
  <si>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</si>
  <si>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</si>
  <si>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</si>
  <si>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</si>
  <si>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</si>
  <si>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</si>
  <si>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</si>
  <si>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</si>
  <si>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</si>
  <si>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</si>
  <si>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</si>
  <si>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</si>
  <si>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</si>
  <si>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</si>
  <si>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</si>
  <si>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</si>
  <si>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</si>
  <si>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</si>
  <si>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</si>
  <si>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</si>
  <si>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</si>
  <si>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</si>
  <si>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</si>
  <si>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</si>
  <si>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</si>
  <si>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</si>
  <si>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</si>
  <si>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</si>
  <si>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</si>
  <si>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</si>
  <si>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</si>
  <si>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</si>
  <si>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</si>
  <si>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</si>
  <si>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</si>
  <si>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</si>
  <si>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</si>
  <si>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</si>
  <si>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</si>
  <si>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</si>
  <si>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</si>
  <si>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</si>
  <si>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</si>
  <si>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</si>
  <si>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</si>
  <si>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</si>
  <si>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</si>
  <si>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</si>
  <si>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</si>
  <si>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</si>
  <si>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</si>
  <si>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</si>
  <si>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</si>
  <si>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</si>
  <si>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</si>
  <si>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</si>
  <si>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</si>
  <si>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</si>
  <si>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</si>
  <si>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</si>
  <si>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</si>
  <si>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</si>
  <si>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</si>
  <si>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</si>
  <si>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</si>
  <si>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</si>
  <si>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</si>
  <si>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</si>
  <si>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</si>
  <si>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</si>
  <si>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</si>
  <si>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</si>
  <si>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</si>
  <si>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</si>
  <si>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</si>
  <si>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</si>
  <si>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</si>
  <si>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</si>
  <si>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</si>
  <si>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</si>
  <si>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</si>
  <si>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</si>
  <si>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</si>
  <si>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</si>
  <si>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</si>
  <si>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</si>
  <si>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</si>
  <si>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</si>
  <si>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</si>
  <si>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</si>
  <si>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</si>
  <si>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</si>
  <si>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</si>
  <si>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</si>
  <si>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</si>
  <si>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</si>
  <si>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</si>
  <si>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</si>
  <si>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</si>
  <si>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</si>
  <si>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</si>
  <si>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</si>
  <si>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</si>
  <si>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</si>
  <si>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</si>
  <si>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</si>
  <si>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</si>
  <si>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</si>
  <si>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</si>
  <si>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</si>
  <si>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</si>
  <si>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</si>
  <si>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</si>
  <si>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</si>
  <si>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</si>
  <si>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</si>
  <si>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</si>
  <si>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</si>
  <si>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</si>
  <si>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</si>
  <si>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</si>
  <si>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</si>
  <si>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</si>
  <si>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</si>
  <si>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</si>
  <si>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</si>
  <si>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</si>
  <si>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</si>
  <si>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</si>
  <si>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</si>
  <si>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</si>
  <si>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男性の育児休業取得促進事業</t>
    <phoneticPr fontId="5"/>
  </si>
  <si>
    <t>雇用環境・均等局</t>
    <rPh sb="0" eb="2">
      <t>コヨウ</t>
    </rPh>
    <rPh sb="2" eb="4">
      <t>カンキョウ</t>
    </rPh>
    <rPh sb="5" eb="7">
      <t>キントウ</t>
    </rPh>
    <rPh sb="7" eb="8">
      <t>キョク</t>
    </rPh>
    <phoneticPr fontId="5"/>
  </si>
  <si>
    <t>職業生活両課長
源河　真規子</t>
    <rPh sb="0" eb="2">
      <t>ショクギョウ</t>
    </rPh>
    <rPh sb="2" eb="4">
      <t>セイカツ</t>
    </rPh>
    <rPh sb="4" eb="5">
      <t>リョウ</t>
    </rPh>
    <rPh sb="5" eb="7">
      <t>カチョウ</t>
    </rPh>
    <rPh sb="8" eb="10">
      <t>ゲンカ</t>
    </rPh>
    <rPh sb="11" eb="14">
      <t>マキコ</t>
    </rPh>
    <phoneticPr fontId="5"/>
  </si>
  <si>
    <t>職業生活両立課</t>
    <rPh sb="0" eb="2">
      <t>ショクギョウ</t>
    </rPh>
    <rPh sb="2" eb="4">
      <t>セイカツ</t>
    </rPh>
    <rPh sb="4" eb="7">
      <t>リョウリツカ</t>
    </rPh>
    <phoneticPr fontId="5"/>
  </si>
  <si>
    <t>雇用保険法第62条第1項第5号
育児・介護休業法</t>
    <rPh sb="0" eb="2">
      <t>コヨウ</t>
    </rPh>
    <rPh sb="2" eb="5">
      <t>ホケンホウ</t>
    </rPh>
    <rPh sb="5" eb="6">
      <t>ダイ</t>
    </rPh>
    <rPh sb="8" eb="10">
      <t>ジョウダイ</t>
    </rPh>
    <rPh sb="11" eb="12">
      <t>コウ</t>
    </rPh>
    <rPh sb="12" eb="13">
      <t>ダイ</t>
    </rPh>
    <rPh sb="14" eb="15">
      <t>ゴウ</t>
    </rPh>
    <rPh sb="16" eb="18">
      <t>イクジ</t>
    </rPh>
    <rPh sb="19" eb="21">
      <t>カイゴ</t>
    </rPh>
    <rPh sb="21" eb="24">
      <t>キュウギョウホウ</t>
    </rPh>
    <phoneticPr fontId="5"/>
  </si>
  <si>
    <t>○</t>
  </si>
  <si>
    <t>勤労者世帯の過半数が共働き世帯になっているなかで、男性も子育てができ、親子で過ごす時間を持つことのできる環境づくりは、配偶者でもある女性の継続就業や出産意欲への影響という点でも重要である。こうした状況を踏まえ、本事業は、男性の仕事と育児の両立に関する全国的な周知活動等、父親も子育てができる働き方を促進するための取組を実施する。</t>
    <phoneticPr fontId="5"/>
  </si>
  <si>
    <t>「未来投資戦略2017」（平成29年6月9日閣議決定）
「少子化社会対策大綱」(平成27年3月20日閣議決定)
「ニッポン一億総活躍プラン」（平成28年6月2日閣議決定）
「働き方改革実行計画」（平成29年3月28日働き方改革実現会議決定）</t>
    <phoneticPr fontId="5"/>
  </si>
  <si>
    <t>-</t>
    <phoneticPr fontId="5"/>
  </si>
  <si>
    <t>-</t>
    <phoneticPr fontId="5"/>
  </si>
  <si>
    <t>-</t>
    <phoneticPr fontId="5"/>
  </si>
  <si>
    <t>-</t>
    <phoneticPr fontId="5"/>
  </si>
  <si>
    <t>-</t>
    <phoneticPr fontId="5"/>
  </si>
  <si>
    <t>職員旅費</t>
    <rPh sb="0" eb="2">
      <t>ショクイン</t>
    </rPh>
    <rPh sb="2" eb="4">
      <t>リョヒ</t>
    </rPh>
    <phoneticPr fontId="5"/>
  </si>
  <si>
    <t>男性の育児休業取得率
平成32年度まで13%</t>
    <rPh sb="0" eb="2">
      <t>ダンセイ</t>
    </rPh>
    <rPh sb="3" eb="5">
      <t>イクジ</t>
    </rPh>
    <rPh sb="5" eb="7">
      <t>キュウギョウ</t>
    </rPh>
    <rPh sb="7" eb="10">
      <t>シュトクリツ</t>
    </rPh>
    <rPh sb="11" eb="13">
      <t>ヘイセイ</t>
    </rPh>
    <rPh sb="15" eb="17">
      <t>ネンド</t>
    </rPh>
    <phoneticPr fontId="5"/>
  </si>
  <si>
    <t>男性の育児休業取得率</t>
    <rPh sb="0" eb="2">
      <t>ダンセイ</t>
    </rPh>
    <rPh sb="3" eb="5">
      <t>イクジ</t>
    </rPh>
    <rPh sb="5" eb="7">
      <t>キュウギョウ</t>
    </rPh>
    <rPh sb="7" eb="10">
      <t>シュトクリツ</t>
    </rPh>
    <phoneticPr fontId="5"/>
  </si>
  <si>
    <t>%</t>
    <phoneticPr fontId="5"/>
  </si>
  <si>
    <t>-</t>
    <phoneticPr fontId="5"/>
  </si>
  <si>
    <t>-</t>
    <phoneticPr fontId="5"/>
  </si>
  <si>
    <t>-</t>
    <phoneticPr fontId="5"/>
  </si>
  <si>
    <t>-</t>
    <phoneticPr fontId="5"/>
  </si>
  <si>
    <t>-</t>
    <phoneticPr fontId="5"/>
  </si>
  <si>
    <t>男性労働者の仕事と育児の両立、育児休業取得促進のための効果的な周知方法について、有識者等で構成する「イクメンプロジェクト推進委員会」において検討を行う。また、企業向け研修資料の作成や企業の人事担当者向けセミナーの開催や、公式サイトの運営、ハンドブックの作成等により、制度や企業の雇用管理の好事例等の普及・周知を行う。（実施主体・民間団体等）</t>
    <phoneticPr fontId="5"/>
  </si>
  <si>
    <t>イクメンプロジェクト公式サイトへのアクセス件数</t>
    <rPh sb="10" eb="12">
      <t>コウシキ</t>
    </rPh>
    <rPh sb="21" eb="23">
      <t>ケンスウ</t>
    </rPh>
    <phoneticPr fontId="5"/>
  </si>
  <si>
    <t>件</t>
    <rPh sb="0" eb="1">
      <t>ケン</t>
    </rPh>
    <phoneticPr fontId="5"/>
  </si>
  <si>
    <t>-</t>
    <phoneticPr fontId="5"/>
  </si>
  <si>
    <t>執行額（Ｘ）／アクセス件数（Ｙ）　　　　　　　　　　　　　　</t>
    <rPh sb="0" eb="2">
      <t>シッコウ</t>
    </rPh>
    <rPh sb="2" eb="3">
      <t>ガク</t>
    </rPh>
    <rPh sb="11" eb="13">
      <t>ケンスウ</t>
    </rPh>
    <phoneticPr fontId="5"/>
  </si>
  <si>
    <t>円</t>
    <rPh sb="0" eb="1">
      <t>エン</t>
    </rPh>
    <phoneticPr fontId="5"/>
  </si>
  <si>
    <t>　　X/Y</t>
    <phoneticPr fontId="5"/>
  </si>
  <si>
    <t>次世代認定マーク（くるみん）取得企業数</t>
    <rPh sb="0" eb="3">
      <t>ジセダイ</t>
    </rPh>
    <rPh sb="3" eb="5">
      <t>ニンテイ</t>
    </rPh>
    <rPh sb="14" eb="16">
      <t>シュトク</t>
    </rPh>
    <rPh sb="16" eb="19">
      <t>キギョウスウ</t>
    </rPh>
    <phoneticPr fontId="5"/>
  </si>
  <si>
    <t>%</t>
    <phoneticPr fontId="5"/>
  </si>
  <si>
    <t>社</t>
    <rPh sb="0" eb="1">
      <t>シャ</t>
    </rPh>
    <phoneticPr fontId="5"/>
  </si>
  <si>
    <t>-</t>
    <phoneticPr fontId="5"/>
  </si>
  <si>
    <t>表彰や参加型の公式サイトなどを通じて、企業及び個人に対し育児と仕事の両立に関する情報・好事例等を提供し、男性の育児と仕事の両立の促進を図るとともに、男性の育児休業取得に関する社会的な気運の醸成を図る。
男性の育児休業取得を促進することにより、育児休業取得率の施策目標達成に寄与する。また、仕事と家庭を両立しやすい職場環境が整備されることで、次世代育成支援対策推進法に基づく一般事業主行動計画の実施が促されることから、認定企業数の増加にも寄与する。</t>
    <phoneticPr fontId="5"/>
  </si>
  <si>
    <t>男性労働者が仕事と育児を両立でき、育児休業を取得しやすい職場環境の整備及び社会の気運醸成にあたっては、全国的な取組が効果的であるため、国として実施する必要がある。</t>
    <rPh sb="0" eb="2">
      <t>ダンセイ</t>
    </rPh>
    <rPh sb="2" eb="5">
      <t>ロウドウシャ</t>
    </rPh>
    <rPh sb="6" eb="8">
      <t>シゴト</t>
    </rPh>
    <rPh sb="9" eb="11">
      <t>イクジ</t>
    </rPh>
    <rPh sb="12" eb="14">
      <t>リョウリツ</t>
    </rPh>
    <rPh sb="17" eb="19">
      <t>イクジ</t>
    </rPh>
    <rPh sb="19" eb="21">
      <t>キュウギョウ</t>
    </rPh>
    <rPh sb="22" eb="24">
      <t>シュトク</t>
    </rPh>
    <rPh sb="28" eb="30">
      <t>ショクバ</t>
    </rPh>
    <rPh sb="30" eb="32">
      <t>カンキョウ</t>
    </rPh>
    <rPh sb="33" eb="35">
      <t>セイビ</t>
    </rPh>
    <rPh sb="35" eb="36">
      <t>オヨ</t>
    </rPh>
    <rPh sb="37" eb="39">
      <t>シャカイ</t>
    </rPh>
    <rPh sb="40" eb="42">
      <t>キウン</t>
    </rPh>
    <rPh sb="42" eb="44">
      <t>ジョウセイ</t>
    </rPh>
    <rPh sb="51" eb="54">
      <t>ゼンコクテキ</t>
    </rPh>
    <rPh sb="55" eb="57">
      <t>トリクミ</t>
    </rPh>
    <rPh sb="58" eb="61">
      <t>コウカテキ</t>
    </rPh>
    <rPh sb="67" eb="68">
      <t>クニ</t>
    </rPh>
    <rPh sb="71" eb="73">
      <t>ジッシ</t>
    </rPh>
    <rPh sb="75" eb="77">
      <t>ヒツヨウ</t>
    </rPh>
    <phoneticPr fontId="5"/>
  </si>
  <si>
    <t>男性労働者の育児休業取得促進を目的とした職場環境の整備及び社会の気運醸成のための唯一の事業である。</t>
    <rPh sb="0" eb="2">
      <t>ダンセイ</t>
    </rPh>
    <rPh sb="2" eb="5">
      <t>ロウドウシャ</t>
    </rPh>
    <rPh sb="6" eb="8">
      <t>イクジ</t>
    </rPh>
    <rPh sb="8" eb="10">
      <t>キュウギョウ</t>
    </rPh>
    <rPh sb="10" eb="12">
      <t>シュトク</t>
    </rPh>
    <rPh sb="12" eb="14">
      <t>ソクシン</t>
    </rPh>
    <rPh sb="15" eb="17">
      <t>モクテキ</t>
    </rPh>
    <rPh sb="20" eb="22">
      <t>ショクバ</t>
    </rPh>
    <rPh sb="22" eb="24">
      <t>カンキョウ</t>
    </rPh>
    <rPh sb="25" eb="27">
      <t>セイビ</t>
    </rPh>
    <rPh sb="27" eb="28">
      <t>オヨ</t>
    </rPh>
    <rPh sb="29" eb="31">
      <t>シャカイ</t>
    </rPh>
    <rPh sb="32" eb="34">
      <t>キウン</t>
    </rPh>
    <rPh sb="34" eb="36">
      <t>ジョウセイ</t>
    </rPh>
    <rPh sb="40" eb="42">
      <t>ユイイツ</t>
    </rPh>
    <rPh sb="43" eb="45">
      <t>ジギョウ</t>
    </rPh>
    <phoneticPr fontId="5"/>
  </si>
  <si>
    <t>無</t>
  </si>
  <si>
    <t>△</t>
  </si>
  <si>
    <t>‐</t>
  </si>
  <si>
    <t>-</t>
    <phoneticPr fontId="5"/>
  </si>
  <si>
    <t>受託者と調整しながら効率的な事業執行を図っている。</t>
    <rPh sb="0" eb="3">
      <t>ジュタクシャ</t>
    </rPh>
    <rPh sb="4" eb="6">
      <t>チョウセイ</t>
    </rPh>
    <rPh sb="10" eb="13">
      <t>コウリツテキ</t>
    </rPh>
    <rPh sb="14" eb="16">
      <t>ジギョウ</t>
    </rPh>
    <rPh sb="16" eb="18">
      <t>シッコウ</t>
    </rPh>
    <rPh sb="19" eb="20">
      <t>ハカ</t>
    </rPh>
    <phoneticPr fontId="5"/>
  </si>
  <si>
    <t>-</t>
    <phoneticPr fontId="5"/>
  </si>
  <si>
    <t>男性労働者の育児休業取得促進は女性労働者の継続就業への影響という点でも重要で、また育児休業取得を契機に職場内での業務改善が進み、事業主にとってもコスト削減が期待されることから、負担関係は妥当である。</t>
    <phoneticPr fontId="5"/>
  </si>
  <si>
    <t>公式サイトのアクセス件数が当初見込みを下回ったため、単位当たりコストが上昇した。単位当たりコストの低減に向け、アクセス数の増加を図る。</t>
    <phoneticPr fontId="5"/>
  </si>
  <si>
    <t>「イクメン」の言葉が一定程度普及したため、企業の雇用管理の好事例等の普及に重点を移し、真に必要な広報・セミナー等に限定している。</t>
    <phoneticPr fontId="5"/>
  </si>
  <si>
    <t>男性の育児休業取得率は上昇している。</t>
    <rPh sb="0" eb="2">
      <t>ダンセイ</t>
    </rPh>
    <rPh sb="3" eb="5">
      <t>イクジ</t>
    </rPh>
    <rPh sb="5" eb="7">
      <t>キュウギョウ</t>
    </rPh>
    <rPh sb="7" eb="10">
      <t>シュトクリツ</t>
    </rPh>
    <rPh sb="11" eb="13">
      <t>ジョウショウ</t>
    </rPh>
    <phoneticPr fontId="5"/>
  </si>
  <si>
    <t>これまでの事業実績及び効果を踏まえ、必要最低限の手法に限定して事業を実施することで、低コストを図っている。</t>
    <rPh sb="5" eb="7">
      <t>ジギョウ</t>
    </rPh>
    <rPh sb="7" eb="9">
      <t>ジッセキ</t>
    </rPh>
    <rPh sb="9" eb="10">
      <t>オヨ</t>
    </rPh>
    <rPh sb="11" eb="13">
      <t>コウカ</t>
    </rPh>
    <rPh sb="14" eb="15">
      <t>フ</t>
    </rPh>
    <rPh sb="18" eb="20">
      <t>ヒツヨウ</t>
    </rPh>
    <rPh sb="20" eb="23">
      <t>サイテイゲン</t>
    </rPh>
    <rPh sb="24" eb="26">
      <t>シュホウ</t>
    </rPh>
    <rPh sb="27" eb="29">
      <t>ゲンテイ</t>
    </rPh>
    <rPh sb="31" eb="33">
      <t>ジギョウ</t>
    </rPh>
    <rPh sb="34" eb="36">
      <t>ジッシ</t>
    </rPh>
    <rPh sb="42" eb="43">
      <t>テイ</t>
    </rPh>
    <rPh sb="47" eb="48">
      <t>ハカ</t>
    </rPh>
    <phoneticPr fontId="5"/>
  </si>
  <si>
    <t>公式サイトのアクセス件数が当初見込みを下回った。アクセス数の増加を図るため、内容の更新・追加などを検討、実施する。</t>
    <rPh sb="0" eb="2">
      <t>コウシキ</t>
    </rPh>
    <rPh sb="10" eb="12">
      <t>ケンスウ</t>
    </rPh>
    <rPh sb="13" eb="15">
      <t>トウショ</t>
    </rPh>
    <rPh sb="15" eb="17">
      <t>ミコ</t>
    </rPh>
    <rPh sb="19" eb="21">
      <t>シタマワ</t>
    </rPh>
    <rPh sb="28" eb="29">
      <t>スウ</t>
    </rPh>
    <rPh sb="30" eb="32">
      <t>ゾウカ</t>
    </rPh>
    <rPh sb="33" eb="34">
      <t>ハカ</t>
    </rPh>
    <rPh sb="38" eb="40">
      <t>ナイヨウ</t>
    </rPh>
    <rPh sb="41" eb="43">
      <t>コウシン</t>
    </rPh>
    <rPh sb="44" eb="46">
      <t>ツイカ</t>
    </rPh>
    <rPh sb="49" eb="51">
      <t>ケントウ</t>
    </rPh>
    <rPh sb="52" eb="54">
      <t>ジッシ</t>
    </rPh>
    <phoneticPr fontId="5"/>
  </si>
  <si>
    <t>企業事例集やハンドブックに対する評価は高く、送付の依頼が多く寄せられるなど、十分に活用されている。</t>
    <rPh sb="0" eb="2">
      <t>キギョウ</t>
    </rPh>
    <rPh sb="2" eb="4">
      <t>ジレイ</t>
    </rPh>
    <rPh sb="4" eb="5">
      <t>シュウ</t>
    </rPh>
    <rPh sb="13" eb="14">
      <t>タイ</t>
    </rPh>
    <rPh sb="16" eb="18">
      <t>ヒョウカ</t>
    </rPh>
    <rPh sb="19" eb="20">
      <t>タカ</t>
    </rPh>
    <rPh sb="22" eb="24">
      <t>ソウフ</t>
    </rPh>
    <rPh sb="25" eb="27">
      <t>イライ</t>
    </rPh>
    <rPh sb="28" eb="29">
      <t>オオ</t>
    </rPh>
    <rPh sb="30" eb="31">
      <t>ヨ</t>
    </rPh>
    <rPh sb="38" eb="40">
      <t>ジュウブン</t>
    </rPh>
    <rPh sb="41" eb="43">
      <t>カツヨウ</t>
    </rPh>
    <phoneticPr fontId="5"/>
  </si>
  <si>
    <t>男性労働者の3割が育児休業の取得を希望しているのに対して、実際の取得率は3.16％（28年度実績）にとどまっており、広く国民のニーズがある。</t>
    <rPh sb="0" eb="2">
      <t>ダンセイ</t>
    </rPh>
    <rPh sb="2" eb="5">
      <t>ロウドウシャ</t>
    </rPh>
    <rPh sb="7" eb="8">
      <t>ワリ</t>
    </rPh>
    <rPh sb="9" eb="11">
      <t>イクジ</t>
    </rPh>
    <rPh sb="11" eb="13">
      <t>キュウギョウ</t>
    </rPh>
    <rPh sb="14" eb="16">
      <t>シュトク</t>
    </rPh>
    <rPh sb="17" eb="19">
      <t>キボウ</t>
    </rPh>
    <rPh sb="25" eb="26">
      <t>タイ</t>
    </rPh>
    <rPh sb="29" eb="31">
      <t>ジッサイ</t>
    </rPh>
    <rPh sb="32" eb="35">
      <t>シュトクリツ</t>
    </rPh>
    <rPh sb="44" eb="46">
      <t>ネンド</t>
    </rPh>
    <rPh sb="46" eb="48">
      <t>ジッセキ</t>
    </rPh>
    <rPh sb="58" eb="59">
      <t>ヒロ</t>
    </rPh>
    <rPh sb="60" eb="62">
      <t>コクミン</t>
    </rPh>
    <phoneticPr fontId="5"/>
  </si>
  <si>
    <t>男性労働者の育児休業取得率は3.2%（28年度実績）と、2.65%（27年度実績）から増加している。男性労働者の育児休業取得は、女性労働者の継続就業につながるなど、幅広い効果が見込まれることから、一層の取組が必要である。</t>
    <rPh sb="0" eb="2">
      <t>ダンセイ</t>
    </rPh>
    <rPh sb="2" eb="5">
      <t>ロウドウシャ</t>
    </rPh>
    <rPh sb="6" eb="8">
      <t>イクジ</t>
    </rPh>
    <rPh sb="8" eb="10">
      <t>キュウギョウ</t>
    </rPh>
    <rPh sb="10" eb="13">
      <t>シュトクリツ</t>
    </rPh>
    <rPh sb="21" eb="23">
      <t>ネンド</t>
    </rPh>
    <rPh sb="23" eb="25">
      <t>ジッセキ</t>
    </rPh>
    <rPh sb="36" eb="38">
      <t>ネンド</t>
    </rPh>
    <rPh sb="38" eb="40">
      <t>ジッセキ</t>
    </rPh>
    <rPh sb="43" eb="45">
      <t>ゾウカ</t>
    </rPh>
    <rPh sb="50" eb="52">
      <t>ダンセイ</t>
    </rPh>
    <rPh sb="52" eb="55">
      <t>ロウドウシャ</t>
    </rPh>
    <rPh sb="56" eb="58">
      <t>イクジ</t>
    </rPh>
    <rPh sb="58" eb="60">
      <t>キュウギョウ</t>
    </rPh>
    <rPh sb="60" eb="62">
      <t>シュトク</t>
    </rPh>
    <rPh sb="64" eb="66">
      <t>ジョセイ</t>
    </rPh>
    <rPh sb="66" eb="69">
      <t>ロウドウシャ</t>
    </rPh>
    <rPh sb="70" eb="72">
      <t>ケイゾク</t>
    </rPh>
    <rPh sb="72" eb="74">
      <t>シュウギョウ</t>
    </rPh>
    <rPh sb="82" eb="84">
      <t>ハバヒロ</t>
    </rPh>
    <rPh sb="85" eb="87">
      <t>コウカ</t>
    </rPh>
    <rPh sb="88" eb="90">
      <t>ミコ</t>
    </rPh>
    <rPh sb="98" eb="100">
      <t>イッソウ</t>
    </rPh>
    <rPh sb="101" eb="103">
      <t>トリクミ</t>
    </rPh>
    <rPh sb="104" eb="106">
      <t>ヒツヨウ</t>
    </rPh>
    <phoneticPr fontId="5"/>
  </si>
  <si>
    <t>企業・人事担当者向けのセミナー等を通じて、制度や企業の雇用管理の好事例の周知を行っており、引き続き広報啓発を行い、男性の育児休業取得率向上を図る。</t>
    <rPh sb="0" eb="2">
      <t>キギョウ</t>
    </rPh>
    <rPh sb="3" eb="5">
      <t>ジンジ</t>
    </rPh>
    <rPh sb="5" eb="8">
      <t>タントウシャ</t>
    </rPh>
    <rPh sb="8" eb="9">
      <t>ム</t>
    </rPh>
    <rPh sb="15" eb="16">
      <t>トウ</t>
    </rPh>
    <rPh sb="17" eb="18">
      <t>ツウ</t>
    </rPh>
    <rPh sb="21" eb="23">
      <t>セイド</t>
    </rPh>
    <rPh sb="24" eb="26">
      <t>キギョウ</t>
    </rPh>
    <rPh sb="27" eb="29">
      <t>コヨウ</t>
    </rPh>
    <rPh sb="29" eb="31">
      <t>カンリ</t>
    </rPh>
    <rPh sb="32" eb="35">
      <t>コウジレイ</t>
    </rPh>
    <rPh sb="36" eb="38">
      <t>シュウチ</t>
    </rPh>
    <rPh sb="39" eb="40">
      <t>オコナ</t>
    </rPh>
    <rPh sb="45" eb="46">
      <t>ヒ</t>
    </rPh>
    <rPh sb="47" eb="48">
      <t>ツヅ</t>
    </rPh>
    <rPh sb="49" eb="51">
      <t>コウホウ</t>
    </rPh>
    <rPh sb="51" eb="53">
      <t>ケイハツ</t>
    </rPh>
    <rPh sb="54" eb="55">
      <t>オコナ</t>
    </rPh>
    <rPh sb="57" eb="59">
      <t>ダンセイ</t>
    </rPh>
    <rPh sb="60" eb="62">
      <t>イクジ</t>
    </rPh>
    <rPh sb="62" eb="64">
      <t>キュウギョウ</t>
    </rPh>
    <rPh sb="64" eb="67">
      <t>シュトクリツ</t>
    </rPh>
    <rPh sb="67" eb="69">
      <t>コウジョウ</t>
    </rPh>
    <rPh sb="70" eb="71">
      <t>ハカ</t>
    </rPh>
    <phoneticPr fontId="5"/>
  </si>
  <si>
    <t>811</t>
    <phoneticPr fontId="5"/>
  </si>
  <si>
    <t>724</t>
    <phoneticPr fontId="5"/>
  </si>
  <si>
    <t>637</t>
    <phoneticPr fontId="5"/>
  </si>
  <si>
    <t>623</t>
    <phoneticPr fontId="5"/>
  </si>
  <si>
    <t>627</t>
    <phoneticPr fontId="5"/>
  </si>
  <si>
    <t>636</t>
    <phoneticPr fontId="5"/>
  </si>
  <si>
    <t>626</t>
    <phoneticPr fontId="5"/>
  </si>
  <si>
    <t>事業費</t>
    <rPh sb="0" eb="3">
      <t>ジギョウヒ</t>
    </rPh>
    <phoneticPr fontId="5"/>
  </si>
  <si>
    <t>人件費</t>
    <rPh sb="0" eb="3">
      <t>ジンケンヒ</t>
    </rPh>
    <phoneticPr fontId="5"/>
  </si>
  <si>
    <t>一般管理費</t>
    <rPh sb="0" eb="2">
      <t>イッパン</t>
    </rPh>
    <rPh sb="2" eb="5">
      <t>カンリヒ</t>
    </rPh>
    <phoneticPr fontId="5"/>
  </si>
  <si>
    <t>消費税</t>
    <rPh sb="0" eb="3">
      <t>ショウヒゼイ</t>
    </rPh>
    <phoneticPr fontId="5"/>
  </si>
  <si>
    <t>A.株式会社ジェイアール東日本企画</t>
    <phoneticPr fontId="5"/>
  </si>
  <si>
    <t>株式会社ジェイアール東日本企画</t>
    <phoneticPr fontId="5"/>
  </si>
  <si>
    <t>B.東京海上日動リスクコンサルティング株式会社</t>
    <phoneticPr fontId="5"/>
  </si>
  <si>
    <t>29年度は、企業表彰及びサイト運営等事業、セミナー実施等による周知広報事業いずれも、一般競争入札（総合評価落札方式）による調達を実施。各事業とも２社の応札があった。</t>
    <rPh sb="6" eb="8">
      <t>キギョウ</t>
    </rPh>
    <rPh sb="8" eb="10">
      <t>ヒョウショウ</t>
    </rPh>
    <rPh sb="10" eb="11">
      <t>オヨ</t>
    </rPh>
    <rPh sb="15" eb="18">
      <t>ウンエイナド</t>
    </rPh>
    <rPh sb="18" eb="20">
      <t>ジギョウ</t>
    </rPh>
    <rPh sb="25" eb="27">
      <t>ジッシ</t>
    </rPh>
    <rPh sb="27" eb="28">
      <t>トウ</t>
    </rPh>
    <rPh sb="31" eb="33">
      <t>シュウチ</t>
    </rPh>
    <rPh sb="33" eb="35">
      <t>コウホウ</t>
    </rPh>
    <rPh sb="35" eb="37">
      <t>ジギョウ</t>
    </rPh>
    <rPh sb="67" eb="70">
      <t>カクジギョウ</t>
    </rPh>
    <rPh sb="73" eb="74">
      <t>シャ</t>
    </rPh>
    <rPh sb="75" eb="77">
      <t>オウサツ</t>
    </rPh>
    <phoneticPr fontId="5"/>
  </si>
  <si>
    <t>企業表彰、サイト運営</t>
    <rPh sb="0" eb="2">
      <t>キギョウ</t>
    </rPh>
    <rPh sb="2" eb="4">
      <t>ヒョウショウ</t>
    </rPh>
    <rPh sb="8" eb="10">
      <t>ウンエイ</t>
    </rPh>
    <phoneticPr fontId="5"/>
  </si>
  <si>
    <t>セミナー実施、広報物作成</t>
    <rPh sb="4" eb="6">
      <t>ジッシ</t>
    </rPh>
    <rPh sb="7" eb="9">
      <t>コウホウ</t>
    </rPh>
    <rPh sb="9" eb="10">
      <t>ブツ</t>
    </rPh>
    <rPh sb="10" eb="12">
      <t>サクセイ</t>
    </rPh>
    <phoneticPr fontId="5"/>
  </si>
  <si>
    <t>-</t>
    <phoneticPr fontId="5"/>
  </si>
  <si>
    <t>一般管理費</t>
    <rPh sb="0" eb="2">
      <t>イッパン</t>
    </rPh>
    <rPh sb="2" eb="5">
      <t>カンリヒ</t>
    </rPh>
    <phoneticPr fontId="5"/>
  </si>
  <si>
    <t>消費税</t>
    <rPh sb="0" eb="3">
      <t>ショウヒゼイ</t>
    </rPh>
    <phoneticPr fontId="5"/>
  </si>
  <si>
    <t>スタッフ人件費</t>
    <rPh sb="4" eb="7">
      <t>ジンケンヒ</t>
    </rPh>
    <phoneticPr fontId="5"/>
  </si>
  <si>
    <t>イベント実施費、広報費、ウェブ管理費、印刷製本費</t>
    <rPh sb="4" eb="6">
      <t>ジッシ</t>
    </rPh>
    <rPh sb="6" eb="7">
      <t>ヒ</t>
    </rPh>
    <rPh sb="8" eb="11">
      <t>コウホウヒ</t>
    </rPh>
    <rPh sb="15" eb="18">
      <t>カンリヒ</t>
    </rPh>
    <rPh sb="19" eb="21">
      <t>インサツ</t>
    </rPh>
    <rPh sb="21" eb="23">
      <t>セイホン</t>
    </rPh>
    <rPh sb="23" eb="24">
      <t>ヒ</t>
    </rPh>
    <phoneticPr fontId="5"/>
  </si>
  <si>
    <t>-</t>
    <phoneticPr fontId="5"/>
  </si>
  <si>
    <t>-</t>
    <phoneticPr fontId="5"/>
  </si>
  <si>
    <t>-</t>
    <phoneticPr fontId="5"/>
  </si>
  <si>
    <t>-</t>
    <phoneticPr fontId="5"/>
  </si>
  <si>
    <t>-</t>
    <phoneticPr fontId="5"/>
  </si>
  <si>
    <t>-</t>
    <phoneticPr fontId="5"/>
  </si>
  <si>
    <t>-</t>
    <phoneticPr fontId="5"/>
  </si>
  <si>
    <t>42,476/665,115</t>
    <phoneticPr fontId="5"/>
  </si>
  <si>
    <t>68,054/531,774</t>
    <phoneticPr fontId="5"/>
  </si>
  <si>
    <t>54,049/374,366</t>
    <phoneticPr fontId="5"/>
  </si>
  <si>
    <t>雇用均等基本調査</t>
    <rPh sb="0" eb="2">
      <t>コヨウ</t>
    </rPh>
    <rPh sb="2" eb="4">
      <t>キントウ</t>
    </rPh>
    <rPh sb="4" eb="6">
      <t>キホン</t>
    </rPh>
    <rPh sb="6" eb="8">
      <t>チョウサ</t>
    </rPh>
    <phoneticPr fontId="5"/>
  </si>
  <si>
    <t>男性の育児休業取得率
＜計算式＞
調査対象事業所において調査時点までに育児休業を開始した者（開始の予定の申出をしている者を含む。）の数／調査対象事業所において一定の期間（１年間）に配偶者が出産した者の数</t>
    <rPh sb="0" eb="2">
      <t>ダンセイ</t>
    </rPh>
    <rPh sb="3" eb="5">
      <t>イクジ</t>
    </rPh>
    <rPh sb="5" eb="7">
      <t>キュウギョウ</t>
    </rPh>
    <rPh sb="7" eb="10">
      <t>シュトクリツ</t>
    </rPh>
    <rPh sb="12" eb="15">
      <t>ケイサンシキ</t>
    </rPh>
    <phoneticPr fontId="5"/>
  </si>
  <si>
    <t>仕事と家庭両立支援事業等委託費</t>
    <rPh sb="0" eb="2">
      <t>シゴト</t>
    </rPh>
    <rPh sb="3" eb="5">
      <t>カテイ</t>
    </rPh>
    <rPh sb="5" eb="7">
      <t>リョウリツ</t>
    </rPh>
    <rPh sb="7" eb="9">
      <t>シエン</t>
    </rPh>
    <rPh sb="9" eb="11">
      <t>ジギョウ</t>
    </rPh>
    <rPh sb="11" eb="12">
      <t>トウ</t>
    </rPh>
    <rPh sb="12" eb="15">
      <t>イタクヒ</t>
    </rPh>
    <phoneticPr fontId="5"/>
  </si>
  <si>
    <t>68,054/400,000</t>
    <phoneticPr fontId="5"/>
  </si>
  <si>
    <t>男女労働者の均等な機会と待遇の確保対策、女性の活躍推進、仕事と家庭の両立支援等を推進すること（Ⅳ-1）</t>
    <phoneticPr fontId="5"/>
  </si>
  <si>
    <t>男女労働者の均等な機会と待遇の確保対策、女性の活躍推進、仕事と家庭の両立支援等を推進すること（Ⅳ-1-1）</t>
    <phoneticPr fontId="5"/>
  </si>
  <si>
    <t>-</t>
  </si>
  <si>
    <t>会場費、講師謝金、印刷製本費、映像制作費</t>
    <phoneticPr fontId="5"/>
  </si>
  <si>
    <t>スタッフ人件費</t>
    <phoneticPr fontId="5"/>
  </si>
  <si>
    <t>人件費</t>
    <phoneticPr fontId="5"/>
  </si>
  <si>
    <t>事業費</t>
    <phoneticPr fontId="5"/>
  </si>
  <si>
    <t>東京海上日動リスクコンサルティング株式会社</t>
  </si>
  <si>
    <t>契約差金が、「企業表彰及びサイト運営等事業」において1,242千円、「セミナー実施等による周知広報事業」において5,432千円発生したことが不用額発生の主要因であり、今後も複数社による応札がなされるよう、仕様を工夫していく。</t>
    <rPh sb="0" eb="2">
      <t>ケイヤク</t>
    </rPh>
    <rPh sb="2" eb="4">
      <t>サキン</t>
    </rPh>
    <rPh sb="7" eb="9">
      <t>キギョウ</t>
    </rPh>
    <rPh sb="9" eb="11">
      <t>ヒョウショウ</t>
    </rPh>
    <rPh sb="11" eb="12">
      <t>オヨ</t>
    </rPh>
    <rPh sb="16" eb="18">
      <t>ウンエイ</t>
    </rPh>
    <rPh sb="18" eb="19">
      <t>トウ</t>
    </rPh>
    <rPh sb="19" eb="21">
      <t>ジギョウ</t>
    </rPh>
    <rPh sb="31" eb="32">
      <t>セン</t>
    </rPh>
    <rPh sb="32" eb="33">
      <t>エン</t>
    </rPh>
    <rPh sb="39" eb="41">
      <t>ジッシ</t>
    </rPh>
    <rPh sb="41" eb="42">
      <t>トウ</t>
    </rPh>
    <rPh sb="45" eb="47">
      <t>シュウチ</t>
    </rPh>
    <rPh sb="47" eb="49">
      <t>コウホウ</t>
    </rPh>
    <rPh sb="49" eb="51">
      <t>ジギョウ</t>
    </rPh>
    <rPh sb="61" eb="62">
      <t>セン</t>
    </rPh>
    <rPh sb="62" eb="63">
      <t>エン</t>
    </rPh>
    <rPh sb="63" eb="65">
      <t>ハッセイ</t>
    </rPh>
    <rPh sb="70" eb="72">
      <t>フヨウ</t>
    </rPh>
    <rPh sb="72" eb="73">
      <t>ガク</t>
    </rPh>
    <rPh sb="73" eb="75">
      <t>ハッセイ</t>
    </rPh>
    <rPh sb="76" eb="79">
      <t>シュヨウイン</t>
    </rPh>
    <rPh sb="83" eb="85">
      <t>コンゴ</t>
    </rPh>
    <rPh sb="86" eb="88">
      <t>フクスウ</t>
    </rPh>
    <rPh sb="88" eb="89">
      <t>シャ</t>
    </rPh>
    <rPh sb="92" eb="94">
      <t>オウサツ</t>
    </rPh>
    <rPh sb="102" eb="104">
      <t>シヨウ</t>
    </rPh>
    <rPh sb="105" eb="107">
      <t>クフウ</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</si>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</sst>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6848</xdr:colOff>
      <xdr:row>740</xdr:row>
      <xdr:rowOff>158750</xdr:rowOff>
    </xdr:from>
    <xdr:to>
      <xdr:col>33</xdr:col>
      <xdr:colOff>53041</xdr:colOff>
      <xdr:row>742</xdr:row>
      <xdr:rowOff>150620</xdr:rowOff>
    </xdr:to>
    <xdr:sp macro="" textlink="">
      <xdr:nvSpPr>
        <xdr:cNvPr id="2" name="正方形/長方形 1"/>
        <xdr:cNvSpPr/>
      </xdr:nvSpPr>
      <xdr:spPr>
        <a:xfrm>
          <a:off x="4007348" y="45259625"/>
          <a:ext cx="2646518" cy="69672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54</a:t>
          </a:r>
          <a:r>
            <a:rPr kumimoji="1" lang="ja-JP" altLang="en-US" sz="1100"/>
            <a:t>百万円</a:t>
          </a:r>
          <a:endParaRPr kumimoji="1" lang="en-US" altLang="ja-JP" sz="1100"/>
        </a:p>
      </xdr:txBody>
    </xdr:sp>
    <xdr:clientData/>
  </xdr:twoCellAnchor>
  <xdr:twoCellAnchor>
    <xdr:from>
      <xdr:col>18</xdr:col>
      <xdr:colOff>0</xdr:colOff>
      <xdr:row>743</xdr:row>
      <xdr:rowOff>84667</xdr:rowOff>
    </xdr:from>
    <xdr:to>
      <xdr:col>26</xdr:col>
      <xdr:colOff>130943</xdr:colOff>
      <xdr:row>747</xdr:row>
      <xdr:rowOff>71437</xdr:rowOff>
    </xdr:to>
    <xdr:cxnSp macro="">
      <xdr:nvCxnSpPr>
        <xdr:cNvPr id="3" name="直線矢印コネクタ 2"/>
        <xdr:cNvCxnSpPr/>
      </xdr:nvCxnSpPr>
      <xdr:spPr>
        <a:xfrm flipH="1">
          <a:off x="3643313" y="44875980"/>
          <a:ext cx="1750193" cy="14155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119062</xdr:colOff>
      <xdr:row>747</xdr:row>
      <xdr:rowOff>338667</xdr:rowOff>
    </xdr:from>
    <xdr:to>
      <xdr:col>23</xdr:col>
      <xdr:colOff>120681</xdr:colOff>
      <xdr:row>750</xdr:row>
      <xdr:rowOff>24661</xdr:rowOff>
    </xdr:to>
    <xdr:sp macro="" textlink="">
      <xdr:nvSpPr>
        <xdr:cNvPr id="4" name="正方形/長方形 3"/>
        <xdr:cNvSpPr/>
      </xdr:nvSpPr>
      <xdr:spPr>
        <a:xfrm>
          <a:off x="2143125" y="46558730"/>
          <a:ext cx="2632900" cy="75755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en-US" sz="1100"/>
            <a:t>Ａ．</a:t>
          </a:r>
          <a:r>
            <a:rPr kumimoji="1" lang="ja-JP" altLang="ja-JP" sz="1100">
              <a:solidFill>
                <a:schemeClr val="dk1"/>
              </a:solidFill>
              <a:effectLst/>
              <a:latin typeface="+mn-lt"/>
              <a:ea typeface="+mn-ea"/>
              <a:cs typeface="+mn-cs"/>
            </a:rPr>
            <a:t>株式会社</a:t>
          </a:r>
          <a:r>
            <a:rPr kumimoji="1" lang="ja-JP" altLang="en-US" sz="1100">
              <a:solidFill>
                <a:schemeClr val="dk1"/>
              </a:solidFill>
              <a:effectLst/>
              <a:latin typeface="+mn-lt"/>
              <a:ea typeface="+mn-ea"/>
              <a:cs typeface="+mn-cs"/>
            </a:rPr>
            <a:t>ジェイアール東日本企画</a:t>
          </a:r>
          <a:r>
            <a:rPr kumimoji="1" lang="ja-JP" altLang="ja-JP" sz="1100">
              <a:solidFill>
                <a:schemeClr val="dk1"/>
              </a:solidFill>
              <a:effectLst/>
              <a:latin typeface="+mn-lt"/>
              <a:ea typeface="+mn-ea"/>
              <a:cs typeface="+mn-cs"/>
            </a:rPr>
            <a:t>　</a:t>
          </a:r>
          <a:endParaRPr lang="ja-JP" altLang="ja-JP">
            <a:effectLst/>
          </a:endParaRPr>
        </a:p>
        <a:p>
          <a:pPr algn="ct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19</xdr:col>
      <xdr:colOff>45006</xdr:colOff>
      <xdr:row>742</xdr:row>
      <xdr:rowOff>201083</xdr:rowOff>
    </xdr:from>
    <xdr:to>
      <xdr:col>34</xdr:col>
      <xdr:colOff>14885</xdr:colOff>
      <xdr:row>743</xdr:row>
      <xdr:rowOff>136493</xdr:rowOff>
    </xdr:to>
    <xdr:sp macro="" textlink="">
      <xdr:nvSpPr>
        <xdr:cNvPr id="5" name="正方形/長方形 4"/>
        <xdr:cNvSpPr/>
      </xdr:nvSpPr>
      <xdr:spPr>
        <a:xfrm>
          <a:off x="3845481" y="46006808"/>
          <a:ext cx="2970254" cy="28783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事業管理、受託者への指導</a:t>
          </a:r>
          <a:r>
            <a:rPr kumimoji="1" lang="en-US" altLang="ja-JP" sz="1100"/>
            <a:t>〕</a:t>
          </a:r>
          <a:endParaRPr kumimoji="1" lang="ja-JP" altLang="en-US" sz="1100"/>
        </a:p>
      </xdr:txBody>
    </xdr:sp>
    <xdr:clientData/>
  </xdr:twoCellAnchor>
  <xdr:twoCellAnchor>
    <xdr:from>
      <xdr:col>20</xdr:col>
      <xdr:colOff>166688</xdr:colOff>
      <xdr:row>746</xdr:row>
      <xdr:rowOff>254000</xdr:rowOff>
    </xdr:from>
    <xdr:to>
      <xdr:col>33</xdr:col>
      <xdr:colOff>190501</xdr:colOff>
      <xdr:row>747</xdr:row>
      <xdr:rowOff>199065</xdr:rowOff>
    </xdr:to>
    <xdr:sp macro="" textlink="">
      <xdr:nvSpPr>
        <xdr:cNvPr id="6" name="正方形/長方形 5"/>
        <xdr:cNvSpPr/>
      </xdr:nvSpPr>
      <xdr:spPr>
        <a:xfrm>
          <a:off x="4214813" y="46116875"/>
          <a:ext cx="2655094" cy="30225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9</xdr:col>
      <xdr:colOff>1</xdr:colOff>
      <xdr:row>750</xdr:row>
      <xdr:rowOff>54240</xdr:rowOff>
    </xdr:from>
    <xdr:to>
      <xdr:col>26</xdr:col>
      <xdr:colOff>59889</xdr:colOff>
      <xdr:row>752</xdr:row>
      <xdr:rowOff>1</xdr:rowOff>
    </xdr:to>
    <xdr:sp macro="" textlink="">
      <xdr:nvSpPr>
        <xdr:cNvPr id="7" name="正方形/長方形 6"/>
        <xdr:cNvSpPr/>
      </xdr:nvSpPr>
      <xdr:spPr>
        <a:xfrm>
          <a:off x="1821657" y="47345865"/>
          <a:ext cx="3500795" cy="66013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altLang="ja-JP" sz="1100" baseline="0" smtClean="0">
              <a:solidFill>
                <a:schemeClr val="dk1"/>
              </a:solidFill>
              <a:latin typeface="+mn-lt"/>
              <a:ea typeface="+mn-ea"/>
              <a:cs typeface="+mn-cs"/>
            </a:rPr>
            <a:t>〔</a:t>
          </a:r>
          <a:r>
            <a:rPr lang="ja-JP" altLang="en-US" sz="1100" baseline="0" smtClean="0">
              <a:solidFill>
                <a:schemeClr val="dk1"/>
              </a:solidFill>
              <a:latin typeface="+mn-lt"/>
              <a:ea typeface="+mn-ea"/>
              <a:cs typeface="+mn-cs"/>
            </a:rPr>
            <a:t> 男性の育児休業取得促進事業</a:t>
          </a:r>
          <a:endParaRPr lang="en-US" altLang="ja-JP" sz="1100" baseline="0" smtClean="0">
            <a:solidFill>
              <a:schemeClr val="dk1"/>
            </a:solidFill>
            <a:latin typeface="+mn-lt"/>
            <a:ea typeface="+mn-ea"/>
            <a:cs typeface="+mn-cs"/>
          </a:endParaRPr>
        </a:p>
        <a:p>
          <a:pPr algn="ctr"/>
          <a:r>
            <a:rPr lang="ja-JP" altLang="en-US" sz="1100" baseline="0" smtClean="0">
              <a:solidFill>
                <a:schemeClr val="dk1"/>
              </a:solidFill>
              <a:latin typeface="+mn-lt"/>
              <a:ea typeface="+mn-ea"/>
              <a:cs typeface="+mn-cs"/>
            </a:rPr>
            <a:t>（企業表彰及びサイト運営等事業）を実施</a:t>
          </a:r>
          <a:r>
            <a:rPr lang="en-US" altLang="ja-JP" sz="1100" baseline="0" smtClean="0">
              <a:solidFill>
                <a:schemeClr val="dk1"/>
              </a:solidFill>
              <a:latin typeface="+mn-lt"/>
              <a:ea typeface="+mn-ea"/>
              <a:cs typeface="+mn-cs"/>
            </a:rPr>
            <a:t>〕</a:t>
          </a:r>
          <a:r>
            <a:rPr lang="ja-JP" altLang="en-US" sz="1100" baseline="0" smtClean="0">
              <a:solidFill>
                <a:schemeClr val="dk1"/>
              </a:solidFill>
              <a:latin typeface="+mn-lt"/>
              <a:ea typeface="+mn-ea"/>
              <a:cs typeface="+mn-cs"/>
            </a:rPr>
            <a:t> </a:t>
          </a:r>
          <a:endParaRPr kumimoji="1" lang="ja-JP" altLang="en-US" sz="1100"/>
        </a:p>
      </xdr:txBody>
    </xdr:sp>
    <xdr:clientData/>
  </xdr:twoCellAnchor>
  <xdr:twoCellAnchor>
    <xdr:from>
      <xdr:col>28</xdr:col>
      <xdr:colOff>33313</xdr:colOff>
      <xdr:row>743</xdr:row>
      <xdr:rowOff>141817</xdr:rowOff>
    </xdr:from>
    <xdr:to>
      <xdr:col>35</xdr:col>
      <xdr:colOff>132667</xdr:colOff>
      <xdr:row>746</xdr:row>
      <xdr:rowOff>309877</xdr:rowOff>
    </xdr:to>
    <xdr:cxnSp macro="">
      <xdr:nvCxnSpPr>
        <xdr:cNvPr id="9" name="直線矢印コネクタ 8"/>
        <xdr:cNvCxnSpPr/>
      </xdr:nvCxnSpPr>
      <xdr:spPr>
        <a:xfrm>
          <a:off x="5700688" y="44933130"/>
          <a:ext cx="1516198" cy="12396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140493</xdr:colOff>
      <xdr:row>747</xdr:row>
      <xdr:rowOff>348192</xdr:rowOff>
    </xdr:from>
    <xdr:to>
      <xdr:col>48</xdr:col>
      <xdr:colOff>23812</xdr:colOff>
      <xdr:row>750</xdr:row>
      <xdr:rowOff>34186</xdr:rowOff>
    </xdr:to>
    <xdr:sp macro="" textlink="">
      <xdr:nvSpPr>
        <xdr:cNvPr id="11" name="正方形/長方形 10"/>
        <xdr:cNvSpPr/>
      </xdr:nvSpPr>
      <xdr:spPr>
        <a:xfrm>
          <a:off x="6212681" y="46675411"/>
          <a:ext cx="3526631" cy="75755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Ｂ．東京海上日動リスクコンサルティング株式会社</a:t>
          </a:r>
          <a:r>
            <a:rPr kumimoji="1" lang="ja-JP" altLang="ja-JP" sz="1100">
              <a:solidFill>
                <a:schemeClr val="dk1"/>
              </a:solidFill>
              <a:effectLst/>
              <a:latin typeface="+mn-lt"/>
              <a:ea typeface="+mn-ea"/>
              <a:cs typeface="+mn-cs"/>
            </a:rPr>
            <a:t>　</a:t>
          </a:r>
          <a:endParaRPr lang="ja-JP" altLang="ja-JP">
            <a:effectLst/>
          </a:endParaRPr>
        </a:p>
        <a:p>
          <a:pPr algn="ct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29</xdr:col>
      <xdr:colOff>166688</xdr:colOff>
      <xdr:row>750</xdr:row>
      <xdr:rowOff>47627</xdr:rowOff>
    </xdr:from>
    <xdr:to>
      <xdr:col>47</xdr:col>
      <xdr:colOff>24170</xdr:colOff>
      <xdr:row>751</xdr:row>
      <xdr:rowOff>350575</xdr:rowOff>
    </xdr:to>
    <xdr:sp macro="" textlink="">
      <xdr:nvSpPr>
        <xdr:cNvPr id="14" name="正方形/長方形 13"/>
        <xdr:cNvSpPr/>
      </xdr:nvSpPr>
      <xdr:spPr>
        <a:xfrm>
          <a:off x="6036469" y="47339252"/>
          <a:ext cx="3500795" cy="66013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altLang="ja-JP" sz="1100" baseline="0" smtClean="0">
              <a:solidFill>
                <a:schemeClr val="dk1"/>
              </a:solidFill>
              <a:latin typeface="+mn-lt"/>
              <a:ea typeface="+mn-ea"/>
              <a:cs typeface="+mn-cs"/>
            </a:rPr>
            <a:t>〔</a:t>
          </a:r>
          <a:r>
            <a:rPr lang="ja-JP" altLang="en-US" sz="1100" baseline="0" smtClean="0">
              <a:solidFill>
                <a:schemeClr val="dk1"/>
              </a:solidFill>
              <a:latin typeface="+mn-lt"/>
              <a:ea typeface="+mn-ea"/>
              <a:cs typeface="+mn-cs"/>
            </a:rPr>
            <a:t> 男性の育児休業取得促進事業</a:t>
          </a:r>
          <a:endParaRPr lang="en-US" altLang="ja-JP" sz="1100" baseline="0" smtClean="0">
            <a:solidFill>
              <a:schemeClr val="dk1"/>
            </a:solidFill>
            <a:latin typeface="+mn-lt"/>
            <a:ea typeface="+mn-ea"/>
            <a:cs typeface="+mn-cs"/>
          </a:endParaRPr>
        </a:p>
        <a:p>
          <a:pPr algn="ctr"/>
          <a:r>
            <a:rPr lang="ja-JP" altLang="en-US" sz="1100" baseline="0" smtClean="0">
              <a:solidFill>
                <a:schemeClr val="dk1"/>
              </a:solidFill>
              <a:latin typeface="+mn-lt"/>
              <a:ea typeface="+mn-ea"/>
              <a:cs typeface="+mn-cs"/>
            </a:rPr>
            <a:t>（セミナー実施等による周知広報事業）を実施</a:t>
          </a:r>
          <a:r>
            <a:rPr lang="en-US" altLang="ja-JP" sz="1100" baseline="0" smtClean="0">
              <a:solidFill>
                <a:schemeClr val="dk1"/>
              </a:solidFill>
              <a:latin typeface="+mn-lt"/>
              <a:ea typeface="+mn-ea"/>
              <a:cs typeface="+mn-cs"/>
            </a:rPr>
            <a:t>〕</a:t>
          </a:r>
          <a:r>
            <a:rPr lang="ja-JP" altLang="en-US" sz="1100" baseline="0" smtClean="0">
              <a:solidFill>
                <a:schemeClr val="dk1"/>
              </a:solidFill>
              <a:latin typeface="+mn-lt"/>
              <a:ea typeface="+mn-ea"/>
              <a:cs typeface="+mn-cs"/>
            </a:rPr>
            <a:t> </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O1133" sqref="AO11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474</v>
      </c>
      <c r="AT2" s="218"/>
      <c r="AU2" s="218"/>
      <c r="AV2" s="52" t="str">
        <f>IF(AW2="", "", "-")</f>
        <v/>
      </c>
      <c r="AW2" s="395"/>
      <c r="AX2" s="395"/>
    </row>
    <row r="3" spans="1:50" ht="21" customHeight="1" thickBot="1" x14ac:dyDescent="0.2">
      <c r="A3" s="524" t="s">
        <v>534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549</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550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183</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553</v>
      </c>
      <c r="AF5" s="718"/>
      <c r="AG5" s="718"/>
      <c r="AH5" s="718"/>
      <c r="AI5" s="718"/>
      <c r="AJ5" s="718"/>
      <c r="AK5" s="718"/>
      <c r="AL5" s="718"/>
      <c r="AM5" s="718"/>
      <c r="AN5" s="718"/>
      <c r="AO5" s="718"/>
      <c r="AP5" s="719"/>
      <c r="AQ5" s="720" t="s">
        <v>552</v>
      </c>
      <c r="AR5" s="721"/>
      <c r="AS5" s="721"/>
      <c r="AT5" s="721"/>
      <c r="AU5" s="721"/>
      <c r="AV5" s="721"/>
      <c r="AW5" s="721"/>
      <c r="AX5" s="722"/>
    </row>
    <row r="6" spans="1:50" ht="39" customHeight="1" x14ac:dyDescent="0.15">
      <c r="A6" s="725" t="s">
        <v>4</v>
      </c>
      <c r="B6" s="726"/>
      <c r="C6" s="726"/>
      <c r="D6" s="726"/>
      <c r="E6" s="726"/>
      <c r="F6" s="726"/>
      <c r="G6" s="881" t="str">
        <f>入力規則等!F39</f>
        <v>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78.75" customHeight="1" x14ac:dyDescent="0.15">
      <c r="A7" s="830" t="s">
        <v>22</v>
      </c>
      <c r="B7" s="831"/>
      <c r="C7" s="831"/>
      <c r="D7" s="831"/>
      <c r="E7" s="831"/>
      <c r="F7" s="832"/>
      <c r="G7" s="833" t="s">
        <v>554</v>
      </c>
      <c r="H7" s="834"/>
      <c r="I7" s="834"/>
      <c r="J7" s="834"/>
      <c r="K7" s="834"/>
      <c r="L7" s="834"/>
      <c r="M7" s="834"/>
      <c r="N7" s="834"/>
      <c r="O7" s="834"/>
      <c r="P7" s="834"/>
      <c r="Q7" s="834"/>
      <c r="R7" s="834"/>
      <c r="S7" s="834"/>
      <c r="T7" s="834"/>
      <c r="U7" s="834"/>
      <c r="V7" s="834"/>
      <c r="W7" s="834"/>
      <c r="X7" s="835"/>
      <c r="Y7" s="393" t="s">
        <v>547</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子ども・若者育成支援、少子化社会対策、男女共同参画</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社会保障</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556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68.25" customHeight="1" x14ac:dyDescent="0.15">
      <c r="A10" s="740" t="s">
        <v>30</v>
      </c>
      <c r="B10" s="741"/>
      <c r="C10" s="741"/>
      <c r="D10" s="741"/>
      <c r="E10" s="741"/>
      <c r="F10" s="741"/>
      <c r="G10" s="673" t="s">
        <v>572</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50</v>
      </c>
      <c r="Q13" s="98"/>
      <c r="R13" s="98"/>
      <c r="S13" s="98"/>
      <c r="T13" s="98"/>
      <c r="U13" s="98"/>
      <c r="V13" s="99"/>
      <c r="W13" s="97">
        <v>70</v>
      </c>
      <c r="X13" s="98"/>
      <c r="Y13" s="98"/>
      <c r="Z13" s="98"/>
      <c r="AA13" s="98"/>
      <c r="AB13" s="98"/>
      <c r="AC13" s="99"/>
      <c r="AD13" s="97">
        <v>63</v>
      </c>
      <c r="AE13" s="98"/>
      <c r="AF13" s="98"/>
      <c r="AG13" s="98"/>
      <c r="AH13" s="98"/>
      <c r="AI13" s="98"/>
      <c r="AJ13" s="99"/>
      <c r="AK13" s="97">
        <v>68</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5"/>
      <c r="H14" s="746"/>
      <c r="I14" s="576" t="s">
        <v>8</v>
      </c>
      <c r="J14" s="630"/>
      <c r="K14" s="630"/>
      <c r="L14" s="630"/>
      <c r="M14" s="630"/>
      <c r="N14" s="630"/>
      <c r="O14" s="631"/>
      <c r="P14" s="97" t="s">
        <v>559</v>
      </c>
      <c r="Q14" s="98"/>
      <c r="R14" s="98"/>
      <c r="S14" s="98"/>
      <c r="T14" s="98"/>
      <c r="U14" s="98"/>
      <c r="V14" s="99"/>
      <c r="W14" s="97" t="s">
        <v>560</v>
      </c>
      <c r="X14" s="98"/>
      <c r="Y14" s="98"/>
      <c r="Z14" s="98"/>
      <c r="AA14" s="98"/>
      <c r="AB14" s="98"/>
      <c r="AC14" s="99"/>
      <c r="AD14" s="97" t="s">
        <v>560</v>
      </c>
      <c r="AE14" s="98"/>
      <c r="AF14" s="98"/>
      <c r="AG14" s="98"/>
      <c r="AH14" s="98"/>
      <c r="AI14" s="98"/>
      <c r="AJ14" s="99"/>
      <c r="AK14" s="97" t="s">
        <v>560</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559</v>
      </c>
      <c r="Q15" s="98"/>
      <c r="R15" s="98"/>
      <c r="S15" s="98"/>
      <c r="T15" s="98"/>
      <c r="U15" s="98"/>
      <c r="V15" s="99"/>
      <c r="W15" s="97" t="s">
        <v>561</v>
      </c>
      <c r="X15" s="98"/>
      <c r="Y15" s="98"/>
      <c r="Z15" s="98"/>
      <c r="AA15" s="98"/>
      <c r="AB15" s="98"/>
      <c r="AC15" s="99"/>
      <c r="AD15" s="97" t="s">
        <v>561</v>
      </c>
      <c r="AE15" s="98"/>
      <c r="AF15" s="98"/>
      <c r="AG15" s="98"/>
      <c r="AH15" s="98"/>
      <c r="AI15" s="98"/>
      <c r="AJ15" s="99"/>
      <c r="AK15" s="97" t="s">
        <v>558</v>
      </c>
      <c r="AL15" s="98"/>
      <c r="AM15" s="98"/>
      <c r="AN15" s="98"/>
      <c r="AO15" s="98"/>
      <c r="AP15" s="98"/>
      <c r="AQ15" s="99"/>
      <c r="AR15" s="97" t="s">
        <v>562</v>
      </c>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560</v>
      </c>
      <c r="Q16" s="98"/>
      <c r="R16" s="98"/>
      <c r="S16" s="98"/>
      <c r="T16" s="98"/>
      <c r="U16" s="98"/>
      <c r="V16" s="99"/>
      <c r="W16" s="97" t="s">
        <v>560</v>
      </c>
      <c r="X16" s="98"/>
      <c r="Y16" s="98"/>
      <c r="Z16" s="98"/>
      <c r="AA16" s="98"/>
      <c r="AB16" s="98"/>
      <c r="AC16" s="99"/>
      <c r="AD16" s="97" t="s">
        <v>560</v>
      </c>
      <c r="AE16" s="98"/>
      <c r="AF16" s="98"/>
      <c r="AG16" s="98"/>
      <c r="AH16" s="98"/>
      <c r="AI16" s="98"/>
      <c r="AJ16" s="99"/>
      <c r="AK16" s="97" t="s">
        <v>560</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560</v>
      </c>
      <c r="Q17" s="98"/>
      <c r="R17" s="98"/>
      <c r="S17" s="98"/>
      <c r="T17" s="98"/>
      <c r="U17" s="98"/>
      <c r="V17" s="99"/>
      <c r="W17" s="97">
        <v>-2</v>
      </c>
      <c r="X17" s="98"/>
      <c r="Y17" s="98"/>
      <c r="Z17" s="98"/>
      <c r="AA17" s="98"/>
      <c r="AB17" s="98"/>
      <c r="AC17" s="99"/>
      <c r="AD17" s="97" t="s">
        <v>560</v>
      </c>
      <c r="AE17" s="98"/>
      <c r="AF17" s="98"/>
      <c r="AG17" s="98"/>
      <c r="AH17" s="98"/>
      <c r="AI17" s="98"/>
      <c r="AJ17" s="99"/>
      <c r="AK17" s="97" t="s">
        <v>560</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50</v>
      </c>
      <c r="Q18" s="104"/>
      <c r="R18" s="104"/>
      <c r="S18" s="104"/>
      <c r="T18" s="104"/>
      <c r="U18" s="104"/>
      <c r="V18" s="105"/>
      <c r="W18" s="103">
        <f>SUM(W13:AC17)</f>
        <v>68</v>
      </c>
      <c r="X18" s="104"/>
      <c r="Y18" s="104"/>
      <c r="Z18" s="104"/>
      <c r="AA18" s="104"/>
      <c r="AB18" s="104"/>
      <c r="AC18" s="105"/>
      <c r="AD18" s="103">
        <f>SUM(AD13:AJ17)</f>
        <v>63</v>
      </c>
      <c r="AE18" s="104"/>
      <c r="AF18" s="104"/>
      <c r="AG18" s="104"/>
      <c r="AH18" s="104"/>
      <c r="AI18" s="104"/>
      <c r="AJ18" s="105"/>
      <c r="AK18" s="103">
        <f>SUM(AK13:AQ17)</f>
        <v>68</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42</v>
      </c>
      <c r="Q19" s="98"/>
      <c r="R19" s="98"/>
      <c r="S19" s="98"/>
      <c r="T19" s="98"/>
      <c r="U19" s="98"/>
      <c r="V19" s="99"/>
      <c r="W19" s="97">
        <v>68</v>
      </c>
      <c r="X19" s="98"/>
      <c r="Y19" s="98"/>
      <c r="Z19" s="98"/>
      <c r="AA19" s="98"/>
      <c r="AB19" s="98"/>
      <c r="AC19" s="99"/>
      <c r="AD19" s="97">
        <v>54</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0.84</v>
      </c>
      <c r="Q20" s="540"/>
      <c r="R20" s="540"/>
      <c r="S20" s="540"/>
      <c r="T20" s="540"/>
      <c r="U20" s="540"/>
      <c r="V20" s="540"/>
      <c r="W20" s="540">
        <f t="shared" ref="W20" si="0">IF(W18=0, "-", SUM(W19)/W18)</f>
        <v>1</v>
      </c>
      <c r="X20" s="540"/>
      <c r="Y20" s="540"/>
      <c r="Z20" s="540"/>
      <c r="AA20" s="540"/>
      <c r="AB20" s="540"/>
      <c r="AC20" s="540"/>
      <c r="AD20" s="540">
        <f t="shared" ref="AD20" si="1">IF(AD18=0, "-", SUM(AD19)/AD18)</f>
        <v>0.8571428571428571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497</v>
      </c>
      <c r="H21" s="931"/>
      <c r="I21" s="931"/>
      <c r="J21" s="931"/>
      <c r="K21" s="931"/>
      <c r="L21" s="931"/>
      <c r="M21" s="931"/>
      <c r="N21" s="931"/>
      <c r="O21" s="931"/>
      <c r="P21" s="540">
        <f>IF(P19=0, "-", SUM(P19)/SUM(P13,P14))</f>
        <v>0.84</v>
      </c>
      <c r="Q21" s="540"/>
      <c r="R21" s="540"/>
      <c r="S21" s="540"/>
      <c r="T21" s="540"/>
      <c r="U21" s="540"/>
      <c r="V21" s="540"/>
      <c r="W21" s="540">
        <f t="shared" ref="W21" si="2">IF(W19=0, "-", SUM(W19)/SUM(W13,W14))</f>
        <v>0.97142857142857142</v>
      </c>
      <c r="X21" s="540"/>
      <c r="Y21" s="540"/>
      <c r="Z21" s="540"/>
      <c r="AA21" s="540"/>
      <c r="AB21" s="540"/>
      <c r="AC21" s="540"/>
      <c r="AD21" s="540">
        <f t="shared" ref="AD21" si="3">IF(AD19=0, "-", SUM(AD19)/SUM(AD13,AD14))</f>
        <v>0.8571428571428571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636</v>
      </c>
      <c r="H23" s="184"/>
      <c r="I23" s="184"/>
      <c r="J23" s="184"/>
      <c r="K23" s="184"/>
      <c r="L23" s="184"/>
      <c r="M23" s="184"/>
      <c r="N23" s="184"/>
      <c r="O23" s="185"/>
      <c r="P23" s="94">
        <v>67.7</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563</v>
      </c>
      <c r="H24" s="187"/>
      <c r="I24" s="187"/>
      <c r="J24" s="187"/>
      <c r="K24" s="187"/>
      <c r="L24" s="187"/>
      <c r="M24" s="187"/>
      <c r="N24" s="187"/>
      <c r="O24" s="188"/>
      <c r="P24" s="97">
        <v>0.3</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68</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39" t="s">
        <v>355</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567</v>
      </c>
      <c r="AR31" s="133"/>
      <c r="AS31" s="134" t="s">
        <v>356</v>
      </c>
      <c r="AT31" s="169"/>
      <c r="AU31" s="269">
        <v>32</v>
      </c>
      <c r="AV31" s="269"/>
      <c r="AW31" s="377" t="s">
        <v>300</v>
      </c>
      <c r="AX31" s="378"/>
    </row>
    <row r="32" spans="1:50" ht="23.25" customHeight="1" x14ac:dyDescent="0.15">
      <c r="A32" s="516"/>
      <c r="B32" s="514"/>
      <c r="C32" s="514"/>
      <c r="D32" s="514"/>
      <c r="E32" s="514"/>
      <c r="F32" s="515"/>
      <c r="G32" s="541" t="s">
        <v>564</v>
      </c>
      <c r="H32" s="542"/>
      <c r="I32" s="542"/>
      <c r="J32" s="542"/>
      <c r="K32" s="542"/>
      <c r="L32" s="542"/>
      <c r="M32" s="542"/>
      <c r="N32" s="542"/>
      <c r="O32" s="543"/>
      <c r="P32" s="158" t="s">
        <v>635</v>
      </c>
      <c r="Q32" s="158"/>
      <c r="R32" s="158"/>
      <c r="S32" s="158"/>
      <c r="T32" s="158"/>
      <c r="U32" s="158"/>
      <c r="V32" s="158"/>
      <c r="W32" s="158"/>
      <c r="X32" s="229"/>
      <c r="Y32" s="336" t="s">
        <v>12</v>
      </c>
      <c r="Z32" s="550"/>
      <c r="AA32" s="551"/>
      <c r="AB32" s="552" t="s">
        <v>566</v>
      </c>
      <c r="AC32" s="552"/>
      <c r="AD32" s="552"/>
      <c r="AE32" s="362">
        <v>2.7</v>
      </c>
      <c r="AF32" s="363"/>
      <c r="AG32" s="363"/>
      <c r="AH32" s="363"/>
      <c r="AI32" s="362">
        <v>3.2</v>
      </c>
      <c r="AJ32" s="363"/>
      <c r="AK32" s="363"/>
      <c r="AL32" s="363"/>
      <c r="AM32" s="362">
        <v>5.0999999999999996</v>
      </c>
      <c r="AN32" s="363"/>
      <c r="AO32" s="363"/>
      <c r="AP32" s="363"/>
      <c r="AQ32" s="100" t="s">
        <v>568</v>
      </c>
      <c r="AR32" s="101"/>
      <c r="AS32" s="101"/>
      <c r="AT32" s="102"/>
      <c r="AU32" s="363" t="s">
        <v>558</v>
      </c>
      <c r="AV32" s="363"/>
      <c r="AW32" s="363"/>
      <c r="AX32" s="365"/>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566</v>
      </c>
      <c r="AC33" s="523"/>
      <c r="AD33" s="523"/>
      <c r="AE33" s="362" t="s">
        <v>568</v>
      </c>
      <c r="AF33" s="363"/>
      <c r="AG33" s="363"/>
      <c r="AH33" s="363"/>
      <c r="AI33" s="362" t="s">
        <v>569</v>
      </c>
      <c r="AJ33" s="363"/>
      <c r="AK33" s="363"/>
      <c r="AL33" s="363"/>
      <c r="AM33" s="362" t="s">
        <v>567</v>
      </c>
      <c r="AN33" s="363"/>
      <c r="AO33" s="363"/>
      <c r="AP33" s="363"/>
      <c r="AQ33" s="100" t="s">
        <v>559</v>
      </c>
      <c r="AR33" s="101"/>
      <c r="AS33" s="101"/>
      <c r="AT33" s="102"/>
      <c r="AU33" s="363">
        <v>13</v>
      </c>
      <c r="AV33" s="363"/>
      <c r="AW33" s="363"/>
      <c r="AX33" s="365"/>
    </row>
    <row r="34" spans="1:50" ht="96.7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t="s">
        <v>567</v>
      </c>
      <c r="AF34" s="363"/>
      <c r="AG34" s="363"/>
      <c r="AH34" s="363"/>
      <c r="AI34" s="362" t="s">
        <v>570</v>
      </c>
      <c r="AJ34" s="363"/>
      <c r="AK34" s="363"/>
      <c r="AL34" s="363"/>
      <c r="AM34" s="362" t="s">
        <v>567</v>
      </c>
      <c r="AN34" s="363"/>
      <c r="AO34" s="363"/>
      <c r="AP34" s="363"/>
      <c r="AQ34" s="100" t="s">
        <v>571</v>
      </c>
      <c r="AR34" s="101"/>
      <c r="AS34" s="101"/>
      <c r="AT34" s="102"/>
      <c r="AU34" s="363" t="s">
        <v>559</v>
      </c>
      <c r="AV34" s="363"/>
      <c r="AW34" s="363"/>
      <c r="AX34" s="365"/>
    </row>
    <row r="35" spans="1:50" ht="23.25" customHeight="1" x14ac:dyDescent="0.15">
      <c r="A35" s="901" t="s">
        <v>527</v>
      </c>
      <c r="B35" s="902"/>
      <c r="C35" s="902"/>
      <c r="D35" s="902"/>
      <c r="E35" s="902"/>
      <c r="F35" s="903"/>
      <c r="G35" s="907" t="s">
        <v>634</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491</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517</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517</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518</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516</v>
      </c>
      <c r="X70" s="948"/>
      <c r="Y70" s="953" t="s">
        <v>12</v>
      </c>
      <c r="Z70" s="953"/>
      <c r="AA70" s="954"/>
      <c r="AB70" s="955" t="s">
        <v>517</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517</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518</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530</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540</v>
      </c>
      <c r="AV100" s="933"/>
      <c r="AW100" s="933"/>
      <c r="AX100" s="935"/>
    </row>
    <row r="101" spans="1:60" ht="23.25" customHeight="1" x14ac:dyDescent="0.15">
      <c r="A101" s="492"/>
      <c r="B101" s="493"/>
      <c r="C101" s="493"/>
      <c r="D101" s="493"/>
      <c r="E101" s="493"/>
      <c r="F101" s="494"/>
      <c r="G101" s="158" t="s">
        <v>573</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574</v>
      </c>
      <c r="AC101" s="552"/>
      <c r="AD101" s="552"/>
      <c r="AE101" s="362">
        <v>665115</v>
      </c>
      <c r="AF101" s="363"/>
      <c r="AG101" s="363"/>
      <c r="AH101" s="364"/>
      <c r="AI101" s="362">
        <v>531774</v>
      </c>
      <c r="AJ101" s="363"/>
      <c r="AK101" s="363"/>
      <c r="AL101" s="364"/>
      <c r="AM101" s="362">
        <v>374366</v>
      </c>
      <c r="AN101" s="363"/>
      <c r="AO101" s="363"/>
      <c r="AP101" s="364"/>
      <c r="AQ101" s="362" t="s">
        <v>575</v>
      </c>
      <c r="AR101" s="363"/>
      <c r="AS101" s="363"/>
      <c r="AT101" s="364"/>
      <c r="AU101" s="362"/>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574</v>
      </c>
      <c r="AC102" s="552"/>
      <c r="AD102" s="552"/>
      <c r="AE102" s="356">
        <v>544547</v>
      </c>
      <c r="AF102" s="356"/>
      <c r="AG102" s="356"/>
      <c r="AH102" s="356"/>
      <c r="AI102" s="356">
        <v>600000</v>
      </c>
      <c r="AJ102" s="356"/>
      <c r="AK102" s="356"/>
      <c r="AL102" s="356"/>
      <c r="AM102" s="356">
        <v>500000</v>
      </c>
      <c r="AN102" s="356"/>
      <c r="AO102" s="356"/>
      <c r="AP102" s="356"/>
      <c r="AQ102" s="818">
        <v>400000</v>
      </c>
      <c r="AR102" s="819"/>
      <c r="AS102" s="819"/>
      <c r="AT102" s="820"/>
      <c r="AU102" s="818"/>
      <c r="AV102" s="819"/>
      <c r="AW102" s="819"/>
      <c r="AX102" s="820"/>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576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577</v>
      </c>
      <c r="AC116" s="299"/>
      <c r="AD116" s="300"/>
      <c r="AE116" s="356">
        <v>63.9</v>
      </c>
      <c r="AF116" s="356"/>
      <c r="AG116" s="356"/>
      <c r="AH116" s="356"/>
      <c r="AI116" s="356">
        <v>127.9</v>
      </c>
      <c r="AJ116" s="356"/>
      <c r="AK116" s="356"/>
      <c r="AL116" s="356"/>
      <c r="AM116" s="356">
        <v>144.4</v>
      </c>
      <c r="AN116" s="356"/>
      <c r="AO116" s="356"/>
      <c r="AP116" s="356"/>
      <c r="AQ116" s="362">
        <v>170.1</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578</v>
      </c>
      <c r="AC117" s="340"/>
      <c r="AD117" s="341"/>
      <c r="AE117" s="458" t="s">
        <v>631</v>
      </c>
      <c r="AF117" s="304"/>
      <c r="AG117" s="304"/>
      <c r="AH117" s="304"/>
      <c r="AI117" s="458" t="s">
        <v>632</v>
      </c>
      <c r="AJ117" s="304"/>
      <c r="AK117" s="304"/>
      <c r="AL117" s="304"/>
      <c r="AM117" s="458" t="s">
        <v>633</v>
      </c>
      <c r="AN117" s="304"/>
      <c r="AO117" s="304"/>
      <c r="AP117" s="304"/>
      <c r="AQ117" s="304" t="s">
        <v>637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638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639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582</v>
      </c>
      <c r="AR133" s="269"/>
      <c r="AS133" s="134" t="s">
        <v>356</v>
      </c>
      <c r="AT133" s="169"/>
      <c r="AU133" s="133">
        <v>32</v>
      </c>
      <c r="AV133" s="133"/>
      <c r="AW133" s="134" t="s">
        <v>300</v>
      </c>
      <c r="AX133" s="135"/>
    </row>
    <row r="134" spans="1:50" ht="39.75" customHeight="1" x14ac:dyDescent="0.15">
      <c r="A134" s="998"/>
      <c r="B134" s="250"/>
      <c r="C134" s="249"/>
      <c r="D134" s="250"/>
      <c r="E134" s="249"/>
      <c r="F134" s="312"/>
      <c r="G134" s="228" t="s">
        <v>565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580</v>
      </c>
      <c r="AC134" s="219"/>
      <c r="AD134" s="219"/>
      <c r="AE134" s="264">
        <v>2.7</v>
      </c>
      <c r="AF134" s="101"/>
      <c r="AG134" s="101"/>
      <c r="AH134" s="101"/>
      <c r="AI134" s="264">
        <v>3.2</v>
      </c>
      <c r="AJ134" s="101"/>
      <c r="AK134" s="101"/>
      <c r="AL134" s="101"/>
      <c r="AM134" s="264">
        <v>5.0999999999999996</v>
      </c>
      <c r="AN134" s="101"/>
      <c r="AO134" s="101"/>
      <c r="AP134" s="101"/>
      <c r="AQ134" s="264" t="s">
        <v>558</v>
      </c>
      <c r="AR134" s="101"/>
      <c r="AS134" s="101"/>
      <c r="AT134" s="101"/>
      <c r="AU134" s="264" t="s">
        <v>558</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580</v>
      </c>
      <c r="AC135" s="130"/>
      <c r="AD135" s="130"/>
      <c r="AE135" s="264">
        <v>2.2999999999999998</v>
      </c>
      <c r="AF135" s="101"/>
      <c r="AG135" s="101"/>
      <c r="AH135" s="101"/>
      <c r="AI135" s="264">
        <v>2.7</v>
      </c>
      <c r="AJ135" s="101"/>
      <c r="AK135" s="101"/>
      <c r="AL135" s="101"/>
      <c r="AM135" s="264">
        <v>3.2</v>
      </c>
      <c r="AN135" s="101"/>
      <c r="AO135" s="101"/>
      <c r="AP135" s="101"/>
      <c r="AQ135" s="264" t="s">
        <v>558</v>
      </c>
      <c r="AR135" s="101"/>
      <c r="AS135" s="101"/>
      <c r="AT135" s="101"/>
      <c r="AU135" s="264">
        <v>13</v>
      </c>
      <c r="AV135" s="101"/>
      <c r="AW135" s="101"/>
      <c r="AX135" s="220"/>
    </row>
    <row r="136" spans="1:50" ht="18.75"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561</v>
      </c>
      <c r="AR137" s="269"/>
      <c r="AS137" s="134" t="s">
        <v>356</v>
      </c>
      <c r="AT137" s="169"/>
      <c r="AU137" s="133">
        <v>32</v>
      </c>
      <c r="AV137" s="133"/>
      <c r="AW137" s="134" t="s">
        <v>300</v>
      </c>
      <c r="AX137" s="135"/>
    </row>
    <row r="138" spans="1:50" ht="39.75" customHeight="1" x14ac:dyDescent="0.15">
      <c r="A138" s="998"/>
      <c r="B138" s="250"/>
      <c r="C138" s="249"/>
      <c r="D138" s="250"/>
      <c r="E138" s="249"/>
      <c r="F138" s="312"/>
      <c r="G138" s="228" t="s">
        <v>579</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581</v>
      </c>
      <c r="AC138" s="219"/>
      <c r="AD138" s="219"/>
      <c r="AE138" s="264">
        <v>2484</v>
      </c>
      <c r="AF138" s="101"/>
      <c r="AG138" s="101"/>
      <c r="AH138" s="101"/>
      <c r="AI138" s="264">
        <v>2695</v>
      </c>
      <c r="AJ138" s="101"/>
      <c r="AK138" s="101"/>
      <c r="AL138" s="101"/>
      <c r="AM138" s="264">
        <v>2878</v>
      </c>
      <c r="AN138" s="101"/>
      <c r="AO138" s="101"/>
      <c r="AP138" s="101"/>
      <c r="AQ138" s="264" t="s">
        <v>559</v>
      </c>
      <c r="AR138" s="101"/>
      <c r="AS138" s="101"/>
      <c r="AT138" s="101"/>
      <c r="AU138" s="264" t="s">
        <v>561</v>
      </c>
      <c r="AV138" s="101"/>
      <c r="AW138" s="101"/>
      <c r="AX138" s="220"/>
    </row>
    <row r="139" spans="1:50" ht="39.75"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581</v>
      </c>
      <c r="AC139" s="130"/>
      <c r="AD139" s="130"/>
      <c r="AE139" s="264" t="s">
        <v>559</v>
      </c>
      <c r="AF139" s="101"/>
      <c r="AG139" s="101"/>
      <c r="AH139" s="101"/>
      <c r="AI139" s="264" t="s">
        <v>559</v>
      </c>
      <c r="AJ139" s="101"/>
      <c r="AK139" s="101"/>
      <c r="AL139" s="101"/>
      <c r="AM139" s="264" t="s">
        <v>619</v>
      </c>
      <c r="AN139" s="101"/>
      <c r="AO139" s="101"/>
      <c r="AP139" s="101"/>
      <c r="AQ139" s="264" t="s">
        <v>561</v>
      </c>
      <c r="AR139" s="101"/>
      <c r="AS139" s="101"/>
      <c r="AT139" s="101"/>
      <c r="AU139" s="264">
        <v>3000</v>
      </c>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42.75" customHeight="1" x14ac:dyDescent="0.15">
      <c r="A188" s="998"/>
      <c r="B188" s="250"/>
      <c r="C188" s="249"/>
      <c r="D188" s="250"/>
      <c r="E188" s="157" t="s">
        <v>583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8"/>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hidden="1"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8"/>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8"/>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customHeight="1" x14ac:dyDescent="0.15">
      <c r="A484" s="998"/>
      <c r="B484" s="250"/>
      <c r="C484" s="249"/>
      <c r="D484" s="250"/>
      <c r="E484" s="236" t="s">
        <v>354</v>
      </c>
      <c r="F484" s="237"/>
      <c r="G484" s="238" t="s">
        <v>384</v>
      </c>
      <c r="H484" s="155"/>
      <c r="I484" s="155"/>
      <c r="J484" s="239" t="s">
        <v>640</v>
      </c>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t="s">
        <v>624</v>
      </c>
      <c r="AF486" s="133"/>
      <c r="AG486" s="134" t="s">
        <v>356</v>
      </c>
      <c r="AH486" s="169"/>
      <c r="AI486" s="179"/>
      <c r="AJ486" s="179"/>
      <c r="AK486" s="179"/>
      <c r="AL486" s="174"/>
      <c r="AM486" s="179"/>
      <c r="AN486" s="179"/>
      <c r="AO486" s="179"/>
      <c r="AP486" s="174"/>
      <c r="AQ486" s="215" t="s">
        <v>624</v>
      </c>
      <c r="AR486" s="133"/>
      <c r="AS486" s="134" t="s">
        <v>356</v>
      </c>
      <c r="AT486" s="169"/>
      <c r="AU486" s="133" t="s">
        <v>625</v>
      </c>
      <c r="AV486" s="133"/>
      <c r="AW486" s="134" t="s">
        <v>300</v>
      </c>
      <c r="AX486" s="135"/>
    </row>
    <row r="487" spans="1:50" ht="23.25" customHeight="1" x14ac:dyDescent="0.15">
      <c r="A487" s="998"/>
      <c r="B487" s="250"/>
      <c r="C487" s="249"/>
      <c r="D487" s="250"/>
      <c r="E487" s="163"/>
      <c r="F487" s="164"/>
      <c r="G487" s="228" t="s">
        <v>625</v>
      </c>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t="s">
        <v>625</v>
      </c>
      <c r="AC487" s="130"/>
      <c r="AD487" s="130"/>
      <c r="AE487" s="100" t="s">
        <v>626</v>
      </c>
      <c r="AF487" s="101"/>
      <c r="AG487" s="101"/>
      <c r="AH487" s="101"/>
      <c r="AI487" s="100" t="s">
        <v>625</v>
      </c>
      <c r="AJ487" s="101"/>
      <c r="AK487" s="101"/>
      <c r="AL487" s="101"/>
      <c r="AM487" s="100" t="s">
        <v>624</v>
      </c>
      <c r="AN487" s="101"/>
      <c r="AO487" s="101"/>
      <c r="AP487" s="102"/>
      <c r="AQ487" s="100" t="s">
        <v>624</v>
      </c>
      <c r="AR487" s="101"/>
      <c r="AS487" s="101"/>
      <c r="AT487" s="102"/>
      <c r="AU487" s="101" t="s">
        <v>624</v>
      </c>
      <c r="AV487" s="101"/>
      <c r="AW487" s="101"/>
      <c r="AX487" s="220"/>
    </row>
    <row r="488" spans="1:50" ht="23.25"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t="s">
        <v>626</v>
      </c>
      <c r="AC488" s="219"/>
      <c r="AD488" s="219"/>
      <c r="AE488" s="100" t="s">
        <v>627</v>
      </c>
      <c r="AF488" s="101"/>
      <c r="AG488" s="101"/>
      <c r="AH488" s="102"/>
      <c r="AI488" s="100" t="s">
        <v>628</v>
      </c>
      <c r="AJ488" s="101"/>
      <c r="AK488" s="101"/>
      <c r="AL488" s="101"/>
      <c r="AM488" s="100" t="s">
        <v>624</v>
      </c>
      <c r="AN488" s="101"/>
      <c r="AO488" s="101"/>
      <c r="AP488" s="102"/>
      <c r="AQ488" s="100" t="s">
        <v>624</v>
      </c>
      <c r="AR488" s="101"/>
      <c r="AS488" s="101"/>
      <c r="AT488" s="102"/>
      <c r="AU488" s="101" t="s">
        <v>630</v>
      </c>
      <c r="AV488" s="101"/>
      <c r="AW488" s="101"/>
      <c r="AX488" s="220"/>
    </row>
    <row r="489" spans="1:50" ht="23.25"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t="s">
        <v>624</v>
      </c>
      <c r="AF489" s="101"/>
      <c r="AG489" s="101"/>
      <c r="AH489" s="102"/>
      <c r="AI489" s="100" t="s">
        <v>624</v>
      </c>
      <c r="AJ489" s="101"/>
      <c r="AK489" s="101"/>
      <c r="AL489" s="101"/>
      <c r="AM489" s="100" t="s">
        <v>629</v>
      </c>
      <c r="AN489" s="101"/>
      <c r="AO489" s="101"/>
      <c r="AP489" s="102"/>
      <c r="AQ489" s="100" t="s">
        <v>624</v>
      </c>
      <c r="AR489" s="101"/>
      <c r="AS489" s="101"/>
      <c r="AT489" s="102"/>
      <c r="AU489" s="101" t="s">
        <v>624</v>
      </c>
      <c r="AV489" s="101"/>
      <c r="AW489" s="101"/>
      <c r="AX489" s="220"/>
    </row>
    <row r="490" spans="1:50" ht="18.75"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t="s">
        <v>624</v>
      </c>
      <c r="AF491" s="133"/>
      <c r="AG491" s="134" t="s">
        <v>356</v>
      </c>
      <c r="AH491" s="169"/>
      <c r="AI491" s="179"/>
      <c r="AJ491" s="179"/>
      <c r="AK491" s="179"/>
      <c r="AL491" s="174"/>
      <c r="AM491" s="179"/>
      <c r="AN491" s="179"/>
      <c r="AO491" s="179"/>
      <c r="AP491" s="174"/>
      <c r="AQ491" s="215" t="s">
        <v>627</v>
      </c>
      <c r="AR491" s="133"/>
      <c r="AS491" s="134" t="s">
        <v>356</v>
      </c>
      <c r="AT491" s="169"/>
      <c r="AU491" s="133" t="s">
        <v>627</v>
      </c>
      <c r="AV491" s="133"/>
      <c r="AW491" s="134" t="s">
        <v>300</v>
      </c>
      <c r="AX491" s="135"/>
    </row>
    <row r="492" spans="1:50" ht="23.25" customHeight="1" x14ac:dyDescent="0.15">
      <c r="A492" s="998"/>
      <c r="B492" s="250"/>
      <c r="C492" s="249"/>
      <c r="D492" s="250"/>
      <c r="E492" s="163"/>
      <c r="F492" s="164"/>
      <c r="G492" s="228" t="s">
        <v>624</v>
      </c>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t="s">
        <v>627</v>
      </c>
      <c r="AC492" s="130"/>
      <c r="AD492" s="130"/>
      <c r="AE492" s="100" t="s">
        <v>628</v>
      </c>
      <c r="AF492" s="101"/>
      <c r="AG492" s="101"/>
      <c r="AH492" s="101"/>
      <c r="AI492" s="100" t="s">
        <v>625</v>
      </c>
      <c r="AJ492" s="101"/>
      <c r="AK492" s="101"/>
      <c r="AL492" s="101"/>
      <c r="AM492" s="100" t="s">
        <v>624</v>
      </c>
      <c r="AN492" s="101"/>
      <c r="AO492" s="101"/>
      <c r="AP492" s="102"/>
      <c r="AQ492" s="100" t="s">
        <v>624</v>
      </c>
      <c r="AR492" s="101"/>
      <c r="AS492" s="101"/>
      <c r="AT492" s="102"/>
      <c r="AU492" s="101" t="s">
        <v>624</v>
      </c>
      <c r="AV492" s="101"/>
      <c r="AW492" s="101"/>
      <c r="AX492" s="220"/>
    </row>
    <row r="493" spans="1:50" ht="23.25"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t="s">
        <v>624</v>
      </c>
      <c r="AC493" s="219"/>
      <c r="AD493" s="219"/>
      <c r="AE493" s="100" t="s">
        <v>624</v>
      </c>
      <c r="AF493" s="101"/>
      <c r="AG493" s="101"/>
      <c r="AH493" s="102"/>
      <c r="AI493" s="100" t="s">
        <v>624</v>
      </c>
      <c r="AJ493" s="101"/>
      <c r="AK493" s="101"/>
      <c r="AL493" s="101"/>
      <c r="AM493" s="100" t="s">
        <v>624</v>
      </c>
      <c r="AN493" s="101"/>
      <c r="AO493" s="101"/>
      <c r="AP493" s="102"/>
      <c r="AQ493" s="100" t="s">
        <v>624</v>
      </c>
      <c r="AR493" s="101"/>
      <c r="AS493" s="101"/>
      <c r="AT493" s="102"/>
      <c r="AU493" s="101" t="s">
        <v>624</v>
      </c>
      <c r="AV493" s="101"/>
      <c r="AW493" s="101"/>
      <c r="AX493" s="220"/>
    </row>
    <row r="494" spans="1:50" ht="23.25"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t="s">
        <v>624</v>
      </c>
      <c r="AF494" s="101"/>
      <c r="AG494" s="101"/>
      <c r="AH494" s="102"/>
      <c r="AI494" s="100" t="s">
        <v>624</v>
      </c>
      <c r="AJ494" s="101"/>
      <c r="AK494" s="101"/>
      <c r="AL494" s="101"/>
      <c r="AM494" s="100" t="s">
        <v>624</v>
      </c>
      <c r="AN494" s="101"/>
      <c r="AO494" s="101"/>
      <c r="AP494" s="102"/>
      <c r="AQ494" s="100" t="s">
        <v>624</v>
      </c>
      <c r="AR494" s="101"/>
      <c r="AS494" s="101"/>
      <c r="AT494" s="102"/>
      <c r="AU494" s="101" t="s">
        <v>624</v>
      </c>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customHeight="1" x14ac:dyDescent="0.15">
      <c r="A536" s="998"/>
      <c r="B536" s="250"/>
      <c r="C536" s="249"/>
      <c r="D536" s="250"/>
      <c r="E536" s="157" t="s">
        <v>624</v>
      </c>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customHeight="1" thickBot="1" x14ac:dyDescent="0.2">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2.7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555</v>
      </c>
      <c r="AE702" s="900"/>
      <c r="AF702" s="900"/>
      <c r="AG702" s="889" t="s">
        <v>599</v>
      </c>
      <c r="AH702" s="890"/>
      <c r="AI702" s="890"/>
      <c r="AJ702" s="890"/>
      <c r="AK702" s="890"/>
      <c r="AL702" s="890"/>
      <c r="AM702" s="890"/>
      <c r="AN702" s="890"/>
      <c r="AO702" s="890"/>
      <c r="AP702" s="890"/>
      <c r="AQ702" s="890"/>
      <c r="AR702" s="890"/>
      <c r="AS702" s="890"/>
      <c r="AT702" s="890"/>
      <c r="AU702" s="890"/>
      <c r="AV702" s="890"/>
      <c r="AW702" s="890"/>
      <c r="AX702" s="891"/>
    </row>
    <row r="703" spans="1:50" ht="57.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555</v>
      </c>
      <c r="AE703" s="152"/>
      <c r="AF703" s="152"/>
      <c r="AG703" s="665" t="s">
        <v>584</v>
      </c>
      <c r="AH703" s="666"/>
      <c r="AI703" s="666"/>
      <c r="AJ703" s="666"/>
      <c r="AK703" s="666"/>
      <c r="AL703" s="666"/>
      <c r="AM703" s="666"/>
      <c r="AN703" s="666"/>
      <c r="AO703" s="666"/>
      <c r="AP703" s="666"/>
      <c r="AQ703" s="666"/>
      <c r="AR703" s="666"/>
      <c r="AS703" s="666"/>
      <c r="AT703" s="666"/>
      <c r="AU703" s="666"/>
      <c r="AV703" s="666"/>
      <c r="AW703" s="666"/>
      <c r="AX703" s="667"/>
    </row>
    <row r="704" spans="1:50" ht="37.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555</v>
      </c>
      <c r="AE704" s="587"/>
      <c r="AF704" s="587"/>
      <c r="AG704" s="429" t="s">
        <v>585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555</v>
      </c>
      <c r="AE705" s="734"/>
      <c r="AF705" s="734"/>
      <c r="AG705" s="157" t="s">
        <v>616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586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586</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62.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555</v>
      </c>
      <c r="AE708" s="669"/>
      <c r="AF708" s="669"/>
      <c r="AG708" s="527" t="s">
        <v>592</v>
      </c>
      <c r="AH708" s="528"/>
      <c r="AI708" s="528"/>
      <c r="AJ708" s="528"/>
      <c r="AK708" s="528"/>
      <c r="AL708" s="528"/>
      <c r="AM708" s="528"/>
      <c r="AN708" s="528"/>
      <c r="AO708" s="528"/>
      <c r="AP708" s="528"/>
      <c r="AQ708" s="528"/>
      <c r="AR708" s="528"/>
      <c r="AS708" s="528"/>
      <c r="AT708" s="528"/>
      <c r="AU708" s="528"/>
      <c r="AV708" s="528"/>
      <c r="AW708" s="528"/>
      <c r="AX708" s="529"/>
    </row>
    <row r="709" spans="1:50" ht="48.7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587</v>
      </c>
      <c r="AE709" s="152"/>
      <c r="AF709" s="152"/>
      <c r="AG709" s="665" t="s">
        <v>593</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588</v>
      </c>
      <c r="AE710" s="152"/>
      <c r="AF710" s="152"/>
      <c r="AG710" s="665" t="s">
        <v>589</v>
      </c>
      <c r="AH710" s="666"/>
      <c r="AI710" s="666"/>
      <c r="AJ710" s="666"/>
      <c r="AK710" s="666"/>
      <c r="AL710" s="666"/>
      <c r="AM710" s="666"/>
      <c r="AN710" s="666"/>
      <c r="AO710" s="666"/>
      <c r="AP710" s="666"/>
      <c r="AQ710" s="666"/>
      <c r="AR710" s="666"/>
      <c r="AS710" s="666"/>
      <c r="AT710" s="666"/>
      <c r="AU710" s="666"/>
      <c r="AV710" s="666"/>
      <c r="AW710" s="666"/>
      <c r="AX710" s="667"/>
    </row>
    <row r="711" spans="1:50" ht="48"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555</v>
      </c>
      <c r="AE711" s="152"/>
      <c r="AF711" s="152"/>
      <c r="AG711" s="665" t="s">
        <v>594</v>
      </c>
      <c r="AH711" s="666"/>
      <c r="AI711" s="666"/>
      <c r="AJ711" s="666"/>
      <c r="AK711" s="666"/>
      <c r="AL711" s="666"/>
      <c r="AM711" s="666"/>
      <c r="AN711" s="666"/>
      <c r="AO711" s="666"/>
      <c r="AP711" s="666"/>
      <c r="AQ711" s="666"/>
      <c r="AR711" s="666"/>
      <c r="AS711" s="666"/>
      <c r="AT711" s="666"/>
      <c r="AU711" s="666"/>
      <c r="AV711" s="666"/>
      <c r="AW711" s="666"/>
      <c r="AX711" s="667"/>
    </row>
    <row r="712" spans="1:50" ht="68.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587</v>
      </c>
      <c r="AE712" s="587"/>
      <c r="AF712" s="587"/>
      <c r="AG712" s="595" t="s">
        <v>646</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588</v>
      </c>
      <c r="AE713" s="152"/>
      <c r="AF713" s="153"/>
      <c r="AG713" s="665" t="s">
        <v>591</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555</v>
      </c>
      <c r="AE714" s="593"/>
      <c r="AF714" s="594"/>
      <c r="AG714" s="690" t="s">
        <v>590</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555</v>
      </c>
      <c r="AE715" s="669"/>
      <c r="AF715" s="778"/>
      <c r="AG715" s="527" t="s">
        <v>595</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555</v>
      </c>
      <c r="AE716" s="760"/>
      <c r="AF716" s="760"/>
      <c r="AG716" s="665" t="s">
        <v>596</v>
      </c>
      <c r="AH716" s="666"/>
      <c r="AI716" s="666"/>
      <c r="AJ716" s="666"/>
      <c r="AK716" s="666"/>
      <c r="AL716" s="666"/>
      <c r="AM716" s="666"/>
      <c r="AN716" s="666"/>
      <c r="AO716" s="666"/>
      <c r="AP716" s="666"/>
      <c r="AQ716" s="666"/>
      <c r="AR716" s="666"/>
      <c r="AS716" s="666"/>
      <c r="AT716" s="666"/>
      <c r="AU716" s="666"/>
      <c r="AV716" s="666"/>
      <c r="AW716" s="666"/>
      <c r="AX716" s="667"/>
    </row>
    <row r="717" spans="1:50" ht="48"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587</v>
      </c>
      <c r="AE717" s="152"/>
      <c r="AF717" s="152"/>
      <c r="AG717" s="665" t="s">
        <v>597</v>
      </c>
      <c r="AH717" s="666"/>
      <c r="AI717" s="666"/>
      <c r="AJ717" s="666"/>
      <c r="AK717" s="666"/>
      <c r="AL717" s="666"/>
      <c r="AM717" s="666"/>
      <c r="AN717" s="666"/>
      <c r="AO717" s="666"/>
      <c r="AP717" s="666"/>
      <c r="AQ717" s="666"/>
      <c r="AR717" s="666"/>
      <c r="AS717" s="666"/>
      <c r="AT717" s="666"/>
      <c r="AU717" s="666"/>
      <c r="AV717" s="666"/>
      <c r="AW717" s="666"/>
      <c r="AX717" s="667"/>
    </row>
    <row r="718" spans="1:50" ht="40.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555</v>
      </c>
      <c r="AE718" s="152"/>
      <c r="AF718" s="152"/>
      <c r="AG718" s="160" t="s">
        <v>598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588</v>
      </c>
      <c r="AE719" s="669"/>
      <c r="AF719" s="669"/>
      <c r="AG719" s="157" t="s">
        <v>624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4" t="s">
        <v>53</v>
      </c>
      <c r="D726" s="582"/>
      <c r="E726" s="582"/>
      <c r="F726" s="583"/>
      <c r="G726" s="798" t="s">
        <v>600</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601</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54"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54.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54"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0.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602</v>
      </c>
      <c r="F737" s="111"/>
      <c r="G737" s="111"/>
      <c r="H737" s="111"/>
      <c r="I737" s="111"/>
      <c r="J737" s="111"/>
      <c r="K737" s="111"/>
      <c r="L737" s="111"/>
      <c r="M737" s="111"/>
      <c r="N737" s="112" t="s">
        <v>358</v>
      </c>
      <c r="O737" s="112"/>
      <c r="P737" s="112"/>
      <c r="Q737" s="112"/>
      <c r="R737" s="111" t="s">
        <v>603</v>
      </c>
      <c r="S737" s="111"/>
      <c r="T737" s="111"/>
      <c r="U737" s="111"/>
      <c r="V737" s="111"/>
      <c r="W737" s="111"/>
      <c r="X737" s="111"/>
      <c r="Y737" s="111"/>
      <c r="Z737" s="111"/>
      <c r="AA737" s="112" t="s">
        <v>359</v>
      </c>
      <c r="AB737" s="112"/>
      <c r="AC737" s="112"/>
      <c r="AD737" s="112"/>
      <c r="AE737" s="111" t="s">
        <v>604</v>
      </c>
      <c r="AF737" s="111"/>
      <c r="AG737" s="111"/>
      <c r="AH737" s="111"/>
      <c r="AI737" s="111"/>
      <c r="AJ737" s="111"/>
      <c r="AK737" s="111"/>
      <c r="AL737" s="111"/>
      <c r="AM737" s="111"/>
      <c r="AN737" s="112" t="s">
        <v>360</v>
      </c>
      <c r="AO737" s="112"/>
      <c r="AP737" s="112"/>
      <c r="AQ737" s="112"/>
      <c r="AR737" s="113" t="s">
        <v>605</v>
      </c>
      <c r="AS737" s="114"/>
      <c r="AT737" s="114"/>
      <c r="AU737" s="114"/>
      <c r="AV737" s="114"/>
      <c r="AW737" s="114"/>
      <c r="AX737" s="115"/>
      <c r="AY737" s="89"/>
      <c r="AZ737" s="89"/>
    </row>
    <row r="738" spans="1:52" ht="24.75" customHeight="1" x14ac:dyDescent="0.15">
      <c r="A738" s="116" t="s">
        <v>361</v>
      </c>
      <c r="B738" s="117"/>
      <c r="C738" s="117"/>
      <c r="D738" s="118"/>
      <c r="E738" s="111" t="s">
        <v>606</v>
      </c>
      <c r="F738" s="111"/>
      <c r="G738" s="111"/>
      <c r="H738" s="111"/>
      <c r="I738" s="111"/>
      <c r="J738" s="111"/>
      <c r="K738" s="111"/>
      <c r="L738" s="111"/>
      <c r="M738" s="111"/>
      <c r="N738" s="112" t="s">
        <v>362</v>
      </c>
      <c r="O738" s="112"/>
      <c r="P738" s="112"/>
      <c r="Q738" s="112"/>
      <c r="R738" s="111" t="s">
        <v>607</v>
      </c>
      <c r="S738" s="111"/>
      <c r="T738" s="111"/>
      <c r="U738" s="111"/>
      <c r="V738" s="111"/>
      <c r="W738" s="111"/>
      <c r="X738" s="111"/>
      <c r="Y738" s="111"/>
      <c r="Z738" s="111"/>
      <c r="AA738" s="112" t="s">
        <v>482</v>
      </c>
      <c r="AB738" s="112"/>
      <c r="AC738" s="112"/>
      <c r="AD738" s="112"/>
      <c r="AE738" s="111" t="s">
        <v>608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t="s">
        <v>484</v>
      </c>
      <c r="J739" s="106"/>
      <c r="K739" s="91" t="str">
        <f>IF(OR(I739="　", I739=""), "", "-")</f>
        <v/>
      </c>
      <c r="L739" s="107">
        <v>618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533</v>
      </c>
      <c r="B779" s="762"/>
      <c r="C779" s="762"/>
      <c r="D779" s="762"/>
      <c r="E779" s="762"/>
      <c r="F779" s="763"/>
      <c r="G779" s="440" t="s">
        <v>613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615</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49" t="s">
        <v>609</v>
      </c>
      <c r="H781" s="450"/>
      <c r="I781" s="450"/>
      <c r="J781" s="450"/>
      <c r="K781" s="451"/>
      <c r="L781" s="452" t="s">
        <v>623</v>
      </c>
      <c r="M781" s="453"/>
      <c r="N781" s="453"/>
      <c r="O781" s="453"/>
      <c r="P781" s="453"/>
      <c r="Q781" s="453"/>
      <c r="R781" s="453"/>
      <c r="S781" s="453"/>
      <c r="T781" s="453"/>
      <c r="U781" s="453"/>
      <c r="V781" s="453"/>
      <c r="W781" s="453"/>
      <c r="X781" s="454"/>
      <c r="Y781" s="455">
        <v>22</v>
      </c>
      <c r="Z781" s="456"/>
      <c r="AA781" s="456"/>
      <c r="AB781" s="558"/>
      <c r="AC781" s="449" t="s">
        <v>643</v>
      </c>
      <c r="AD781" s="450"/>
      <c r="AE781" s="450"/>
      <c r="AF781" s="450"/>
      <c r="AG781" s="451"/>
      <c r="AH781" s="452" t="s">
        <v>642</v>
      </c>
      <c r="AI781" s="453"/>
      <c r="AJ781" s="453"/>
      <c r="AK781" s="453"/>
      <c r="AL781" s="453"/>
      <c r="AM781" s="453"/>
      <c r="AN781" s="453"/>
      <c r="AO781" s="453"/>
      <c r="AP781" s="453"/>
      <c r="AQ781" s="453"/>
      <c r="AR781" s="453"/>
      <c r="AS781" s="453"/>
      <c r="AT781" s="454"/>
      <c r="AU781" s="455">
        <v>10</v>
      </c>
      <c r="AV781" s="456"/>
      <c r="AW781" s="456"/>
      <c r="AX781" s="457"/>
    </row>
    <row r="782" spans="1:50" ht="24.75" customHeight="1" x14ac:dyDescent="0.15">
      <c r="A782" s="557"/>
      <c r="B782" s="764"/>
      <c r="C782" s="764"/>
      <c r="D782" s="764"/>
      <c r="E782" s="764"/>
      <c r="F782" s="765"/>
      <c r="G782" s="346" t="s">
        <v>610</v>
      </c>
      <c r="H782" s="347"/>
      <c r="I782" s="347"/>
      <c r="J782" s="347"/>
      <c r="K782" s="348"/>
      <c r="L782" s="399" t="s">
        <v>622</v>
      </c>
      <c r="M782" s="400"/>
      <c r="N782" s="400"/>
      <c r="O782" s="400"/>
      <c r="P782" s="400"/>
      <c r="Q782" s="400"/>
      <c r="R782" s="400"/>
      <c r="S782" s="400"/>
      <c r="T782" s="400"/>
      <c r="U782" s="400"/>
      <c r="V782" s="400"/>
      <c r="W782" s="400"/>
      <c r="X782" s="401"/>
      <c r="Y782" s="396">
        <v>7</v>
      </c>
      <c r="Z782" s="397"/>
      <c r="AA782" s="397"/>
      <c r="AB782" s="403"/>
      <c r="AC782" s="346" t="s">
        <v>644</v>
      </c>
      <c r="AD782" s="347"/>
      <c r="AE782" s="347"/>
      <c r="AF782" s="347"/>
      <c r="AG782" s="348"/>
      <c r="AH782" s="399" t="s">
        <v>641</v>
      </c>
      <c r="AI782" s="400"/>
      <c r="AJ782" s="400"/>
      <c r="AK782" s="400"/>
      <c r="AL782" s="400"/>
      <c r="AM782" s="400"/>
      <c r="AN782" s="400"/>
      <c r="AO782" s="400"/>
      <c r="AP782" s="400"/>
      <c r="AQ782" s="400"/>
      <c r="AR782" s="400"/>
      <c r="AS782" s="400"/>
      <c r="AT782" s="401"/>
      <c r="AU782" s="396">
        <v>7</v>
      </c>
      <c r="AV782" s="397"/>
      <c r="AW782" s="397"/>
      <c r="AX782" s="398"/>
    </row>
    <row r="783" spans="1:50" ht="24.75" customHeight="1" x14ac:dyDescent="0.15">
      <c r="A783" s="557"/>
      <c r="B783" s="764"/>
      <c r="C783" s="764"/>
      <c r="D783" s="764"/>
      <c r="E783" s="764"/>
      <c r="F783" s="765"/>
      <c r="G783" s="346" t="s">
        <v>611</v>
      </c>
      <c r="H783" s="347"/>
      <c r="I783" s="347"/>
      <c r="J783" s="347"/>
      <c r="K783" s="348"/>
      <c r="L783" s="399"/>
      <c r="M783" s="400"/>
      <c r="N783" s="400"/>
      <c r="O783" s="400"/>
      <c r="P783" s="400"/>
      <c r="Q783" s="400"/>
      <c r="R783" s="400"/>
      <c r="S783" s="400"/>
      <c r="T783" s="400"/>
      <c r="U783" s="400"/>
      <c r="V783" s="400"/>
      <c r="W783" s="400"/>
      <c r="X783" s="401"/>
      <c r="Y783" s="396">
        <v>3</v>
      </c>
      <c r="Z783" s="397"/>
      <c r="AA783" s="397"/>
      <c r="AB783" s="403"/>
      <c r="AC783" s="346" t="s">
        <v>620</v>
      </c>
      <c r="AD783" s="347"/>
      <c r="AE783" s="347"/>
      <c r="AF783" s="347"/>
      <c r="AG783" s="348"/>
      <c r="AH783" s="399"/>
      <c r="AI783" s="400"/>
      <c r="AJ783" s="400"/>
      <c r="AK783" s="400"/>
      <c r="AL783" s="400"/>
      <c r="AM783" s="400"/>
      <c r="AN783" s="400"/>
      <c r="AO783" s="400"/>
      <c r="AP783" s="400"/>
      <c r="AQ783" s="400"/>
      <c r="AR783" s="400"/>
      <c r="AS783" s="400"/>
      <c r="AT783" s="401"/>
      <c r="AU783" s="396">
        <v>1</v>
      </c>
      <c r="AV783" s="397"/>
      <c r="AW783" s="397"/>
      <c r="AX783" s="398"/>
    </row>
    <row r="784" spans="1:50" ht="24.75" customHeight="1" x14ac:dyDescent="0.15">
      <c r="A784" s="557"/>
      <c r="B784" s="764"/>
      <c r="C784" s="764"/>
      <c r="D784" s="764"/>
      <c r="E784" s="764"/>
      <c r="F784" s="765"/>
      <c r="G784" s="346" t="s">
        <v>612</v>
      </c>
      <c r="H784" s="347"/>
      <c r="I784" s="347"/>
      <c r="J784" s="347"/>
      <c r="K784" s="348"/>
      <c r="L784" s="399"/>
      <c r="M784" s="400"/>
      <c r="N784" s="400"/>
      <c r="O784" s="400"/>
      <c r="P784" s="400"/>
      <c r="Q784" s="400"/>
      <c r="R784" s="400"/>
      <c r="S784" s="400"/>
      <c r="T784" s="400"/>
      <c r="U784" s="400"/>
      <c r="V784" s="400"/>
      <c r="W784" s="400"/>
      <c r="X784" s="401"/>
      <c r="Y784" s="396">
        <v>3</v>
      </c>
      <c r="Z784" s="397"/>
      <c r="AA784" s="397"/>
      <c r="AB784" s="403"/>
      <c r="AC784" s="346" t="s">
        <v>621</v>
      </c>
      <c r="AD784" s="347"/>
      <c r="AE784" s="347"/>
      <c r="AF784" s="347"/>
      <c r="AG784" s="348"/>
      <c r="AH784" s="399"/>
      <c r="AI784" s="400"/>
      <c r="AJ784" s="400"/>
      <c r="AK784" s="400"/>
      <c r="AL784" s="400"/>
      <c r="AM784" s="400"/>
      <c r="AN784" s="400"/>
      <c r="AO784" s="400"/>
      <c r="AP784" s="400"/>
      <c r="AQ784" s="400"/>
      <c r="AR784" s="400"/>
      <c r="AS784" s="400"/>
      <c r="AT784" s="401"/>
      <c r="AU784" s="396">
        <v>1</v>
      </c>
      <c r="AV784" s="397"/>
      <c r="AW784" s="397"/>
      <c r="AX784" s="398"/>
    </row>
    <row r="785" spans="1:50" ht="24.75" hidden="1" customHeight="1" x14ac:dyDescent="0.15">
      <c r="A785" s="557"/>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7"/>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7"/>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7"/>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7"/>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7"/>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7"/>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35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19</v>
      </c>
      <c r="AV791" s="413"/>
      <c r="AW791" s="413"/>
      <c r="AX791" s="415"/>
    </row>
    <row r="792" spans="1:50" ht="24.75" hidden="1" customHeight="1" x14ac:dyDescent="0.15">
      <c r="A792" s="557"/>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7"/>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7"/>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614</v>
      </c>
      <c r="D837" s="416"/>
      <c r="E837" s="416"/>
      <c r="F837" s="416"/>
      <c r="G837" s="416"/>
      <c r="H837" s="416"/>
      <c r="I837" s="416"/>
      <c r="J837" s="417">
        <v>7011001029649</v>
      </c>
      <c r="K837" s="418"/>
      <c r="L837" s="418"/>
      <c r="M837" s="418"/>
      <c r="N837" s="418"/>
      <c r="O837" s="418"/>
      <c r="P837" s="426" t="s">
        <v>617</v>
      </c>
      <c r="Q837" s="315"/>
      <c r="R837" s="315"/>
      <c r="S837" s="315"/>
      <c r="T837" s="315"/>
      <c r="U837" s="315"/>
      <c r="V837" s="315"/>
      <c r="W837" s="315"/>
      <c r="X837" s="315"/>
      <c r="Y837" s="316">
        <v>35</v>
      </c>
      <c r="Z837" s="317"/>
      <c r="AA837" s="317"/>
      <c r="AB837" s="318"/>
      <c r="AC837" s="326" t="s">
        <v>520</v>
      </c>
      <c r="AD837" s="424"/>
      <c r="AE837" s="424"/>
      <c r="AF837" s="424"/>
      <c r="AG837" s="424"/>
      <c r="AH837" s="419">
        <v>2</v>
      </c>
      <c r="AI837" s="420"/>
      <c r="AJ837" s="420"/>
      <c r="AK837" s="420"/>
      <c r="AL837" s="323">
        <v>96.6</v>
      </c>
      <c r="AM837" s="324"/>
      <c r="AN837" s="324"/>
      <c r="AO837" s="325"/>
      <c r="AP837" s="319" t="s">
        <v>647</v>
      </c>
      <c r="AQ837" s="319"/>
      <c r="AR837" s="319"/>
      <c r="AS837" s="319"/>
      <c r="AT837" s="319"/>
      <c r="AU837" s="319"/>
      <c r="AV837" s="319"/>
      <c r="AW837" s="319"/>
      <c r="AX837" s="319"/>
    </row>
    <row r="838" spans="1:50" ht="38.25" hidden="1" customHeight="1" x14ac:dyDescent="0.15">
      <c r="A838" s="402">
        <v>2</v>
      </c>
      <c r="B838" s="402">
        <v>1</v>
      </c>
      <c r="C838" s="425"/>
      <c r="D838" s="416"/>
      <c r="E838" s="416"/>
      <c r="F838" s="416"/>
      <c r="G838" s="416"/>
      <c r="H838" s="416"/>
      <c r="I838" s="416"/>
      <c r="J838" s="417"/>
      <c r="K838" s="418"/>
      <c r="L838" s="418"/>
      <c r="M838" s="418"/>
      <c r="N838" s="418"/>
      <c r="O838" s="418"/>
      <c r="P838" s="426"/>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45" customHeight="1" x14ac:dyDescent="0.15">
      <c r="A870" s="402">
        <v>1</v>
      </c>
      <c r="B870" s="402">
        <v>1</v>
      </c>
      <c r="C870" s="416" t="s">
        <v>645</v>
      </c>
      <c r="D870" s="416"/>
      <c r="E870" s="416"/>
      <c r="F870" s="416"/>
      <c r="G870" s="416"/>
      <c r="H870" s="416"/>
      <c r="I870" s="416"/>
      <c r="J870" s="417">
        <v>7010001079695</v>
      </c>
      <c r="K870" s="418"/>
      <c r="L870" s="418"/>
      <c r="M870" s="418"/>
      <c r="N870" s="418"/>
      <c r="O870" s="418"/>
      <c r="P870" s="315" t="s">
        <v>618</v>
      </c>
      <c r="Q870" s="315"/>
      <c r="R870" s="315"/>
      <c r="S870" s="315"/>
      <c r="T870" s="315"/>
      <c r="U870" s="315"/>
      <c r="V870" s="315"/>
      <c r="W870" s="315"/>
      <c r="X870" s="315"/>
      <c r="Y870" s="316">
        <v>19</v>
      </c>
      <c r="Z870" s="317"/>
      <c r="AA870" s="317"/>
      <c r="AB870" s="318"/>
      <c r="AC870" s="326" t="s">
        <v>520</v>
      </c>
      <c r="AD870" s="424"/>
      <c r="AE870" s="424"/>
      <c r="AF870" s="424"/>
      <c r="AG870" s="424"/>
      <c r="AH870" s="419">
        <v>2</v>
      </c>
      <c r="AI870" s="420"/>
      <c r="AJ870" s="420"/>
      <c r="AK870" s="420"/>
      <c r="AL870" s="323">
        <v>78.2</v>
      </c>
      <c r="AM870" s="324"/>
      <c r="AN870" s="324"/>
      <c r="AO870" s="325"/>
      <c r="AP870" s="319" t="s">
        <v>648</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t="s">
        <v>484</v>
      </c>
      <c r="AP1098" s="69"/>
      <c r="AQ1098" s="69"/>
      <c r="AR1098" s="69"/>
      <c r="AS1098" s="69"/>
      <c r="AT1098" s="69"/>
      <c r="AU1098" s="69"/>
      <c r="AV1098" s="69"/>
      <c r="AW1098" s="69"/>
      <c r="AX1098" s="70"/>
    </row>
    <row r="1099" spans="1:50" ht="18"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24" customHeight="1" x14ac:dyDescent="0.15">
      <c r="A1102" s="402">
        <v>1</v>
      </c>
      <c r="B1102" s="402">
        <v>1</v>
      </c>
      <c r="C1102" s="897"/>
      <c r="D1102" s="897"/>
      <c r="E1102" s="259" t="s">
        <v>647</v>
      </c>
      <c r="F1102" s="896"/>
      <c r="G1102" s="896"/>
      <c r="H1102" s="896"/>
      <c r="I1102" s="896"/>
      <c r="J1102" s="417" t="s">
        <v>647</v>
      </c>
      <c r="K1102" s="418"/>
      <c r="L1102" s="418"/>
      <c r="M1102" s="418"/>
      <c r="N1102" s="418"/>
      <c r="O1102" s="418"/>
      <c r="P1102" s="426" t="s">
        <v>649</v>
      </c>
      <c r="Q1102" s="315"/>
      <c r="R1102" s="315"/>
      <c r="S1102" s="315"/>
      <c r="T1102" s="315"/>
      <c r="U1102" s="315"/>
      <c r="V1102" s="315"/>
      <c r="W1102" s="315"/>
      <c r="X1102" s="315"/>
      <c r="Y1102" s="316" t="s">
        <v>650</v>
      </c>
      <c r="Z1102" s="317"/>
      <c r="AA1102" s="317"/>
      <c r="AB1102" s="318"/>
      <c r="AC1102" s="320"/>
      <c r="AD1102" s="320"/>
      <c r="AE1102" s="320"/>
      <c r="AF1102" s="320"/>
      <c r="AG1102" s="320"/>
      <c r="AH1102" s="321" t="s">
        <v>650</v>
      </c>
      <c r="AI1102" s="322"/>
      <c r="AJ1102" s="322"/>
      <c r="AK1102" s="322"/>
      <c r="AL1102" s="323" t="s">
        <v>647</v>
      </c>
      <c r="AM1102" s="324"/>
      <c r="AN1102" s="324"/>
      <c r="AO1102" s="325"/>
      <c r="AP1102" s="319" t="s">
        <v>647</v>
      </c>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3" manualBreakCount="3">
    <brk id="117" max="49" man="1"/>
    <brk id="537"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6" sqref="B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t="s">
        <v>555</v>
      </c>
      <c r="C11" s="13" t="str">
        <f t="shared" si="0"/>
        <v>子ども・若者育成支援</v>
      </c>
      <c r="D11" s="13" t="str">
        <f t="shared" si="8"/>
        <v>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t="s">
        <v>555</v>
      </c>
      <c r="C14" s="13" t="str">
        <f t="shared" si="0"/>
        <v>少子化社会対策</v>
      </c>
      <c r="D14" s="13" t="str">
        <f t="shared" si="8"/>
        <v>子ども・若者育成支援、少子化社会対策</v>
      </c>
      <c r="F14" s="18" t="s">
        <v>239</v>
      </c>
      <c r="G14" s="17" t="s">
        <v>555</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555</v>
      </c>
      <c r="C16" s="13" t="str">
        <f t="shared" si="0"/>
        <v>男女共同参画</v>
      </c>
      <c r="D16" s="13" t="str">
        <f t="shared" si="8"/>
        <v>子ども・若者育成支援、少子化社会対策、男女共同参画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子ども・若者育成支援、少子化社会対策、男女共同参画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子ども・若者育成支援、少子化社会対策、男女共同参画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子ども・若者育成支援、少子化社会対策、男女共同参画</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子ども・若者育成支援、少子化社会対策、男女共同参画</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子ども・若者育成支援、少子化社会対策、男女共同参画</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子ども・若者育成支援、少子化社会対策、男女共同参画</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527</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527</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527</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527</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527</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啓介(yamamoto-keisuke)</dc:creator>
  <cp:lastModifiedBy>厚生労働省ネットワークシステム</cp:lastModifiedBy>
  <cp:lastPrinted>2018-06-14T06:29:09Z</cp:lastPrinted>
  <dcterms:created xsi:type="dcterms:W3CDTF">2012-03-13T00:50:25Z</dcterms:created>
  <dcterms:modified xsi:type="dcterms:W3CDTF">2018-07-05T08:45:22Z</dcterms:modified>
</cp:coreProperties>
</file>