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235" yWindow="-150" windowWidth="12390" windowHeight="9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<sst xmlns="http://schemas.openxmlformats.org/spreadsheetml/2006/main" count="2913" uniqueCount="650">
  <si>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</si>
  <si>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</si>
  <si>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</si>
  <si>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</si>
  <si>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</si>
  <si>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</si>
  <si>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</si>
  <si>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</si>
  <si>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</si>
  <si>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</si>
  <si>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</si>
  <si>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</si>
  <si>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</si>
  <si>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</si>
  <si>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</si>
  <si>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</si>
  <si>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</si>
  <si>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</si>
  <si>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</si>
  <si>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</si>
  <si>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</si>
  <si>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</si>
  <si>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</si>
  <si>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</si>
  <si>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</si>
  <si>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</si>
  <si>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</si>
  <si>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</si>
  <si>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</si>
  <si>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</si>
  <si>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</si>
  <si>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</si>
  <si>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</si>
  <si>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</si>
  <si>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</si>
  <si>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</si>
  <si>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</si>
  <si>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</si>
  <si>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</si>
  <si>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</si>
  <si>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</si>
  <si>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</si>
  <si>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</si>
  <si>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</si>
  <si>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</si>
  <si>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</si>
  <si>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</si>
  <si>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</si>
  <si>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</si>
  <si>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</si>
  <si>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</si>
  <si>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</si>
  <si>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</si>
  <si>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</si>
  <si>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</si>
  <si>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</si>
  <si>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</si>
  <si>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</si>
  <si>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</si>
  <si>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</si>
  <si>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</si>
  <si>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</si>
  <si>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</si>
  <si>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</si>
  <si>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</si>
  <si>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</si>
  <si>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</si>
  <si>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</si>
  <si>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</si>
  <si>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</si>
  <si>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</si>
  <si>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</si>
  <si>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</si>
  <si>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</si>
  <si>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</si>
  <si>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</si>
  <si>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</si>
  <si>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</si>
  <si>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</si>
  <si>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</si>
  <si>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</si>
  <si>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</si>
  <si>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</si>
  <si>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</si>
  <si>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</si>
  <si>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</si>
  <si>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</si>
  <si>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</si>
  <si>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</si>
  <si>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</si>
  <si>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</si>
  <si>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</si>
  <si>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</si>
  <si>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</si>
  <si>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</si>
  <si>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</si>
  <si>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</si>
  <si>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</si>
  <si>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</si>
  <si>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</si>
  <si>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</si>
  <si>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</si>
  <si>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</si>
  <si>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</si>
  <si>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</si>
  <si>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</si>
  <si>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</si>
  <si>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</si>
  <si>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</si>
  <si>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</si>
  <si>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</si>
  <si>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</si>
  <si>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</si>
  <si>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</si>
  <si>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</si>
  <si>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</si>
  <si>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</si>
  <si>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</si>
  <si>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</si>
  <si>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</si>
  <si>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</si>
  <si>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</si>
  <si>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</si>
  <si>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</si>
  <si>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</si>
  <si>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</si>
  <si>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</si>
  <si>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</si>
  <si>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</si>
  <si>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</si>
  <si>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</si>
  <si>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</si>
  <si>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</si>
  <si>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</si>
  <si>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</si>
  <si>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</si>
  <si>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</si>
  <si>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</si>
  <si>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</si>
  <si>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</si>
  <si>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</si>
  <si>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</si>
  <si>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</si>
  <si>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</si>
  <si>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</si>
  <si>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</si>
  <si>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</si>
  <si>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</si>
  <si>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</si>
  <si>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</si>
  <si>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</si>
  <si>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</si>
  <si>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</si>
  <si>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</si>
  <si>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</si>
  <si>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</si>
  <si>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</si>
  <si>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</si>
  <si>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</si>
  <si>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</si>
  <si>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</si>
  <si>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</si>
  <si>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</si>
  <si>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</si>
  <si>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</si>
  <si>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</si>
  <si>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</si>
  <si>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</si>
  <si>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</si>
  <si>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</si>
  <si>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</si>
  <si>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</si>
  <si>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</si>
  <si>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</si>
  <si>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</si>
  <si>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</si>
  <si>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</si>
  <si>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</si>
  <si>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</si>
  <si>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</si>
  <si>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</si>
  <si>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</si>
  <si>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</si>
  <si>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</si>
  <si>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</si>
  <si>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</si>
  <si>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</si>
  <si>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</si>
  <si>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</si>
  <si>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</si>
  <si>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</si>
  <si>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</si>
  <si>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</si>
  <si>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</si>
  <si>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</si>
  <si>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</si>
  <si>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</si>
  <si>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</si>
  <si>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</si>
  <si>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</si>
  <si>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</si>
  <si>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</si>
  <si>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</si>
  <si>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</si>
  <si>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</si>
  <si>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</si>
  <si>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</si>
  <si>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</si>
  <si>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</si>
  <si>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</si>
  <si>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</si>
  <si>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</si>
  <si>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</si>
  <si>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</si>
  <si>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</si>
  <si>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</si>
  <si>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</si>
  <si>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</si>
  <si>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</si>
  <si>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</si>
  <si>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</si>
  <si>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</si>
  <si>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</si>
  <si>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</si>
  <si>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</si>
  <si>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</si>
  <si>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</si>
  <si>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</si>
  <si>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</si>
  <si>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</si>
  <si>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</si>
  <si>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</si>
  <si>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</si>
  <si>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</si>
  <si>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</si>
  <si>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</si>
  <si>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</si>
  <si>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</si>
  <si>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</si>
  <si>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</si>
  <si>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</si>
  <si>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</si>
  <si>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</si>
  <si>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</si>
  <si>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</si>
  <si>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</si>
  <si>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</si>
  <si>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</si>
  <si>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</si>
  <si>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</si>
  <si>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</si>
  <si>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</si>
  <si>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</si>
  <si>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</si>
  <si>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</si>
  <si>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</si>
  <si>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</si>
  <si>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</si>
  <si>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</si>
  <si>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</si>
  <si>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</si>
  <si>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</si>
  <si>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</si>
  <si>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</si>
  <si>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</si>
  <si>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</si>
  <si>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</si>
  <si>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</si>
  <si>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</si>
  <si>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</si>
  <si>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</si>
  <si>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</si>
  <si>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</si>
  <si>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</si>
  <si>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</si>
  <si>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</si>
  <si>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</si>
  <si>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</si>
  <si>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</si>
  <si>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</si>
  <si>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</si>
  <si>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</si>
  <si>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</si>
  <si>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</si>
  <si>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</si>
  <si>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</si>
  <si>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</si>
  <si>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</si>
  <si>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</si>
  <si>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</si>
  <si>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</si>
  <si>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</si>
  <si>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</si>
  <si>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</si>
  <si>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</si>
  <si>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</si>
  <si>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</si>
  <si>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</si>
  <si>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</si>
  <si>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</si>
  <si>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</si>
  <si>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</si>
  <si>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</si>
  <si>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</si>
  <si>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</si>
  <si>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</si>
  <si>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</si>
  <si>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</si>
  <si>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</si>
  <si>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</si>
  <si>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</si>
  <si>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</si>
  <si>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</si>
  <si>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</si>
  <si>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</si>
  <si>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</si>
  <si>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</si>
  <si>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</si>
  <si>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</si>
  <si>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</si>
  <si>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</si>
  <si>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</si>
  <si>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</si>
  <si>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</si>
  <si>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</si>
  <si>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</si>
  <si>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</si>
  <si>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</si>
  <si>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</si>
  <si>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</si>
  <si>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</si>
  <si>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</si>
  <si>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</si>
  <si>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</si>
  <si>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</si>
  <si>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</si>
  <si>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</si>
  <si>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</si>
  <si>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</si>
  <si>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</si>
  <si>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</si>
  <si>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</si>
  <si>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</si>
  <si>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</si>
  <si>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</si>
  <si>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</si>
  <si>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</si>
  <si>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</si>
  <si>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</si>
  <si>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</si>
  <si>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</si>
  <si>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</si>
  <si>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</si>
  <si>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</si>
  <si>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</si>
  <si>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</si>
  <si>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</si>
  <si>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</si>
  <si>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</si>
  <si>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</si>
  <si>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</si>
  <si>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</si>
  <si>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</si>
  <si>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</si>
  <si>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</si>
  <si>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</si>
  <si>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</si>
  <si>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</si>
  <si>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</si>
  <si>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</si>
  <si>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</si>
  <si>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</si>
  <si>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</si>
  <si>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</si>
  <si>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</si>
  <si>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</si>
  <si>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</si>
  <si>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</si>
  <si>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</si>
  <si>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</si>
  <si>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</si>
  <si>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</si>
  <si>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</si>
  <si>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</si>
  <si>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</si>
  <si>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</si>
  <si>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</si>
  <si>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</si>
  <si>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</si>
  <si>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</si>
  <si>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</si>
  <si>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</si>
  <si>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</si>
  <si>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</si>
  <si>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</si>
  <si>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</si>
  <si>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</si>
  <si>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</si>
  <si>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</si>
  <si>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</si>
  <si>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</si>
  <si>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</si>
  <si>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</si>
  <si>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</si>
  <si>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</si>
  <si>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</si>
  <si>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</si>
  <si>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</si>
  <si>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</si>
  <si>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</si>
  <si>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</si>
  <si>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</si>
  <si>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</si>
  <si>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</si>
  <si>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</si>
  <si>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</si>
  <si>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</si>
  <si>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</si>
  <si>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</si>
  <si>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</si>
  <si>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</si>
  <si>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</si>
  <si>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</si>
  <si>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</si>
  <si>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</si>
  <si>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</si>
  <si>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</si>
  <si>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</si>
  <si>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</si>
  <si>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</si>
  <si>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</si>
  <si>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</si>
  <si>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</si>
  <si>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</si>
  <si>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</si>
  <si>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</si>
  <si>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</si>
  <si>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</si>
  <si>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</si>
  <si>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</si>
  <si>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</si>
  <si>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</si>
  <si>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</si>
  <si>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</si>
  <si>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</si>
  <si>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</si>
  <si>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</si>
  <si>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</si>
  <si>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</si>
  <si>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</si>
  <si>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</si>
  <si>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</si>
  <si>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</si>
  <si>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</si>
  <si>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</si>
  <si>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</si>
  <si>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</si>
  <si>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</si>
  <si>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</si>
  <si>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</si>
  <si>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</si>
  <si>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</si>
  <si>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</si>
  <si>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</si>
  <si>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</si>
  <si>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</si>
  <si>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</si>
  <si>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</si>
  <si>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</si>
  <si>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</si>
  <si>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</si>
  <si>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</si>
  <si>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</si>
  <si>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</si>
  <si>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</si>
  <si>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</si>
  <si>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</si>
  <si>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</si>
  <si>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</si>
  <si>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</si>
  <si>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</si>
  <si>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</si>
  <si>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</si>
  <si>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</si>
  <si>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</si>
  <si>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</si>
  <si>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</si>
  <si>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</si>
  <si>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</si>
  <si>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</si>
  <si>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</si>
  <si>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</si>
  <si>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</si>
  <si>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</si>
  <si>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</si>
  <si>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</si>
  <si>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</si>
  <si>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</si>
  <si>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</si>
  <si>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</si>
  <si>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</si>
  <si>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</si>
  <si>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</si>
  <si>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</si>
  <si>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</si>
  <si>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</si>
  <si>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</si>
  <si>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</si>
  <si>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</si>
  <si>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</si>
  <si>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</si>
  <si>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</si>
  <si>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</si>
  <si>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</si>
  <si>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</si>
  <si>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</si>
  <si>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</si>
  <si>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</si>
  <si>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</si>
  <si>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</si>
  <si>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</si>
  <si>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</si>
  <si>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</si>
  <si>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</si>
  <si>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</si>
  <si>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</si>
  <si>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</si>
  <si>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</si>
  <si>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</si>
  <si>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</si>
  <si>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</si>
  <si>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</si>
  <si>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</si>
  <si>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</si>
  <si>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</si>
  <si>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</si>
  <si>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</si>
  <si>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</si>
  <si>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</si>
  <si>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</si>
  <si>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</si>
  <si>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</si>
  <si>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</si>
  <si>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</si>
  <si>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</si>
  <si>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</si>
  <si>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</si>
  <si>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</si>
  <si>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</si>
  <si>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</si>
  <si>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安心して働き続けられる職場環境調査研究事業</t>
    <phoneticPr fontId="5"/>
  </si>
  <si>
    <t>厚生労働省</t>
    <phoneticPr fontId="5"/>
  </si>
  <si>
    <t>雇用環境・均等局</t>
    <phoneticPr fontId="5"/>
  </si>
  <si>
    <t>平成６年度</t>
    <phoneticPr fontId="5"/>
  </si>
  <si>
    <t>終了予定なし</t>
    <phoneticPr fontId="5"/>
  </si>
  <si>
    <t>職業生活両立課</t>
    <phoneticPr fontId="5"/>
  </si>
  <si>
    <t>職業生活両立課長
源河　真規子</t>
    <phoneticPr fontId="5"/>
  </si>
  <si>
    <t>雇用保険法第62条第1項第5号
育児・介護休業法</t>
    <phoneticPr fontId="5"/>
  </si>
  <si>
    <t>○</t>
  </si>
  <si>
    <t>育児休業制度の実態等仕事と家庭の両立に係る各種制度の実態把握、問題点の分析のための調査を民間団体に委託して行う。受託した民間団体は、調査にあたって有識者等からヒアリングを行い調査項目等を検討した上で、調査研究を実施し、調査研究報告書を作成する。</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</si>
  <si>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</si>
  <si>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</si>
  <si>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</si>
  <si>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</si>
  <si>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</si>
  <si>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本事業は調査研究によって得られた結果を施策に反映することを目的としており、また、毎年度異なるテーマを取り扱っていることから、定量的な指標の設定はできない。</t>
    <phoneticPr fontId="5"/>
  </si>
  <si>
    <t>執行実績に基づく次年度予算額への反映</t>
    <phoneticPr fontId="5"/>
  </si>
  <si>
    <t>各年度の予算額（実績）</t>
    <phoneticPr fontId="5"/>
  </si>
  <si>
    <t>百万円</t>
    <rPh sb="0" eb="2">
      <t>ヒャクマン</t>
    </rPh>
    <rPh sb="2" eb="3">
      <t>エン</t>
    </rPh>
    <phoneticPr fontId="5"/>
  </si>
  <si>
    <t>「未来投資戦略2017」（平成29年6月9日閣議決定）
「ニッポン一億総活躍プラン」(平成28年6月2日閣議決定)
｢少子化社会対策大綱｣(平成27年3月20日閣議決定)
「経済財政運営と改革の基本方針2017」（平成28年6月2日閣議決定）
「働き方改革実行計画」（平成29年３月28日働き方改革実現会議決定）</t>
    <rPh sb="123" eb="124">
      <t>ハタラ</t>
    </rPh>
    <rPh sb="125" eb="126">
      <t>カタ</t>
    </rPh>
    <rPh sb="126" eb="128">
      <t>カイカク</t>
    </rPh>
    <rPh sb="128" eb="130">
      <t>ジッコウ</t>
    </rPh>
    <rPh sb="130" eb="132">
      <t>ケイカク</t>
    </rPh>
    <rPh sb="134" eb="136">
      <t>ヘイセイ</t>
    </rPh>
    <rPh sb="138" eb="139">
      <t>ネン</t>
    </rPh>
    <rPh sb="140" eb="141">
      <t>ガツ</t>
    </rPh>
    <rPh sb="143" eb="144">
      <t>ニチ</t>
    </rPh>
    <phoneticPr fontId="5"/>
  </si>
  <si>
    <t>調査回答件数（企業＋労働者）</t>
    <phoneticPr fontId="5"/>
  </si>
  <si>
    <t>-</t>
    <phoneticPr fontId="5"/>
  </si>
  <si>
    <t>-</t>
    <phoneticPr fontId="5"/>
  </si>
  <si>
    <t>件</t>
    <rPh sb="0" eb="1">
      <t>ケン</t>
    </rPh>
    <phoneticPr fontId="5"/>
  </si>
  <si>
    <t>件</t>
    <rPh sb="0" eb="1">
      <t>ケン</t>
    </rPh>
    <phoneticPr fontId="5"/>
  </si>
  <si>
    <t>-</t>
    <phoneticPr fontId="5"/>
  </si>
  <si>
    <t>-</t>
    <phoneticPr fontId="5"/>
  </si>
  <si>
    <t>執行額（Ｘ）（百万円）／調査回答件数（Ｙ）　　　　　　　</t>
    <phoneticPr fontId="5"/>
  </si>
  <si>
    <t>　　X/Y</t>
    <phoneticPr fontId="5"/>
  </si>
  <si>
    <t>　　円</t>
    <phoneticPr fontId="5"/>
  </si>
  <si>
    <t>9/4,216</t>
    <phoneticPr fontId="5"/>
  </si>
  <si>
    <t>9/3,729</t>
    <phoneticPr fontId="5"/>
  </si>
  <si>
    <t>13/3,500</t>
    <phoneticPr fontId="5"/>
  </si>
  <si>
    <t>男性の育児休業取得率</t>
    <phoneticPr fontId="5"/>
  </si>
  <si>
    <t>％</t>
    <phoneticPr fontId="5"/>
  </si>
  <si>
    <t>次世代認定マーク(くるみん)取得企業数</t>
    <phoneticPr fontId="5"/>
  </si>
  <si>
    <t>社</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</si>
  <si>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</si>
  <si>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</si>
  <si>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</si>
  <si>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</si>
  <si>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</si>
  <si>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</si>
  <si>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</si>
  <si>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</si>
  <si>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</si>
  <si>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</si>
  <si>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</si>
  <si>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</si>
  <si>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</si>
  <si>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</si>
  <si>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</si>
  <si>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仕事と家庭の両立を推進するために解決すべき政策的課題について調査を実施するものであり、研究テーマを社会的に関心の高い事柄に設定して毎年実施しているため、国民や社会のニーズを的確に反映しているといえる。</t>
    <phoneticPr fontId="5"/>
  </si>
  <si>
    <t>△</t>
  </si>
  <si>
    <t>育児・介護休業法の普及状況及びその影響を全国的に調査するものであるため、国で実施するのが適当である。</t>
    <phoneticPr fontId="5"/>
  </si>
  <si>
    <t>成果目標の達成手段として位置づけられ、優先度の高い事業である。</t>
    <phoneticPr fontId="5"/>
  </si>
  <si>
    <t>無</t>
  </si>
  <si>
    <t>総合評価落札方式による入札により、競争性が確保されている。</t>
    <phoneticPr fontId="5"/>
  </si>
  <si>
    <t>‐</t>
  </si>
  <si>
    <t>-</t>
    <phoneticPr fontId="5"/>
  </si>
  <si>
    <t>一般競争入札を行い契約額を決定し、事業目的が達成されるよう調査票発送対象を決定しているので、単位当たりコストは妥当なものである。</t>
    <phoneticPr fontId="5"/>
  </si>
  <si>
    <t>-</t>
    <phoneticPr fontId="5"/>
  </si>
  <si>
    <t>仕事と家庭の両立に関する現状及び課題等に係る調査・分析に必要な経費のみで構成されており、必要最低限のものとなっている。</t>
    <phoneticPr fontId="5"/>
  </si>
  <si>
    <t>これまでの事業実績及び効果を踏まえ、必要最低限の手法に限定して事業を実施するなど、低コストを図っている。</t>
    <phoneticPr fontId="5"/>
  </si>
  <si>
    <t>達成度に見合った活動実績となっている。</t>
    <phoneticPr fontId="5"/>
  </si>
  <si>
    <t>調査結果は法改正の際の参考資料などの論拠データとして役立てている。</t>
    <phoneticPr fontId="5"/>
  </si>
  <si>
    <t>厚生労働省</t>
  </si>
  <si>
    <t>厚生労働省</t>
    <rPh sb="0" eb="2">
      <t>コウセイ</t>
    </rPh>
    <rPh sb="2" eb="5">
      <t>ロウドウショウ</t>
    </rPh>
    <phoneticPr fontId="5"/>
  </si>
  <si>
    <t>安心して働き続けられる職場環境整備推進事業</t>
    <rPh sb="0" eb="2">
      <t>アンシン</t>
    </rPh>
    <rPh sb="4" eb="5">
      <t>ハタラ</t>
    </rPh>
    <rPh sb="6" eb="7">
      <t>ツヅ</t>
    </rPh>
    <rPh sb="11" eb="13">
      <t>ショクバ</t>
    </rPh>
    <rPh sb="13" eb="15">
      <t>カンキョウ</t>
    </rPh>
    <rPh sb="15" eb="17">
      <t>セイビ</t>
    </rPh>
    <rPh sb="17" eb="19">
      <t>スイシン</t>
    </rPh>
    <rPh sb="19" eb="21">
      <t>ジギョウ</t>
    </rPh>
    <phoneticPr fontId="5"/>
  </si>
  <si>
    <t>安心して働き続けられる職場環境整備推進事業と併せて、育児休業制度の活用による仕事と育児の両立支援に資する事業として行っているものであり、当該事業についてはそのうち、育児休業制度の実態等、仕事と家庭の両立に係る各種制度の実態把握、問題点の分析のための調査等に係る経費である。</t>
    <phoneticPr fontId="5"/>
  </si>
  <si>
    <t>活動実績の数値目標の設定は、各年度共通したものを使っておらず、進捗状況が計りづらい状況である。しかし、本事業では仕事と家庭の両立実態や企業単独の両立支援の取組状況などの社会的関心の高いテーマを研究対象としており、法改正の際の参考などの論拠データとして調査結果を使用するなど、成果を有効に活用しているといえる。</t>
    <phoneticPr fontId="5"/>
  </si>
  <si>
    <t>810</t>
    <phoneticPr fontId="5"/>
  </si>
  <si>
    <t>723</t>
    <phoneticPr fontId="5"/>
  </si>
  <si>
    <t>636</t>
    <phoneticPr fontId="5"/>
  </si>
  <si>
    <t>622</t>
    <phoneticPr fontId="5"/>
  </si>
  <si>
    <t>626</t>
    <phoneticPr fontId="5"/>
  </si>
  <si>
    <t>635</t>
    <phoneticPr fontId="5"/>
  </si>
  <si>
    <t>調査研究人件費、業務費</t>
    <rPh sb="0" eb="2">
      <t>チョウサ</t>
    </rPh>
    <rPh sb="2" eb="4">
      <t>ケンキュウ</t>
    </rPh>
    <rPh sb="4" eb="7">
      <t>ジンケンヒ</t>
    </rPh>
    <rPh sb="8" eb="10">
      <t>ギョウム</t>
    </rPh>
    <rPh sb="10" eb="11">
      <t>ヒ</t>
    </rPh>
    <phoneticPr fontId="5"/>
  </si>
  <si>
    <t>一般管理費</t>
    <rPh sb="0" eb="2">
      <t>イッパン</t>
    </rPh>
    <rPh sb="2" eb="5">
      <t>カンリヒ</t>
    </rPh>
    <phoneticPr fontId="5"/>
  </si>
  <si>
    <t>事業費</t>
    <rPh sb="0" eb="3">
      <t>ジギョウヒ</t>
    </rPh>
    <phoneticPr fontId="5"/>
  </si>
  <si>
    <t>管理諸経費</t>
    <rPh sb="0" eb="2">
      <t>カンリ</t>
    </rPh>
    <rPh sb="2" eb="5">
      <t>ショケイヒ</t>
    </rPh>
    <phoneticPr fontId="5"/>
  </si>
  <si>
    <t>三菱UFJリサーチ＆コンサルティング株式会社</t>
    <rPh sb="0" eb="2">
      <t>ミツビシ</t>
    </rPh>
    <rPh sb="18" eb="22">
      <t>カブシキガイシャ</t>
    </rPh>
    <phoneticPr fontId="5"/>
  </si>
  <si>
    <t>仕事と家庭の両立に関する実態調査</t>
    <phoneticPr fontId="5"/>
  </si>
  <si>
    <t>-</t>
    <phoneticPr fontId="5"/>
  </si>
  <si>
    <t>-</t>
    <phoneticPr fontId="5"/>
  </si>
  <si>
    <t>625</t>
    <phoneticPr fontId="5"/>
  </si>
  <si>
    <t>仕事と家庭の両立を推進する観点から、解決すべき政策課題に機動的に対応するため、現状及び課題に関する実態把握等を民間団体への委託により行うもの。</t>
    <rPh sb="55" eb="57">
      <t>ミンカン</t>
    </rPh>
    <rPh sb="57" eb="59">
      <t>ダンタイ</t>
    </rPh>
    <rPh sb="61" eb="63">
      <t>イタク</t>
    </rPh>
    <phoneticPr fontId="5"/>
  </si>
  <si>
    <t>育児休業制度の実態等仕事と家庭の両立に係る各種制度の実態把握、問題点の分析のための調査を民間団体に委託して行う。受託した民間団体は、調査にあたって有識者等から構成する検討会を設置し調査項目等を検討した上で、調査研究を実施し、調査研究報告書を作成する。
育児・介護休業法、次世代育成支援対策推進法に関する調査研究を行い、調査結果を施策に反映させること等で、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</si>
  <si>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適正な調査の執行の観点からコスト削減に努め、その結果に基づいた次年度以降の予算額への反映。27～29年度においては、予算額の7割弱の執行となっていることから、より適切な予算と執行の関係になるよう、経費を精査する。</t>
    <phoneticPr fontId="5"/>
  </si>
  <si>
    <t>本事業のうち、委託調査については進捗に見合った予算執行をしているが、事業の目標が達成できていない。しかし、執行面では一般競争入札（総合評価落札方式）による入札を行うことで、調査回答数１件当たり2,414円という単位あたりコストのもと、限られた予算の中で効率よく事業を執行することができていることから、引き続き適切な予算執行を図る。平成29年度は「仕事と育児の両立支援に係る総合的研究会」を開催し、昨年度と比べ執行率がやや改善された。</t>
    <rPh sb="165" eb="167">
      <t>ヘイセイ</t>
    </rPh>
    <rPh sb="169" eb="171">
      <t>ネンド</t>
    </rPh>
    <rPh sb="198" eb="201">
      <t>サクネンド</t>
    </rPh>
    <rPh sb="202" eb="203">
      <t>クラ</t>
    </rPh>
    <phoneticPr fontId="5"/>
  </si>
  <si>
    <t>-</t>
    <phoneticPr fontId="5"/>
  </si>
  <si>
    <t>-</t>
    <phoneticPr fontId="5"/>
  </si>
  <si>
    <t>-</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</si>
  <si>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</si>
  <si>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</si>
  <si>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8/3,723</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</si>
  <si>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</si>
  <si>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</si>
  <si>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委託事業で行った直近の調査では、庁費等による措置が一部生じなかったため、庁費等に不用がでている。</t>
    <rPh sb="0" eb="2">
      <t>イタク</t>
    </rPh>
    <rPh sb="2" eb="4">
      <t>ジギョウ</t>
    </rPh>
    <rPh sb="5" eb="6">
      <t>オコナ</t>
    </rPh>
    <rPh sb="8" eb="10">
      <t>チョッキン</t>
    </rPh>
    <rPh sb="11" eb="13">
      <t>チョウサ</t>
    </rPh>
    <rPh sb="16" eb="18">
      <t>チョウヒ</t>
    </rPh>
    <rPh sb="18" eb="19">
      <t>トウ</t>
    </rPh>
    <rPh sb="22" eb="24">
      <t>ソチ</t>
    </rPh>
    <rPh sb="25" eb="27">
      <t>イチブ</t>
    </rPh>
    <rPh sb="27" eb="28">
      <t>ショウ</t>
    </rPh>
    <rPh sb="36" eb="38">
      <t>チョウヒ</t>
    </rPh>
    <rPh sb="38" eb="39">
      <t>トウ</t>
    </rPh>
    <rPh sb="40" eb="42">
      <t>フヨウ</t>
    </rPh>
    <phoneticPr fontId="5"/>
  </si>
  <si>
    <t xml:space="preserve">A.株式会社三菱ＵＦＪリサーチ＆コンサルティング株式会社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</si>
</sst>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107070</xdr:colOff>
      <xdr:row>741</xdr:row>
      <xdr:rowOff>18552</xdr:rowOff>
    </xdr:from>
    <xdr:to>
      <xdr:col>33</xdr:col>
      <xdr:colOff>105019</xdr:colOff>
      <xdr:row>743</xdr:row>
      <xdr:rowOff>25267</xdr:rowOff>
    </xdr:to>
    <xdr:sp macro="" textlink="">
      <xdr:nvSpPr>
        <xdr:cNvPr id="2" name="正方形/長方形 1"/>
        <xdr:cNvSpPr/>
      </xdr:nvSpPr>
      <xdr:spPr>
        <a:xfrm>
          <a:off x="4189213" y="49235588"/>
          <a:ext cx="2651342" cy="714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８百万円</a:t>
          </a:r>
          <a:endParaRPr kumimoji="1" lang="en-US" altLang="ja-JP" sz="1100"/>
        </a:p>
      </xdr:txBody>
    </xdr:sp>
    <xdr:clientData/>
  </xdr:twoCellAnchor>
  <xdr:twoCellAnchor>
    <xdr:from>
      <xdr:col>27</xdr:col>
      <xdr:colOff>21305</xdr:colOff>
      <xdr:row>743</xdr:row>
      <xdr:rowOff>341689</xdr:rowOff>
    </xdr:from>
    <xdr:to>
      <xdr:col>27</xdr:col>
      <xdr:colOff>31887</xdr:colOff>
      <xdr:row>746</xdr:row>
      <xdr:rowOff>161498</xdr:rowOff>
    </xdr:to>
    <xdr:cxnSp macro="">
      <xdr:nvCxnSpPr>
        <xdr:cNvPr id="3" name="直線矢印コネクタ 2"/>
        <xdr:cNvCxnSpPr/>
      </xdr:nvCxnSpPr>
      <xdr:spPr>
        <a:xfrm flipH="1">
          <a:off x="5532198" y="50266296"/>
          <a:ext cx="10582" cy="881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184178</xdr:colOff>
      <xdr:row>743</xdr:row>
      <xdr:rowOff>118064</xdr:rowOff>
    </xdr:from>
    <xdr:to>
      <xdr:col>36</xdr:col>
      <xdr:colOff>109326</xdr:colOff>
      <xdr:row>744</xdr:row>
      <xdr:rowOff>166761</xdr:rowOff>
    </xdr:to>
    <xdr:sp macro="" textlink="">
      <xdr:nvSpPr>
        <xdr:cNvPr id="4" name="テキスト ボックス 3"/>
        <xdr:cNvSpPr txBox="1"/>
      </xdr:nvSpPr>
      <xdr:spPr>
        <a:xfrm>
          <a:off x="4266321" y="50042671"/>
          <a:ext cx="3190862" cy="40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委託事業の進行管理、受託者への指導</a:t>
          </a:r>
          <a:r>
            <a:rPr kumimoji="1" lang="en-US" altLang="ja-JP" sz="1100" b="0"/>
            <a:t>〕</a:t>
          </a:r>
          <a:endParaRPr kumimoji="1" lang="ja-JP" altLang="en-US" sz="1100" b="0"/>
        </a:p>
      </xdr:txBody>
    </xdr:sp>
    <xdr:clientData/>
  </xdr:twoCellAnchor>
  <xdr:twoCellAnchor>
    <xdr:from>
      <xdr:col>18</xdr:col>
      <xdr:colOff>12370</xdr:colOff>
      <xdr:row>747</xdr:row>
      <xdr:rowOff>232419</xdr:rowOff>
    </xdr:from>
    <xdr:to>
      <xdr:col>37</xdr:col>
      <xdr:colOff>194</xdr:colOff>
      <xdr:row>750</xdr:row>
      <xdr:rowOff>180602</xdr:rowOff>
    </xdr:to>
    <xdr:sp macro="" textlink="">
      <xdr:nvSpPr>
        <xdr:cNvPr id="5" name="正方形/長方形 4"/>
        <xdr:cNvSpPr/>
      </xdr:nvSpPr>
      <xdr:spPr>
        <a:xfrm>
          <a:off x="3686299" y="51572169"/>
          <a:ext cx="3865859" cy="1009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Ａ．株式会社三菱ＵＦＪリサーチ＆コンサルティング株式会社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19</xdr:col>
      <xdr:colOff>177307</xdr:colOff>
      <xdr:row>746</xdr:row>
      <xdr:rowOff>224998</xdr:rowOff>
    </xdr:from>
    <xdr:to>
      <xdr:col>35</xdr:col>
      <xdr:colOff>65700</xdr:colOff>
      <xdr:row>747</xdr:row>
      <xdr:rowOff>177485</xdr:rowOff>
    </xdr:to>
    <xdr:sp macro="" textlink="">
      <xdr:nvSpPr>
        <xdr:cNvPr id="6" name="正方形/長方形 5"/>
        <xdr:cNvSpPr/>
      </xdr:nvSpPr>
      <xdr:spPr>
        <a:xfrm>
          <a:off x="4055343" y="51210962"/>
          <a:ext cx="3154107" cy="3062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21</xdr:col>
      <xdr:colOff>75321</xdr:colOff>
      <xdr:row>750</xdr:row>
      <xdr:rowOff>351309</xdr:rowOff>
    </xdr:from>
    <xdr:to>
      <xdr:col>36</xdr:col>
      <xdr:colOff>140366</xdr:colOff>
      <xdr:row>752</xdr:row>
      <xdr:rowOff>238400</xdr:rowOff>
    </xdr:to>
    <xdr:sp macro="" textlink="">
      <xdr:nvSpPr>
        <xdr:cNvPr id="7" name="テキスト ボックス 6"/>
        <xdr:cNvSpPr txBox="1"/>
      </xdr:nvSpPr>
      <xdr:spPr>
        <a:xfrm>
          <a:off x="4361571" y="52752416"/>
          <a:ext cx="3126652" cy="594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調査研究の実施、調査報告書の作成</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1104" sqref="Y1104:AB1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473</v>
      </c>
      <c r="AT2" s="939"/>
      <c r="AU2" s="939"/>
      <c r="AV2" s="52" t="str">
        <f>IF(AW2="", "", "-")</f>
        <v/>
      </c>
      <c r="AW2" s="910"/>
      <c r="AX2" s="910"/>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551</v>
      </c>
      <c r="AK3" s="866"/>
      <c r="AL3" s="866"/>
      <c r="AM3" s="866"/>
      <c r="AN3" s="866"/>
      <c r="AO3" s="866"/>
      <c r="AP3" s="866"/>
      <c r="AQ3" s="866"/>
      <c r="AR3" s="866"/>
      <c r="AS3" s="866"/>
      <c r="AT3" s="866"/>
      <c r="AU3" s="866"/>
      <c r="AV3" s="866"/>
      <c r="AW3" s="866"/>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6" t="s">
        <v>553</v>
      </c>
      <c r="H5" s="837"/>
      <c r="I5" s="837"/>
      <c r="J5" s="837"/>
      <c r="K5" s="837"/>
      <c r="L5" s="837"/>
      <c r="M5" s="838" t="s">
        <v>66</v>
      </c>
      <c r="N5" s="839"/>
      <c r="O5" s="839"/>
      <c r="P5" s="839"/>
      <c r="Q5" s="839"/>
      <c r="R5" s="840"/>
      <c r="S5" s="841" t="s">
        <v>554</v>
      </c>
      <c r="T5" s="837"/>
      <c r="U5" s="837"/>
      <c r="V5" s="837"/>
      <c r="W5" s="837"/>
      <c r="X5" s="842"/>
      <c r="Y5" s="694" t="s">
        <v>3</v>
      </c>
      <c r="Z5" s="539"/>
      <c r="AA5" s="539"/>
      <c r="AB5" s="539"/>
      <c r="AC5" s="539"/>
      <c r="AD5" s="540"/>
      <c r="AE5" s="695" t="s">
        <v>555</v>
      </c>
      <c r="AF5" s="695"/>
      <c r="AG5" s="695"/>
      <c r="AH5" s="695"/>
      <c r="AI5" s="695"/>
      <c r="AJ5" s="695"/>
      <c r="AK5" s="695"/>
      <c r="AL5" s="695"/>
      <c r="AM5" s="695"/>
      <c r="AN5" s="695"/>
      <c r="AO5" s="695"/>
      <c r="AP5" s="696"/>
      <c r="AQ5" s="697" t="s">
        <v>556</v>
      </c>
      <c r="AR5" s="698"/>
      <c r="AS5" s="698"/>
      <c r="AT5" s="698"/>
      <c r="AU5" s="698"/>
      <c r="AV5" s="698"/>
      <c r="AW5" s="698"/>
      <c r="AX5" s="699"/>
    </row>
    <row r="6" spans="1:50" ht="39" customHeight="1" x14ac:dyDescent="0.15">
      <c r="A6" s="702" t="s">
        <v>4</v>
      </c>
      <c r="B6" s="703"/>
      <c r="C6" s="703"/>
      <c r="D6" s="703"/>
      <c r="E6" s="703"/>
      <c r="F6" s="703"/>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34.2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569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高齢社会対策、子ども・若者育成支援、少子化社会対策、男女共同参画</v>
      </c>
      <c r="H8" s="716"/>
      <c r="I8" s="716"/>
      <c r="J8" s="716"/>
      <c r="K8" s="716"/>
      <c r="L8" s="716"/>
      <c r="M8" s="716"/>
      <c r="N8" s="716"/>
      <c r="O8" s="716"/>
      <c r="P8" s="716"/>
      <c r="Q8" s="716"/>
      <c r="R8" s="716"/>
      <c r="S8" s="716"/>
      <c r="T8" s="716"/>
      <c r="U8" s="716"/>
      <c r="V8" s="716"/>
      <c r="W8" s="716"/>
      <c r="X8" s="941"/>
      <c r="Y8" s="843" t="s">
        <v>390</v>
      </c>
      <c r="Z8" s="844"/>
      <c r="AA8" s="844"/>
      <c r="AB8" s="844"/>
      <c r="AC8" s="844"/>
      <c r="AD8" s="845"/>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60" customHeight="1" x14ac:dyDescent="0.15">
      <c r="A9" s="846" t="s">
        <v>23</v>
      </c>
      <c r="B9" s="847"/>
      <c r="C9" s="847"/>
      <c r="D9" s="847"/>
      <c r="E9" s="847"/>
      <c r="F9" s="847"/>
      <c r="G9" s="848" t="s">
        <v>636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5.5" customHeight="1" x14ac:dyDescent="0.15">
      <c r="A10" s="656" t="s">
        <v>30</v>
      </c>
      <c r="B10" s="657"/>
      <c r="C10" s="657"/>
      <c r="D10" s="657"/>
      <c r="E10" s="657"/>
      <c r="F10" s="657"/>
      <c r="G10" s="750" t="s">
        <v>559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2" t="s">
        <v>24</v>
      </c>
      <c r="B12" s="943"/>
      <c r="C12" s="943"/>
      <c r="D12" s="943"/>
      <c r="E12" s="943"/>
      <c r="F12" s="944"/>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13</v>
      </c>
      <c r="Q13" s="654"/>
      <c r="R13" s="654"/>
      <c r="S13" s="654"/>
      <c r="T13" s="654"/>
      <c r="U13" s="654"/>
      <c r="V13" s="655"/>
      <c r="W13" s="653">
        <v>13</v>
      </c>
      <c r="X13" s="654"/>
      <c r="Y13" s="654"/>
      <c r="Z13" s="654"/>
      <c r="AA13" s="654"/>
      <c r="AB13" s="654"/>
      <c r="AC13" s="655"/>
      <c r="AD13" s="653">
        <v>13</v>
      </c>
      <c r="AE13" s="654"/>
      <c r="AF13" s="654"/>
      <c r="AG13" s="654"/>
      <c r="AH13" s="654"/>
      <c r="AI13" s="654"/>
      <c r="AJ13" s="655"/>
      <c r="AK13" s="653">
        <v>13</v>
      </c>
      <c r="AL13" s="654"/>
      <c r="AM13" s="654"/>
      <c r="AN13" s="654"/>
      <c r="AO13" s="654"/>
      <c r="AP13" s="654"/>
      <c r="AQ13" s="655"/>
      <c r="AR13" s="918"/>
      <c r="AS13" s="919"/>
      <c r="AT13" s="919"/>
      <c r="AU13" s="919"/>
      <c r="AV13" s="919"/>
      <c r="AW13" s="919"/>
      <c r="AX13" s="920"/>
    </row>
    <row r="14" spans="1:50" ht="21" customHeight="1" x14ac:dyDescent="0.15">
      <c r="A14" s="610"/>
      <c r="B14" s="611"/>
      <c r="C14" s="611"/>
      <c r="D14" s="611"/>
      <c r="E14" s="611"/>
      <c r="F14" s="612"/>
      <c r="G14" s="721"/>
      <c r="H14" s="722"/>
      <c r="I14" s="707" t="s">
        <v>8</v>
      </c>
      <c r="J14" s="758"/>
      <c r="K14" s="758"/>
      <c r="L14" s="758"/>
      <c r="M14" s="758"/>
      <c r="N14" s="758"/>
      <c r="O14" s="759"/>
      <c r="P14" s="653" t="s">
        <v>609</v>
      </c>
      <c r="Q14" s="654"/>
      <c r="R14" s="654"/>
      <c r="S14" s="654"/>
      <c r="T14" s="654"/>
      <c r="U14" s="654"/>
      <c r="V14" s="655"/>
      <c r="W14" s="653" t="s">
        <v>609</v>
      </c>
      <c r="X14" s="654"/>
      <c r="Y14" s="654"/>
      <c r="Z14" s="654"/>
      <c r="AA14" s="654"/>
      <c r="AB14" s="654"/>
      <c r="AC14" s="655"/>
      <c r="AD14" s="653" t="s">
        <v>609</v>
      </c>
      <c r="AE14" s="654"/>
      <c r="AF14" s="654"/>
      <c r="AG14" s="654"/>
      <c r="AH14" s="654"/>
      <c r="AI14" s="654"/>
      <c r="AJ14" s="655"/>
      <c r="AK14" s="653" t="s">
        <v>634</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609</v>
      </c>
      <c r="Q15" s="654"/>
      <c r="R15" s="654"/>
      <c r="S15" s="654"/>
      <c r="T15" s="654"/>
      <c r="U15" s="654"/>
      <c r="V15" s="655"/>
      <c r="W15" s="653" t="s">
        <v>609</v>
      </c>
      <c r="X15" s="654"/>
      <c r="Y15" s="654"/>
      <c r="Z15" s="654"/>
      <c r="AA15" s="654"/>
      <c r="AB15" s="654"/>
      <c r="AC15" s="655"/>
      <c r="AD15" s="653" t="s">
        <v>609</v>
      </c>
      <c r="AE15" s="654"/>
      <c r="AF15" s="654"/>
      <c r="AG15" s="654"/>
      <c r="AH15" s="654"/>
      <c r="AI15" s="654"/>
      <c r="AJ15" s="655"/>
      <c r="AK15" s="653" t="s">
        <v>634</v>
      </c>
      <c r="AL15" s="654"/>
      <c r="AM15" s="654"/>
      <c r="AN15" s="654"/>
      <c r="AO15" s="654"/>
      <c r="AP15" s="654"/>
      <c r="AQ15" s="655"/>
      <c r="AR15" s="653"/>
      <c r="AS15" s="654"/>
      <c r="AT15" s="654"/>
      <c r="AU15" s="654"/>
      <c r="AV15" s="654"/>
      <c r="AW15" s="654"/>
      <c r="AX15" s="803"/>
    </row>
    <row r="16" spans="1:50" ht="21" customHeight="1" x14ac:dyDescent="0.15">
      <c r="A16" s="610"/>
      <c r="B16" s="611"/>
      <c r="C16" s="611"/>
      <c r="D16" s="611"/>
      <c r="E16" s="611"/>
      <c r="F16" s="612"/>
      <c r="G16" s="721"/>
      <c r="H16" s="722"/>
      <c r="I16" s="707" t="s">
        <v>52</v>
      </c>
      <c r="J16" s="708"/>
      <c r="K16" s="708"/>
      <c r="L16" s="708"/>
      <c r="M16" s="708"/>
      <c r="N16" s="708"/>
      <c r="O16" s="709"/>
      <c r="P16" s="653" t="s">
        <v>609</v>
      </c>
      <c r="Q16" s="654"/>
      <c r="R16" s="654"/>
      <c r="S16" s="654"/>
      <c r="T16" s="654"/>
      <c r="U16" s="654"/>
      <c r="V16" s="655"/>
      <c r="W16" s="653" t="s">
        <v>609</v>
      </c>
      <c r="X16" s="654"/>
      <c r="Y16" s="654"/>
      <c r="Z16" s="654"/>
      <c r="AA16" s="654"/>
      <c r="AB16" s="654"/>
      <c r="AC16" s="655"/>
      <c r="AD16" s="653" t="s">
        <v>634</v>
      </c>
      <c r="AE16" s="654"/>
      <c r="AF16" s="654"/>
      <c r="AG16" s="654"/>
      <c r="AH16" s="654"/>
      <c r="AI16" s="654"/>
      <c r="AJ16" s="655"/>
      <c r="AK16" s="653" t="s">
        <v>634</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597</v>
      </c>
      <c r="Q17" s="654"/>
      <c r="R17" s="654"/>
      <c r="S17" s="654"/>
      <c r="T17" s="654"/>
      <c r="U17" s="654"/>
      <c r="V17" s="655"/>
      <c r="W17" s="653">
        <v>-1</v>
      </c>
      <c r="X17" s="654"/>
      <c r="Y17" s="654"/>
      <c r="Z17" s="654"/>
      <c r="AA17" s="654"/>
      <c r="AB17" s="654"/>
      <c r="AC17" s="655"/>
      <c r="AD17" s="653" t="s">
        <v>634</v>
      </c>
      <c r="AE17" s="654"/>
      <c r="AF17" s="654"/>
      <c r="AG17" s="654"/>
      <c r="AH17" s="654"/>
      <c r="AI17" s="654"/>
      <c r="AJ17" s="655"/>
      <c r="AK17" s="653" t="s">
        <v>634</v>
      </c>
      <c r="AL17" s="654"/>
      <c r="AM17" s="654"/>
      <c r="AN17" s="654"/>
      <c r="AO17" s="654"/>
      <c r="AP17" s="654"/>
      <c r="AQ17" s="655"/>
      <c r="AR17" s="916"/>
      <c r="AS17" s="916"/>
      <c r="AT17" s="916"/>
      <c r="AU17" s="916"/>
      <c r="AV17" s="916"/>
      <c r="AW17" s="916"/>
      <c r="AX17" s="917"/>
    </row>
    <row r="18" spans="1:50" ht="24.75" customHeight="1" x14ac:dyDescent="0.15">
      <c r="A18" s="610"/>
      <c r="B18" s="611"/>
      <c r="C18" s="611"/>
      <c r="D18" s="611"/>
      <c r="E18" s="611"/>
      <c r="F18" s="612"/>
      <c r="G18" s="723"/>
      <c r="H18" s="724"/>
      <c r="I18" s="712" t="s">
        <v>20</v>
      </c>
      <c r="J18" s="713"/>
      <c r="K18" s="713"/>
      <c r="L18" s="713"/>
      <c r="M18" s="713"/>
      <c r="N18" s="713"/>
      <c r="O18" s="714"/>
      <c r="P18" s="875">
        <f>SUM(P13:V17)</f>
        <v>13</v>
      </c>
      <c r="Q18" s="876"/>
      <c r="R18" s="876"/>
      <c r="S18" s="876"/>
      <c r="T18" s="876"/>
      <c r="U18" s="876"/>
      <c r="V18" s="877"/>
      <c r="W18" s="875">
        <f>SUM(W13:AC17)</f>
        <v>12</v>
      </c>
      <c r="X18" s="876"/>
      <c r="Y18" s="876"/>
      <c r="Z18" s="876"/>
      <c r="AA18" s="876"/>
      <c r="AB18" s="876"/>
      <c r="AC18" s="877"/>
      <c r="AD18" s="875">
        <f>SUM(AD13:AJ17)</f>
        <v>13</v>
      </c>
      <c r="AE18" s="876"/>
      <c r="AF18" s="876"/>
      <c r="AG18" s="876"/>
      <c r="AH18" s="876"/>
      <c r="AI18" s="876"/>
      <c r="AJ18" s="877"/>
      <c r="AK18" s="875">
        <f>SUM(AK13:AQ17)</f>
        <v>13</v>
      </c>
      <c r="AL18" s="876"/>
      <c r="AM18" s="876"/>
      <c r="AN18" s="876"/>
      <c r="AO18" s="876"/>
      <c r="AP18" s="876"/>
      <c r="AQ18" s="877"/>
      <c r="AR18" s="875">
        <f>SUM(AR13:AX17)</f>
        <v>0</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v>9</v>
      </c>
      <c r="Q19" s="654"/>
      <c r="R19" s="654"/>
      <c r="S19" s="654"/>
      <c r="T19" s="654"/>
      <c r="U19" s="654"/>
      <c r="V19" s="655"/>
      <c r="W19" s="653">
        <v>8</v>
      </c>
      <c r="X19" s="654"/>
      <c r="Y19" s="654"/>
      <c r="Z19" s="654"/>
      <c r="AA19" s="654"/>
      <c r="AB19" s="654"/>
      <c r="AC19" s="655"/>
      <c r="AD19" s="653">
        <v>9</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3" t="s">
        <v>10</v>
      </c>
      <c r="H20" s="874"/>
      <c r="I20" s="874"/>
      <c r="J20" s="874"/>
      <c r="K20" s="874"/>
      <c r="L20" s="874"/>
      <c r="M20" s="874"/>
      <c r="N20" s="874"/>
      <c r="O20" s="874"/>
      <c r="P20" s="311">
        <f>IF(P18=0, "-", SUM(P19)/P18)</f>
        <v>0.69230769230769229</v>
      </c>
      <c r="Q20" s="311"/>
      <c r="R20" s="311"/>
      <c r="S20" s="311"/>
      <c r="T20" s="311"/>
      <c r="U20" s="311"/>
      <c r="V20" s="311"/>
      <c r="W20" s="311">
        <f t="shared" ref="W20" si="0">IF(W18=0, "-", SUM(W19)/W18)</f>
        <v>0.66666666666666663</v>
      </c>
      <c r="X20" s="311"/>
      <c r="Y20" s="311"/>
      <c r="Z20" s="311"/>
      <c r="AA20" s="311"/>
      <c r="AB20" s="311"/>
      <c r="AC20" s="311"/>
      <c r="AD20" s="311">
        <f t="shared" ref="AD20" si="1">IF(AD18=0, "-", SUM(AD19)/AD18)</f>
        <v>0.69230769230769229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5"/>
      <c r="G21" s="309" t="s">
        <v>497</v>
      </c>
      <c r="H21" s="310"/>
      <c r="I21" s="310"/>
      <c r="J21" s="310"/>
      <c r="K21" s="310"/>
      <c r="L21" s="310"/>
      <c r="M21" s="310"/>
      <c r="N21" s="310"/>
      <c r="O21" s="310"/>
      <c r="P21" s="311">
        <f>IF(P19=0, "-", SUM(P19)/SUM(P13,P14))</f>
        <v>0.69230769230769229</v>
      </c>
      <c r="Q21" s="311"/>
      <c r="R21" s="311"/>
      <c r="S21" s="311"/>
      <c r="T21" s="311"/>
      <c r="U21" s="311"/>
      <c r="V21" s="311"/>
      <c r="W21" s="311">
        <f t="shared" ref="W21" si="2">IF(W19=0, "-", SUM(W19)/SUM(W13,W14))</f>
        <v>0.61538461538461542</v>
      </c>
      <c r="X21" s="311"/>
      <c r="Y21" s="311"/>
      <c r="Z21" s="311"/>
      <c r="AA21" s="311"/>
      <c r="AB21" s="311"/>
      <c r="AC21" s="311"/>
      <c r="AD21" s="311">
        <f t="shared" ref="AD21" si="3">IF(AD19=0, "-", SUM(AD19)/SUM(AD13,AD14))</f>
        <v>0.69230769230769229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644</v>
      </c>
      <c r="H23" s="952"/>
      <c r="I23" s="952"/>
      <c r="J23" s="952"/>
      <c r="K23" s="952"/>
      <c r="L23" s="952"/>
      <c r="M23" s="952"/>
      <c r="N23" s="952"/>
      <c r="O23" s="953"/>
      <c r="P23" s="918">
        <v>8.5</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653">
        <v>3</v>
      </c>
      <c r="Q24" s="654"/>
      <c r="R24" s="654"/>
      <c r="S24" s="654"/>
      <c r="T24" s="654"/>
      <c r="U24" s="654"/>
      <c r="V24" s="655"/>
      <c r="W24" s="653"/>
      <c r="X24" s="654"/>
      <c r="Y24" s="654"/>
      <c r="Z24" s="654"/>
      <c r="AA24" s="654"/>
      <c r="AB24" s="654"/>
      <c r="AC24" s="65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561</v>
      </c>
      <c r="H25" s="955"/>
      <c r="I25" s="955"/>
      <c r="J25" s="955"/>
      <c r="K25" s="955"/>
      <c r="L25" s="955"/>
      <c r="M25" s="955"/>
      <c r="N25" s="955"/>
      <c r="O25" s="956"/>
      <c r="P25" s="653">
        <v>0.9</v>
      </c>
      <c r="Q25" s="654"/>
      <c r="R25" s="654"/>
      <c r="S25" s="654"/>
      <c r="T25" s="654"/>
      <c r="U25" s="654"/>
      <c r="V25" s="655"/>
      <c r="W25" s="653"/>
      <c r="X25" s="654"/>
      <c r="Y25" s="654"/>
      <c r="Z25" s="654"/>
      <c r="AA25" s="654"/>
      <c r="AB25" s="654"/>
      <c r="AC25" s="65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562</v>
      </c>
      <c r="H26" s="955"/>
      <c r="I26" s="955"/>
      <c r="J26" s="955"/>
      <c r="K26" s="955"/>
      <c r="L26" s="955"/>
      <c r="M26" s="955"/>
      <c r="N26" s="955"/>
      <c r="O26" s="956"/>
      <c r="P26" s="653">
        <v>0.5</v>
      </c>
      <c r="Q26" s="654"/>
      <c r="R26" s="654"/>
      <c r="S26" s="654"/>
      <c r="T26" s="654"/>
      <c r="U26" s="654"/>
      <c r="V26" s="655"/>
      <c r="W26" s="653"/>
      <c r="X26" s="654"/>
      <c r="Y26" s="654"/>
      <c r="Z26" s="654"/>
      <c r="AA26" s="654"/>
      <c r="AB26" s="654"/>
      <c r="AC26" s="65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t="s">
        <v>563</v>
      </c>
      <c r="H27" s="955"/>
      <c r="I27" s="955"/>
      <c r="J27" s="955"/>
      <c r="K27" s="955"/>
      <c r="L27" s="955"/>
      <c r="M27" s="955"/>
      <c r="N27" s="955"/>
      <c r="O27" s="956"/>
      <c r="P27" s="653">
        <v>0</v>
      </c>
      <c r="Q27" s="654"/>
      <c r="R27" s="654"/>
      <c r="S27" s="654"/>
      <c r="T27" s="654"/>
      <c r="U27" s="654"/>
      <c r="V27" s="655"/>
      <c r="W27" s="653"/>
      <c r="X27" s="654"/>
      <c r="Y27" s="654"/>
      <c r="Z27" s="654"/>
      <c r="AA27" s="654"/>
      <c r="AB27" s="654"/>
      <c r="AC27" s="65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5">
        <f>P29-SUM(P23:P27)</f>
        <v>9.9999999999999645E-2</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13</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491</v>
      </c>
      <c r="B30" s="859"/>
      <c r="C30" s="859"/>
      <c r="D30" s="859"/>
      <c r="E30" s="859"/>
      <c r="F30" s="860"/>
      <c r="G30" s="769" t="s">
        <v>265</v>
      </c>
      <c r="H30" s="770"/>
      <c r="I30" s="770"/>
      <c r="J30" s="770"/>
      <c r="K30" s="770"/>
      <c r="L30" s="770"/>
      <c r="M30" s="770"/>
      <c r="N30" s="770"/>
      <c r="O30" s="771"/>
      <c r="P30" s="854" t="s">
        <v>59</v>
      </c>
      <c r="Q30" s="770"/>
      <c r="R30" s="770"/>
      <c r="S30" s="770"/>
      <c r="T30" s="770"/>
      <c r="U30" s="770"/>
      <c r="V30" s="770"/>
      <c r="W30" s="770"/>
      <c r="X30" s="771"/>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3" t="s">
        <v>355</v>
      </c>
      <c r="AR30" s="764"/>
      <c r="AS30" s="764"/>
      <c r="AT30" s="765"/>
      <c r="AU30" s="770" t="s">
        <v>253</v>
      </c>
      <c r="AV30" s="770"/>
      <c r="AW30" s="770"/>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564</v>
      </c>
      <c r="AR31" s="193"/>
      <c r="AS31" s="126" t="s">
        <v>356</v>
      </c>
      <c r="AT31" s="127"/>
      <c r="AU31" s="192" t="s">
        <v>564</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564</v>
      </c>
      <c r="Q32" s="98"/>
      <c r="R32" s="98"/>
      <c r="S32" s="98"/>
      <c r="T32" s="98"/>
      <c r="U32" s="98"/>
      <c r="V32" s="98"/>
      <c r="W32" s="98"/>
      <c r="X32" s="99"/>
      <c r="Y32" s="467" t="s">
        <v>12</v>
      </c>
      <c r="Z32" s="527"/>
      <c r="AA32" s="528"/>
      <c r="AB32" s="457" t="s">
        <v>564</v>
      </c>
      <c r="AC32" s="457"/>
      <c r="AD32" s="457"/>
      <c r="AE32" s="211" t="s">
        <v>564</v>
      </c>
      <c r="AF32" s="212"/>
      <c r="AG32" s="212"/>
      <c r="AH32" s="212"/>
      <c r="AI32" s="211" t="s">
        <v>564</v>
      </c>
      <c r="AJ32" s="212"/>
      <c r="AK32" s="212"/>
      <c r="AL32" s="212"/>
      <c r="AM32" s="211" t="s">
        <v>564</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564</v>
      </c>
      <c r="AF33" s="212"/>
      <c r="AG33" s="212"/>
      <c r="AH33" s="212"/>
      <c r="AI33" s="211" t="s">
        <v>564</v>
      </c>
      <c r="AJ33" s="212"/>
      <c r="AK33" s="212"/>
      <c r="AL33" s="212"/>
      <c r="AM33" s="211" t="s">
        <v>564</v>
      </c>
      <c r="AN33" s="212"/>
      <c r="AO33" s="212"/>
      <c r="AP33" s="212"/>
      <c r="AQ33" s="333" t="s">
        <v>564</v>
      </c>
      <c r="AR33" s="200"/>
      <c r="AS33" s="200"/>
      <c r="AT33" s="334"/>
      <c r="AU33" s="212" t="s">
        <v>564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49" t="s">
        <v>301</v>
      </c>
      <c r="AC34" s="549"/>
      <c r="AD34" s="549"/>
      <c r="AE34" s="211" t="s">
        <v>564</v>
      </c>
      <c r="AF34" s="212"/>
      <c r="AG34" s="212"/>
      <c r="AH34" s="212"/>
      <c r="AI34" s="211" t="s">
        <v>564</v>
      </c>
      <c r="AJ34" s="212"/>
      <c r="AK34" s="212"/>
      <c r="AL34" s="212"/>
      <c r="AM34" s="211" t="s">
        <v>564</v>
      </c>
      <c r="AN34" s="212"/>
      <c r="AO34" s="212"/>
      <c r="AP34" s="212"/>
      <c r="AQ34" s="333" t="s">
        <v>564</v>
      </c>
      <c r="AR34" s="200"/>
      <c r="AS34" s="200"/>
      <c r="AT34" s="334"/>
      <c r="AU34" s="212" t="s">
        <v>564</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2"/>
      <c r="B82" s="523"/>
      <c r="C82" s="424"/>
      <c r="D82" s="424"/>
      <c r="E82" s="424"/>
      <c r="F82" s="425"/>
      <c r="G82" s="672" t="s">
        <v>565</v>
      </c>
      <c r="H82" s="672"/>
      <c r="I82" s="672"/>
      <c r="J82" s="672"/>
      <c r="K82" s="672"/>
      <c r="L82" s="672"/>
      <c r="M82" s="672"/>
      <c r="N82" s="672"/>
      <c r="O82" s="672"/>
      <c r="P82" s="672"/>
      <c r="Q82" s="672"/>
      <c r="R82" s="672"/>
      <c r="S82" s="672"/>
      <c r="T82" s="672"/>
      <c r="U82" s="672"/>
      <c r="V82" s="672"/>
      <c r="W82" s="672"/>
      <c r="X82" s="672"/>
      <c r="Y82" s="672"/>
      <c r="Z82" s="672"/>
      <c r="AA82" s="673"/>
      <c r="AB82" s="881" t="s">
        <v>638</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customHeight="1" x14ac:dyDescent="0.15">
      <c r="A83" s="862"/>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customHeight="1" x14ac:dyDescent="0.15">
      <c r="A84" s="862"/>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641</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2"/>
      <c r="B87" s="424"/>
      <c r="C87" s="424"/>
      <c r="D87" s="424"/>
      <c r="E87" s="424"/>
      <c r="F87" s="425"/>
      <c r="G87" s="97" t="s">
        <v>566</v>
      </c>
      <c r="H87" s="98"/>
      <c r="I87" s="98"/>
      <c r="J87" s="98"/>
      <c r="K87" s="98"/>
      <c r="L87" s="98"/>
      <c r="M87" s="98"/>
      <c r="N87" s="98"/>
      <c r="O87" s="99"/>
      <c r="P87" s="98" t="s">
        <v>567</v>
      </c>
      <c r="Q87" s="510"/>
      <c r="R87" s="510"/>
      <c r="S87" s="510"/>
      <c r="T87" s="510"/>
      <c r="U87" s="510"/>
      <c r="V87" s="510"/>
      <c r="W87" s="510"/>
      <c r="X87" s="511"/>
      <c r="Y87" s="557" t="s">
        <v>62</v>
      </c>
      <c r="Z87" s="558"/>
      <c r="AA87" s="559"/>
      <c r="AB87" s="457" t="s">
        <v>568</v>
      </c>
      <c r="AC87" s="457"/>
      <c r="AD87" s="457"/>
      <c r="AE87" s="211">
        <v>13</v>
      </c>
      <c r="AF87" s="212"/>
      <c r="AG87" s="212"/>
      <c r="AH87" s="212"/>
      <c r="AI87" s="211">
        <v>13</v>
      </c>
      <c r="AJ87" s="212"/>
      <c r="AK87" s="212"/>
      <c r="AL87" s="212"/>
      <c r="AM87" s="211">
        <v>13</v>
      </c>
      <c r="AN87" s="212"/>
      <c r="AO87" s="212"/>
      <c r="AP87" s="212"/>
      <c r="AQ87" s="333" t="s">
        <v>642</v>
      </c>
      <c r="AR87" s="200"/>
      <c r="AS87" s="200"/>
      <c r="AT87" s="334"/>
      <c r="AU87" s="212" t="s">
        <v>640</v>
      </c>
      <c r="AV87" s="212"/>
      <c r="AW87" s="212"/>
      <c r="AX87" s="214"/>
    </row>
    <row r="88" spans="1:60" ht="23.25"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54" t="s">
        <v>568</v>
      </c>
      <c r="AC88" s="555"/>
      <c r="AD88" s="556"/>
      <c r="AE88" s="211">
        <v>9</v>
      </c>
      <c r="AF88" s="212"/>
      <c r="AG88" s="212"/>
      <c r="AH88" s="212"/>
      <c r="AI88" s="211">
        <v>8</v>
      </c>
      <c r="AJ88" s="212"/>
      <c r="AK88" s="212"/>
      <c r="AL88" s="212"/>
      <c r="AM88" s="211">
        <v>9</v>
      </c>
      <c r="AN88" s="212"/>
      <c r="AO88" s="212"/>
      <c r="AP88" s="212"/>
      <c r="AQ88" s="333" t="s">
        <v>643</v>
      </c>
      <c r="AR88" s="200"/>
      <c r="AS88" s="200"/>
      <c r="AT88" s="334"/>
      <c r="AU88" s="212">
        <v>13</v>
      </c>
      <c r="AV88" s="212"/>
      <c r="AW88" s="212"/>
      <c r="AX88" s="214"/>
      <c r="AY88" s="10"/>
      <c r="AZ88" s="10"/>
      <c r="BA88" s="10"/>
      <c r="BB88" s="10"/>
      <c r="BC88" s="10"/>
    </row>
    <row r="89" spans="1:60" ht="23.25"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v>69.2</v>
      </c>
      <c r="AF89" s="212"/>
      <c r="AG89" s="212"/>
      <c r="AH89" s="212"/>
      <c r="AI89" s="211">
        <v>61.5</v>
      </c>
      <c r="AJ89" s="212"/>
      <c r="AK89" s="212"/>
      <c r="AL89" s="212"/>
      <c r="AM89" s="211">
        <v>69.2</v>
      </c>
      <c r="AN89" s="212"/>
      <c r="AO89" s="212"/>
      <c r="AP89" s="212"/>
      <c r="AQ89" s="333" t="s">
        <v>643</v>
      </c>
      <c r="AR89" s="200"/>
      <c r="AS89" s="200"/>
      <c r="AT89" s="334"/>
      <c r="AU89" s="212" t="s">
        <v>640</v>
      </c>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54"/>
      <c r="AC98" s="555"/>
      <c r="AD98" s="55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4216</v>
      </c>
      <c r="AF101" s="212"/>
      <c r="AG101" s="212"/>
      <c r="AH101" s="213"/>
      <c r="AI101" s="211">
        <v>3723</v>
      </c>
      <c r="AJ101" s="212"/>
      <c r="AK101" s="212"/>
      <c r="AL101" s="213"/>
      <c r="AM101" s="211">
        <v>3729</v>
      </c>
      <c r="AN101" s="212"/>
      <c r="AO101" s="212"/>
      <c r="AP101" s="213"/>
      <c r="AQ101" s="211" t="s">
        <v>576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t="s">
        <v>571</v>
      </c>
      <c r="AF102" s="414"/>
      <c r="AG102" s="414"/>
      <c r="AH102" s="414"/>
      <c r="AI102" s="414" t="s">
        <v>572</v>
      </c>
      <c r="AJ102" s="414"/>
      <c r="AK102" s="414"/>
      <c r="AL102" s="414"/>
      <c r="AM102" s="414">
        <v>3500</v>
      </c>
      <c r="AN102" s="414"/>
      <c r="AO102" s="414"/>
      <c r="AP102" s="414"/>
      <c r="AQ102" s="266">
        <v>3500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464" t="s">
        <v>574</v>
      </c>
      <c r="AC104" s="465"/>
      <c r="AD104" s="46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574</v>
      </c>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2135</v>
      </c>
      <c r="AF116" s="414"/>
      <c r="AG116" s="414"/>
      <c r="AH116" s="414"/>
      <c r="AI116" s="414">
        <v>2149</v>
      </c>
      <c r="AJ116" s="414"/>
      <c r="AK116" s="414"/>
      <c r="AL116" s="414"/>
      <c r="AM116" s="414">
        <v>2414</v>
      </c>
      <c r="AN116" s="414"/>
      <c r="AO116" s="414"/>
      <c r="AP116" s="414"/>
      <c r="AQ116" s="211">
        <v>3714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4" t="s">
        <v>580</v>
      </c>
      <c r="AF117" s="544"/>
      <c r="AG117" s="544"/>
      <c r="AH117" s="544"/>
      <c r="AI117" s="544" t="s">
        <v>645</v>
      </c>
      <c r="AJ117" s="544"/>
      <c r="AK117" s="544"/>
      <c r="AL117" s="544"/>
      <c r="AM117" s="544" t="s">
        <v>581</v>
      </c>
      <c r="AN117" s="544"/>
      <c r="AO117" s="544"/>
      <c r="AP117" s="544"/>
      <c r="AQ117" s="544" t="s">
        <v>582</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646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v>2.7</v>
      </c>
      <c r="AF134" s="200"/>
      <c r="AG134" s="200"/>
      <c r="AH134" s="200"/>
      <c r="AI134" s="199">
        <v>3.2</v>
      </c>
      <c r="AJ134" s="200"/>
      <c r="AK134" s="200"/>
      <c r="AL134" s="200"/>
      <c r="AM134" s="199">
        <v>5.0999999999999996</v>
      </c>
      <c r="AN134" s="200"/>
      <c r="AO134" s="200"/>
      <c r="AP134" s="200"/>
      <c r="AQ134" s="199" t="s">
        <v>634</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584</v>
      </c>
      <c r="AC135" s="206"/>
      <c r="AD135" s="206"/>
      <c r="AE135" s="199">
        <v>2.2999999999999998</v>
      </c>
      <c r="AF135" s="200"/>
      <c r="AG135" s="200"/>
      <c r="AH135" s="200"/>
      <c r="AI135" s="199">
        <v>2.7</v>
      </c>
      <c r="AJ135" s="200"/>
      <c r="AK135" s="200"/>
      <c r="AL135" s="200"/>
      <c r="AM135" s="199">
        <v>3.2</v>
      </c>
      <c r="AN135" s="200"/>
      <c r="AO135" s="200"/>
      <c r="AP135" s="200"/>
      <c r="AQ135" s="199" t="s">
        <v>634</v>
      </c>
      <c r="AR135" s="200"/>
      <c r="AS135" s="200"/>
      <c r="AT135" s="200"/>
      <c r="AU135" s="199">
        <v>13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634</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585</v>
      </c>
      <c r="H138" s="98"/>
      <c r="I138" s="98"/>
      <c r="J138" s="98"/>
      <c r="K138" s="98"/>
      <c r="L138" s="98"/>
      <c r="M138" s="98"/>
      <c r="N138" s="98"/>
      <c r="O138" s="98"/>
      <c r="P138" s="98"/>
      <c r="Q138" s="98"/>
      <c r="R138" s="98"/>
      <c r="S138" s="98"/>
      <c r="T138" s="98"/>
      <c r="U138" s="98"/>
      <c r="V138" s="98"/>
      <c r="W138" s="98"/>
      <c r="X138" s="99"/>
      <c r="Y138" s="194" t="s">
        <v>379</v>
      </c>
      <c r="Z138" s="195"/>
      <c r="AA138" s="196"/>
      <c r="AB138" s="197" t="s">
        <v>586</v>
      </c>
      <c r="AC138" s="198"/>
      <c r="AD138" s="198"/>
      <c r="AE138" s="199">
        <v>2484</v>
      </c>
      <c r="AF138" s="200"/>
      <c r="AG138" s="200"/>
      <c r="AH138" s="200"/>
      <c r="AI138" s="199">
        <v>2695</v>
      </c>
      <c r="AJ138" s="200"/>
      <c r="AK138" s="200"/>
      <c r="AL138" s="200"/>
      <c r="AM138" s="199">
        <v>2878</v>
      </c>
      <c r="AN138" s="200"/>
      <c r="AO138" s="200"/>
      <c r="AP138" s="200"/>
      <c r="AQ138" s="199" t="s">
        <v>634</v>
      </c>
      <c r="AR138" s="200"/>
      <c r="AS138" s="200"/>
      <c r="AT138" s="200"/>
      <c r="AU138" s="199" t="s">
        <v>588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586</v>
      </c>
      <c r="AC139" s="206"/>
      <c r="AD139" s="206"/>
      <c r="AE139" s="199" t="s">
        <v>587</v>
      </c>
      <c r="AF139" s="200"/>
      <c r="AG139" s="200"/>
      <c r="AH139" s="200"/>
      <c r="AI139" s="199" t="s">
        <v>587</v>
      </c>
      <c r="AJ139" s="200"/>
      <c r="AK139" s="200"/>
      <c r="AL139" s="200"/>
      <c r="AM139" s="199" t="s">
        <v>587</v>
      </c>
      <c r="AN139" s="200"/>
      <c r="AO139" s="200"/>
      <c r="AP139" s="200"/>
      <c r="AQ139" s="199" t="s">
        <v>609</v>
      </c>
      <c r="AR139" s="200"/>
      <c r="AS139" s="200"/>
      <c r="AT139" s="200"/>
      <c r="AU139" s="199">
        <v>3000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6.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589</v>
      </c>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586" t="s">
        <v>594</v>
      </c>
      <c r="AR432" s="193"/>
      <c r="AS432" s="126" t="s">
        <v>356</v>
      </c>
      <c r="AT432" s="127"/>
      <c r="AU432" s="193" t="s">
        <v>596</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590</v>
      </c>
      <c r="AF433" s="200"/>
      <c r="AG433" s="200"/>
      <c r="AH433" s="200"/>
      <c r="AI433" s="333" t="s">
        <v>591</v>
      </c>
      <c r="AJ433" s="200"/>
      <c r="AK433" s="200"/>
      <c r="AL433" s="200"/>
      <c r="AM433" s="333" t="s">
        <v>594</v>
      </c>
      <c r="AN433" s="200"/>
      <c r="AO433" s="200"/>
      <c r="AP433" s="334"/>
      <c r="AQ433" s="333" t="s">
        <v>595</v>
      </c>
      <c r="AR433" s="200"/>
      <c r="AS433" s="200"/>
      <c r="AT433" s="334"/>
      <c r="AU433" s="200" t="s">
        <v>597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591</v>
      </c>
      <c r="AF434" s="200"/>
      <c r="AG434" s="200"/>
      <c r="AH434" s="334"/>
      <c r="AI434" s="333" t="s">
        <v>593</v>
      </c>
      <c r="AJ434" s="200"/>
      <c r="AK434" s="200"/>
      <c r="AL434" s="200"/>
      <c r="AM434" s="333" t="s">
        <v>594</v>
      </c>
      <c r="AN434" s="200"/>
      <c r="AO434" s="200"/>
      <c r="AP434" s="334"/>
      <c r="AQ434" s="333" t="s">
        <v>594</v>
      </c>
      <c r="AR434" s="200"/>
      <c r="AS434" s="200"/>
      <c r="AT434" s="334"/>
      <c r="AU434" s="200" t="s">
        <v>593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594</v>
      </c>
      <c r="AJ435" s="200"/>
      <c r="AK435" s="200"/>
      <c r="AL435" s="200"/>
      <c r="AM435" s="333" t="s">
        <v>594</v>
      </c>
      <c r="AN435" s="200"/>
      <c r="AO435" s="200"/>
      <c r="AP435" s="334"/>
      <c r="AQ435" s="333" t="s">
        <v>594</v>
      </c>
      <c r="AR435" s="200"/>
      <c r="AS435" s="200"/>
      <c r="AT435" s="334"/>
      <c r="AU435" s="200" t="s">
        <v>598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594</v>
      </c>
      <c r="AF457" s="193"/>
      <c r="AG457" s="126" t="s">
        <v>356</v>
      </c>
      <c r="AH457" s="127"/>
      <c r="AI457" s="149"/>
      <c r="AJ457" s="149"/>
      <c r="AK457" s="149"/>
      <c r="AL457" s="147"/>
      <c r="AM457" s="149"/>
      <c r="AN457" s="149"/>
      <c r="AO457" s="149"/>
      <c r="AP457" s="147"/>
      <c r="AQ457" s="586" t="s">
        <v>600</v>
      </c>
      <c r="AR457" s="193"/>
      <c r="AS457" s="126" t="s">
        <v>356</v>
      </c>
      <c r="AT457" s="127"/>
      <c r="AU457" s="193" t="s">
        <v>600</v>
      </c>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599</v>
      </c>
      <c r="AC458" s="206"/>
      <c r="AD458" s="206"/>
      <c r="AE458" s="333" t="s">
        <v>594</v>
      </c>
      <c r="AF458" s="200"/>
      <c r="AG458" s="200"/>
      <c r="AH458" s="200"/>
      <c r="AI458" s="333" t="s">
        <v>575</v>
      </c>
      <c r="AJ458" s="200"/>
      <c r="AK458" s="200"/>
      <c r="AL458" s="200"/>
      <c r="AM458" s="333" t="s">
        <v>594</v>
      </c>
      <c r="AN458" s="200"/>
      <c r="AO458" s="200"/>
      <c r="AP458" s="334"/>
      <c r="AQ458" s="333" t="s">
        <v>600</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594</v>
      </c>
      <c r="AF459" s="200"/>
      <c r="AG459" s="200"/>
      <c r="AH459" s="334"/>
      <c r="AI459" s="333" t="s">
        <v>575</v>
      </c>
      <c r="AJ459" s="200"/>
      <c r="AK459" s="200"/>
      <c r="AL459" s="200"/>
      <c r="AM459" s="333" t="s">
        <v>600</v>
      </c>
      <c r="AN459" s="200"/>
      <c r="AO459" s="200"/>
      <c r="AP459" s="334"/>
      <c r="AQ459" s="333" t="s">
        <v>600</v>
      </c>
      <c r="AR459" s="200"/>
      <c r="AS459" s="200"/>
      <c r="AT459" s="334"/>
      <c r="AU459" s="200" t="s">
        <v>598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575</v>
      </c>
      <c r="AF460" s="200"/>
      <c r="AG460" s="200"/>
      <c r="AH460" s="334"/>
      <c r="AI460" s="333" t="s">
        <v>597</v>
      </c>
      <c r="AJ460" s="200"/>
      <c r="AK460" s="200"/>
      <c r="AL460" s="200"/>
      <c r="AM460" s="333" t="s">
        <v>600</v>
      </c>
      <c r="AN460" s="200"/>
      <c r="AO460" s="200"/>
      <c r="AP460" s="334"/>
      <c r="AQ460" s="333" t="s">
        <v>600</v>
      </c>
      <c r="AR460" s="200"/>
      <c r="AS460" s="200"/>
      <c r="AT460" s="334"/>
      <c r="AU460" s="200" t="s">
        <v>587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81.75" customHeight="1" x14ac:dyDescent="0.15">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558</v>
      </c>
      <c r="AE702" s="339"/>
      <c r="AF702" s="339"/>
      <c r="AG702" s="381" t="s">
        <v>602</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558</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8" t="s">
        <v>558</v>
      </c>
      <c r="AE704" s="779"/>
      <c r="AF704" s="779"/>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0" t="s">
        <v>558</v>
      </c>
      <c r="AE705" s="711"/>
      <c r="AF705" s="711"/>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606</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2" t="s">
        <v>606</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608</v>
      </c>
      <c r="AE708" s="601"/>
      <c r="AF708" s="601"/>
      <c r="AG708" s="738" t="s">
        <v>609</v>
      </c>
      <c r="AH708" s="739"/>
      <c r="AI708" s="739"/>
      <c r="AJ708" s="739"/>
      <c r="AK708" s="739"/>
      <c r="AL708" s="739"/>
      <c r="AM708" s="739"/>
      <c r="AN708" s="739"/>
      <c r="AO708" s="739"/>
      <c r="AP708" s="739"/>
      <c r="AQ708" s="739"/>
      <c r="AR708" s="739"/>
      <c r="AS708" s="739"/>
      <c r="AT708" s="739"/>
      <c r="AU708" s="739"/>
      <c r="AV708" s="739"/>
      <c r="AW708" s="739"/>
      <c r="AX708" s="740"/>
    </row>
    <row r="709" spans="1:50" ht="63"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608</v>
      </c>
      <c r="AE710" s="322"/>
      <c r="AF710" s="322"/>
      <c r="AG710" s="94" t="s">
        <v>611</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558</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603</v>
      </c>
      <c r="AE712" s="779"/>
      <c r="AF712" s="779"/>
      <c r="AG712" s="807" t="s">
        <v>648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608</v>
      </c>
      <c r="AE713" s="322"/>
      <c r="AF713" s="659"/>
      <c r="AG713" s="94" t="s">
        <v>634</v>
      </c>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558</v>
      </c>
      <c r="AE714" s="805"/>
      <c r="AF714" s="806"/>
      <c r="AG714" s="732" t="s">
        <v>613</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558</v>
      </c>
      <c r="AE715" s="601"/>
      <c r="AF715" s="652"/>
      <c r="AG715" s="738" t="s">
        <v>614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608</v>
      </c>
      <c r="AE716" s="623"/>
      <c r="AF716" s="623"/>
      <c r="AG716" s="94" t="s">
        <v>611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608</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615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608</v>
      </c>
      <c r="AE719" s="601"/>
      <c r="AF719" s="601"/>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t="s">
        <v>617</v>
      </c>
      <c r="D721" s="290"/>
      <c r="E721" s="290"/>
      <c r="F721" s="291"/>
      <c r="G721" s="280"/>
      <c r="H721" s="281"/>
      <c r="I721" s="83" t="str">
        <f>IF(OR(G721="　", G721=""), "", "-")</f>
        <v/>
      </c>
      <c r="J721" s="284">
        <v>611</v>
      </c>
      <c r="K721" s="284"/>
      <c r="L721" s="83" t="str">
        <f>IF(M721="","","-")</f>
        <v/>
      </c>
      <c r="M721" s="84"/>
      <c r="N721" s="297" t="s">
        <v>618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9"/>
      <c r="C726" s="812" t="s">
        <v>53</v>
      </c>
      <c r="D726" s="834"/>
      <c r="E726" s="834"/>
      <c r="F726" s="835"/>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6.75" customHeight="1" thickBot="1" x14ac:dyDescent="0.2">
      <c r="A727" s="800"/>
      <c r="B727" s="801"/>
      <c r="C727" s="744" t="s">
        <v>57</v>
      </c>
      <c r="D727" s="745"/>
      <c r="E727" s="745"/>
      <c r="F727" s="746"/>
      <c r="G727" s="571" t="s">
        <v>639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8.2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6"/>
      <c r="B731" s="797"/>
      <c r="C731" s="797"/>
      <c r="D731" s="797"/>
      <c r="E731" s="798"/>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431</v>
      </c>
      <c r="B737" s="203"/>
      <c r="C737" s="203"/>
      <c r="D737" s="204"/>
      <c r="E737" s="987" t="s">
        <v>621</v>
      </c>
      <c r="F737" s="987"/>
      <c r="G737" s="987"/>
      <c r="H737" s="987"/>
      <c r="I737" s="987"/>
      <c r="J737" s="987"/>
      <c r="K737" s="987"/>
      <c r="L737" s="987"/>
      <c r="M737" s="987"/>
      <c r="N737" s="358" t="s">
        <v>358</v>
      </c>
      <c r="O737" s="358"/>
      <c r="P737" s="358"/>
      <c r="Q737" s="358"/>
      <c r="R737" s="987" t="s">
        <v>622</v>
      </c>
      <c r="S737" s="987"/>
      <c r="T737" s="987"/>
      <c r="U737" s="987"/>
      <c r="V737" s="987"/>
      <c r="W737" s="987"/>
      <c r="X737" s="987"/>
      <c r="Y737" s="987"/>
      <c r="Z737" s="987"/>
      <c r="AA737" s="358" t="s">
        <v>359</v>
      </c>
      <c r="AB737" s="358"/>
      <c r="AC737" s="358"/>
      <c r="AD737" s="358"/>
      <c r="AE737" s="987" t="s">
        <v>623</v>
      </c>
      <c r="AF737" s="987"/>
      <c r="AG737" s="987"/>
      <c r="AH737" s="987"/>
      <c r="AI737" s="987"/>
      <c r="AJ737" s="987"/>
      <c r="AK737" s="987"/>
      <c r="AL737" s="987"/>
      <c r="AM737" s="987"/>
      <c r="AN737" s="358" t="s">
        <v>360</v>
      </c>
      <c r="AO737" s="358"/>
      <c r="AP737" s="358"/>
      <c r="AQ737" s="358"/>
      <c r="AR737" s="988" t="s">
        <v>624</v>
      </c>
      <c r="AS737" s="989"/>
      <c r="AT737" s="989"/>
      <c r="AU737" s="989"/>
      <c r="AV737" s="989"/>
      <c r="AW737" s="989"/>
      <c r="AX737" s="990"/>
      <c r="AY737" s="89"/>
      <c r="AZ737" s="89"/>
    </row>
    <row r="738" spans="1:52" ht="24.75" customHeight="1" x14ac:dyDescent="0.15">
      <c r="A738" s="991" t="s">
        <v>361</v>
      </c>
      <c r="B738" s="203"/>
      <c r="C738" s="203"/>
      <c r="D738" s="204"/>
      <c r="E738" s="987" t="s">
        <v>625</v>
      </c>
      <c r="F738" s="987"/>
      <c r="G738" s="987"/>
      <c r="H738" s="987"/>
      <c r="I738" s="987"/>
      <c r="J738" s="987"/>
      <c r="K738" s="987"/>
      <c r="L738" s="987"/>
      <c r="M738" s="987"/>
      <c r="N738" s="358" t="s">
        <v>362</v>
      </c>
      <c r="O738" s="358"/>
      <c r="P738" s="358"/>
      <c r="Q738" s="358"/>
      <c r="R738" s="987" t="s">
        <v>626</v>
      </c>
      <c r="S738" s="987"/>
      <c r="T738" s="987"/>
      <c r="U738" s="987"/>
      <c r="V738" s="987"/>
      <c r="W738" s="987"/>
      <c r="X738" s="987"/>
      <c r="Y738" s="987"/>
      <c r="Z738" s="987"/>
      <c r="AA738" s="358" t="s">
        <v>482</v>
      </c>
      <c r="AB738" s="358"/>
      <c r="AC738" s="358"/>
      <c r="AD738" s="358"/>
      <c r="AE738" s="987" t="s">
        <v>635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616</v>
      </c>
      <c r="F739" s="999"/>
      <c r="G739" s="999"/>
      <c r="H739" s="91" t="str">
        <f>IF(E739="", "", "(")</f>
        <v>(</v>
      </c>
      <c r="I739" s="982"/>
      <c r="J739" s="982"/>
      <c r="K739" s="91" t="str">
        <f>IF(OR(I739="　", I739=""), "", "-")</f>
        <v/>
      </c>
      <c r="L739" s="983">
        <v>617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82.5" customHeight="1" x14ac:dyDescent="0.15">
      <c r="A779" s="624" t="s">
        <v>534</v>
      </c>
      <c r="B779" s="625"/>
      <c r="C779" s="625"/>
      <c r="D779" s="625"/>
      <c r="E779" s="625"/>
      <c r="F779" s="626"/>
      <c r="G779" s="591" t="s">
        <v>649</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89"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629</v>
      </c>
      <c r="H781" s="667"/>
      <c r="I781" s="667"/>
      <c r="J781" s="667"/>
      <c r="K781" s="668"/>
      <c r="L781" s="660" t="s">
        <v>627</v>
      </c>
      <c r="M781" s="661"/>
      <c r="N781" s="661"/>
      <c r="O781" s="661"/>
      <c r="P781" s="661"/>
      <c r="Q781" s="661"/>
      <c r="R781" s="661"/>
      <c r="S781" s="661"/>
      <c r="T781" s="661"/>
      <c r="U781" s="661"/>
      <c r="V781" s="661"/>
      <c r="W781" s="661"/>
      <c r="X781" s="662"/>
      <c r="Y781" s="384">
        <v>7</v>
      </c>
      <c r="Z781" s="385"/>
      <c r="AA781" s="385"/>
      <c r="AB781" s="802"/>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t="s">
        <v>630</v>
      </c>
      <c r="H782" s="603"/>
      <c r="I782" s="603"/>
      <c r="J782" s="603"/>
      <c r="K782" s="604"/>
      <c r="L782" s="594" t="s">
        <v>628</v>
      </c>
      <c r="M782" s="595"/>
      <c r="N782" s="595"/>
      <c r="O782" s="595"/>
      <c r="P782" s="595"/>
      <c r="Q782" s="595"/>
      <c r="R782" s="595"/>
      <c r="S782" s="595"/>
      <c r="T782" s="595"/>
      <c r="U782" s="595"/>
      <c r="V782" s="595"/>
      <c r="W782" s="595"/>
      <c r="X782" s="596"/>
      <c r="Y782" s="597">
        <v>1</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27"/>
      <c r="B792" s="628"/>
      <c r="C792" s="628"/>
      <c r="D792" s="628"/>
      <c r="E792" s="628"/>
      <c r="F792" s="629"/>
      <c r="G792" s="789"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789"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hidden="1" customHeight="1" x14ac:dyDescent="0.15">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2"/>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7"/>
      <c r="B805" s="628"/>
      <c r="C805" s="628"/>
      <c r="D805" s="628"/>
      <c r="E805" s="628"/>
      <c r="F805" s="629"/>
      <c r="G805" s="789"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789"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hidden="1" customHeight="1" x14ac:dyDescent="0.15">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2"/>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7"/>
      <c r="B818" s="628"/>
      <c r="C818" s="628"/>
      <c r="D818" s="628"/>
      <c r="E818" s="628"/>
      <c r="F818" s="629"/>
      <c r="G818" s="789"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789"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hidden="1" customHeight="1" x14ac:dyDescent="0.15">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2"/>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631</v>
      </c>
      <c r="D837" s="340"/>
      <c r="E837" s="340"/>
      <c r="F837" s="340"/>
      <c r="G837" s="340"/>
      <c r="H837" s="340"/>
      <c r="I837" s="340"/>
      <c r="J837" s="341">
        <v>3010401011971</v>
      </c>
      <c r="K837" s="342"/>
      <c r="L837" s="342"/>
      <c r="M837" s="342"/>
      <c r="N837" s="342"/>
      <c r="O837" s="342"/>
      <c r="P837" s="355" t="s">
        <v>632</v>
      </c>
      <c r="Q837" s="343"/>
      <c r="R837" s="343"/>
      <c r="S837" s="343"/>
      <c r="T837" s="343"/>
      <c r="U837" s="343"/>
      <c r="V837" s="343"/>
      <c r="W837" s="343"/>
      <c r="X837" s="343"/>
      <c r="Y837" s="344">
        <v>8</v>
      </c>
      <c r="Z837" s="345"/>
      <c r="AA837" s="345"/>
      <c r="AB837" s="346"/>
      <c r="AC837" s="356" t="s">
        <v>521</v>
      </c>
      <c r="AD837" s="364"/>
      <c r="AE837" s="364"/>
      <c r="AF837" s="364"/>
      <c r="AG837" s="364"/>
      <c r="AH837" s="365">
        <v>3</v>
      </c>
      <c r="AI837" s="366"/>
      <c r="AJ837" s="366"/>
      <c r="AK837" s="366"/>
      <c r="AL837" s="350">
        <v>94</v>
      </c>
      <c r="AM837" s="351"/>
      <c r="AN837" s="351"/>
      <c r="AO837" s="352"/>
      <c r="AP837" s="353" t="s">
        <v>633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595</v>
      </c>
      <c r="F1102" s="371"/>
      <c r="G1102" s="371"/>
      <c r="H1102" s="371"/>
      <c r="I1102" s="371"/>
      <c r="J1102" s="341" t="s">
        <v>598</v>
      </c>
      <c r="K1102" s="342"/>
      <c r="L1102" s="342"/>
      <c r="M1102" s="342"/>
      <c r="N1102" s="342"/>
      <c r="O1102" s="342"/>
      <c r="P1102" s="355" t="s">
        <v>633</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633</v>
      </c>
      <c r="AI1102" s="349"/>
      <c r="AJ1102" s="349"/>
      <c r="AK1102" s="349"/>
      <c r="AL1102" s="350" t="s">
        <v>593</v>
      </c>
      <c r="AM1102" s="351"/>
      <c r="AN1102" s="351"/>
      <c r="AO1102" s="352"/>
      <c r="AP1102" s="353" t="s">
        <v>633</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558</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558</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558</v>
      </c>
      <c r="C14" s="13" t="str">
        <f t="shared" si="0"/>
        <v>少子化社会対策</v>
      </c>
      <c r="D14" s="13" t="str">
        <f t="shared" si="8"/>
        <v>高齢社会対策、子ども・若者育成支援、少子化社会対策</v>
      </c>
      <c r="F14" s="18" t="s">
        <v>239</v>
      </c>
      <c r="G14" s="17" t="s">
        <v>558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558</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6"/>
      <c r="AA2" s="827"/>
      <c r="AB2" s="1030" t="s">
        <v>11</v>
      </c>
      <c r="AC2" s="1031"/>
      <c r="AD2" s="1032"/>
      <c r="AE2" s="1036" t="s">
        <v>357</v>
      </c>
      <c r="AF2" s="1036"/>
      <c r="AG2" s="1036"/>
      <c r="AH2" s="1036"/>
      <c r="AI2" s="1036" t="s">
        <v>363</v>
      </c>
      <c r="AJ2" s="1036"/>
      <c r="AK2" s="1036"/>
      <c r="AL2" s="1036"/>
      <c r="AM2" s="1036" t="s">
        <v>472</v>
      </c>
      <c r="AN2" s="1036"/>
      <c r="AO2" s="1036"/>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6"/>
      <c r="AA9" s="827"/>
      <c r="AB9" s="1030" t="s">
        <v>11</v>
      </c>
      <c r="AC9" s="1031"/>
      <c r="AD9" s="1032"/>
      <c r="AE9" s="1036" t="s">
        <v>357</v>
      </c>
      <c r="AF9" s="1036"/>
      <c r="AG9" s="1036"/>
      <c r="AH9" s="1036"/>
      <c r="AI9" s="1036" t="s">
        <v>363</v>
      </c>
      <c r="AJ9" s="1036"/>
      <c r="AK9" s="1036"/>
      <c r="AL9" s="1036"/>
      <c r="AM9" s="1036" t="s">
        <v>472</v>
      </c>
      <c r="AN9" s="1036"/>
      <c r="AO9" s="1036"/>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6"/>
      <c r="AA51" s="827"/>
      <c r="AB51" s="550" t="s">
        <v>11</v>
      </c>
      <c r="AC51" s="1031"/>
      <c r="AD51" s="1032"/>
      <c r="AE51" s="1036" t="s">
        <v>357</v>
      </c>
      <c r="AF51" s="1036"/>
      <c r="AG51" s="1036"/>
      <c r="AH51" s="1036"/>
      <c r="AI51" s="1036" t="s">
        <v>363</v>
      </c>
      <c r="AJ51" s="1036"/>
      <c r="AK51" s="1036"/>
      <c r="AL51" s="1036"/>
      <c r="AM51" s="1036" t="s">
        <v>472</v>
      </c>
      <c r="AN51" s="1036"/>
      <c r="AO51" s="1036"/>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89" t="s">
        <v>514</v>
      </c>
      <c r="H2" s="592"/>
      <c r="I2" s="592"/>
      <c r="J2" s="592"/>
      <c r="K2" s="592"/>
      <c r="L2" s="592"/>
      <c r="M2" s="592"/>
      <c r="N2" s="592"/>
      <c r="O2" s="592"/>
      <c r="P2" s="592"/>
      <c r="Q2" s="592"/>
      <c r="R2" s="592"/>
      <c r="S2" s="592"/>
      <c r="T2" s="592"/>
      <c r="U2" s="592"/>
      <c r="V2" s="592"/>
      <c r="W2" s="592"/>
      <c r="X2" s="592"/>
      <c r="Y2" s="592"/>
      <c r="Z2" s="592"/>
      <c r="AA2" s="592"/>
      <c r="AB2" s="593"/>
      <c r="AC2" s="789"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4"/>
      <c r="I3" s="664"/>
      <c r="J3" s="664"/>
      <c r="K3" s="664"/>
      <c r="L3" s="663" t="s">
        <v>18</v>
      </c>
      <c r="M3" s="664"/>
      <c r="N3" s="664"/>
      <c r="O3" s="664"/>
      <c r="P3" s="664"/>
      <c r="Q3" s="664"/>
      <c r="R3" s="664"/>
      <c r="S3" s="664"/>
      <c r="T3" s="664"/>
      <c r="U3" s="664"/>
      <c r="V3" s="664"/>
      <c r="W3" s="664"/>
      <c r="X3" s="665"/>
      <c r="Y3" s="649" t="s">
        <v>19</v>
      </c>
      <c r="Z3" s="650"/>
      <c r="AA3" s="650"/>
      <c r="AB3" s="795"/>
      <c r="AC3" s="812"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9"/>
      <c r="B4" s="1050"/>
      <c r="C4" s="1050"/>
      <c r="D4" s="1050"/>
      <c r="E4" s="1050"/>
      <c r="F4" s="1051"/>
      <c r="G4" s="666"/>
      <c r="H4" s="667"/>
      <c r="I4" s="667"/>
      <c r="J4" s="667"/>
      <c r="K4" s="668"/>
      <c r="L4" s="660"/>
      <c r="M4" s="661"/>
      <c r="N4" s="661"/>
      <c r="O4" s="661"/>
      <c r="P4" s="661"/>
      <c r="Q4" s="661"/>
      <c r="R4" s="661"/>
      <c r="S4" s="661"/>
      <c r="T4" s="661"/>
      <c r="U4" s="661"/>
      <c r="V4" s="661"/>
      <c r="W4" s="661"/>
      <c r="X4" s="662"/>
      <c r="Y4" s="384"/>
      <c r="Z4" s="385"/>
      <c r="AA4" s="385"/>
      <c r="AB4" s="802"/>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9"/>
      <c r="B5" s="1050"/>
      <c r="C5" s="1050"/>
      <c r="D5" s="1050"/>
      <c r="E5" s="1050"/>
      <c r="F5" s="1051"/>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9"/>
      <c r="B6" s="1050"/>
      <c r="C6" s="1050"/>
      <c r="D6" s="1050"/>
      <c r="E6" s="1050"/>
      <c r="F6" s="1051"/>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9"/>
      <c r="B7" s="1050"/>
      <c r="C7" s="1050"/>
      <c r="D7" s="1050"/>
      <c r="E7" s="1050"/>
      <c r="F7" s="1051"/>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9"/>
      <c r="B8" s="1050"/>
      <c r="C8" s="1050"/>
      <c r="D8" s="1050"/>
      <c r="E8" s="1050"/>
      <c r="F8" s="1051"/>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9"/>
      <c r="B9" s="1050"/>
      <c r="C9" s="1050"/>
      <c r="D9" s="1050"/>
      <c r="E9" s="1050"/>
      <c r="F9" s="1051"/>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9"/>
      <c r="B10" s="1050"/>
      <c r="C10" s="1050"/>
      <c r="D10" s="1050"/>
      <c r="E10" s="1050"/>
      <c r="F10" s="1051"/>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9"/>
      <c r="B11" s="1050"/>
      <c r="C11" s="1050"/>
      <c r="D11" s="1050"/>
      <c r="E11" s="1050"/>
      <c r="F11" s="1051"/>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9"/>
      <c r="B12" s="1050"/>
      <c r="C12" s="1050"/>
      <c r="D12" s="1050"/>
      <c r="E12" s="1050"/>
      <c r="F12" s="1051"/>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9"/>
      <c r="B13" s="1050"/>
      <c r="C13" s="1050"/>
      <c r="D13" s="1050"/>
      <c r="E13" s="1050"/>
      <c r="F13" s="1051"/>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789" t="s">
        <v>402</v>
      </c>
      <c r="H15" s="592"/>
      <c r="I15" s="592"/>
      <c r="J15" s="592"/>
      <c r="K15" s="592"/>
      <c r="L15" s="592"/>
      <c r="M15" s="592"/>
      <c r="N15" s="592"/>
      <c r="O15" s="592"/>
      <c r="P15" s="592"/>
      <c r="Q15" s="592"/>
      <c r="R15" s="592"/>
      <c r="S15" s="592"/>
      <c r="T15" s="592"/>
      <c r="U15" s="592"/>
      <c r="V15" s="592"/>
      <c r="W15" s="592"/>
      <c r="X15" s="592"/>
      <c r="Y15" s="592"/>
      <c r="Z15" s="592"/>
      <c r="AA15" s="592"/>
      <c r="AB15" s="593"/>
      <c r="AC15" s="789"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49"/>
      <c r="B16" s="1050"/>
      <c r="C16" s="1050"/>
      <c r="D16" s="1050"/>
      <c r="E16" s="1050"/>
      <c r="F16" s="1051"/>
      <c r="G16" s="812"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12"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9"/>
      <c r="B17" s="1050"/>
      <c r="C17" s="1050"/>
      <c r="D17" s="1050"/>
      <c r="E17" s="1050"/>
      <c r="F17" s="1051"/>
      <c r="G17" s="666"/>
      <c r="H17" s="667"/>
      <c r="I17" s="667"/>
      <c r="J17" s="667"/>
      <c r="K17" s="668"/>
      <c r="L17" s="660"/>
      <c r="M17" s="661"/>
      <c r="N17" s="661"/>
      <c r="O17" s="661"/>
      <c r="P17" s="661"/>
      <c r="Q17" s="661"/>
      <c r="R17" s="661"/>
      <c r="S17" s="661"/>
      <c r="T17" s="661"/>
      <c r="U17" s="661"/>
      <c r="V17" s="661"/>
      <c r="W17" s="661"/>
      <c r="X17" s="662"/>
      <c r="Y17" s="384"/>
      <c r="Z17" s="385"/>
      <c r="AA17" s="385"/>
      <c r="AB17" s="802"/>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9"/>
      <c r="B18" s="1050"/>
      <c r="C18" s="1050"/>
      <c r="D18" s="1050"/>
      <c r="E18" s="1050"/>
      <c r="F18" s="1051"/>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9"/>
      <c r="B19" s="1050"/>
      <c r="C19" s="1050"/>
      <c r="D19" s="1050"/>
      <c r="E19" s="1050"/>
      <c r="F19" s="1051"/>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9"/>
      <c r="B20" s="1050"/>
      <c r="C20" s="1050"/>
      <c r="D20" s="1050"/>
      <c r="E20" s="1050"/>
      <c r="F20" s="1051"/>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9"/>
      <c r="B21" s="1050"/>
      <c r="C21" s="1050"/>
      <c r="D21" s="1050"/>
      <c r="E21" s="1050"/>
      <c r="F21" s="1051"/>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9"/>
      <c r="B22" s="1050"/>
      <c r="C22" s="1050"/>
      <c r="D22" s="1050"/>
      <c r="E22" s="1050"/>
      <c r="F22" s="1051"/>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9"/>
      <c r="B23" s="1050"/>
      <c r="C23" s="1050"/>
      <c r="D23" s="1050"/>
      <c r="E23" s="1050"/>
      <c r="F23" s="1051"/>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9"/>
      <c r="B24" s="1050"/>
      <c r="C24" s="1050"/>
      <c r="D24" s="1050"/>
      <c r="E24" s="1050"/>
      <c r="F24" s="1051"/>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9"/>
      <c r="B25" s="1050"/>
      <c r="C25" s="1050"/>
      <c r="D25" s="1050"/>
      <c r="E25" s="1050"/>
      <c r="F25" s="1051"/>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9"/>
      <c r="B26" s="1050"/>
      <c r="C26" s="1050"/>
      <c r="D26" s="1050"/>
      <c r="E26" s="1050"/>
      <c r="F26" s="1051"/>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789" t="s">
        <v>401</v>
      </c>
      <c r="H28" s="592"/>
      <c r="I28" s="592"/>
      <c r="J28" s="592"/>
      <c r="K28" s="592"/>
      <c r="L28" s="592"/>
      <c r="M28" s="592"/>
      <c r="N28" s="592"/>
      <c r="O28" s="592"/>
      <c r="P28" s="592"/>
      <c r="Q28" s="592"/>
      <c r="R28" s="592"/>
      <c r="S28" s="592"/>
      <c r="T28" s="592"/>
      <c r="U28" s="592"/>
      <c r="V28" s="592"/>
      <c r="W28" s="592"/>
      <c r="X28" s="592"/>
      <c r="Y28" s="592"/>
      <c r="Z28" s="592"/>
      <c r="AA28" s="592"/>
      <c r="AB28" s="593"/>
      <c r="AC28" s="789"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49"/>
      <c r="B29" s="1050"/>
      <c r="C29" s="1050"/>
      <c r="D29" s="1050"/>
      <c r="E29" s="1050"/>
      <c r="F29" s="1051"/>
      <c r="G29" s="812"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12"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9"/>
      <c r="B30" s="1050"/>
      <c r="C30" s="1050"/>
      <c r="D30" s="1050"/>
      <c r="E30" s="1050"/>
      <c r="F30" s="1051"/>
      <c r="G30" s="666"/>
      <c r="H30" s="667"/>
      <c r="I30" s="667"/>
      <c r="J30" s="667"/>
      <c r="K30" s="668"/>
      <c r="L30" s="660"/>
      <c r="M30" s="661"/>
      <c r="N30" s="661"/>
      <c r="O30" s="661"/>
      <c r="P30" s="661"/>
      <c r="Q30" s="661"/>
      <c r="R30" s="661"/>
      <c r="S30" s="661"/>
      <c r="T30" s="661"/>
      <c r="U30" s="661"/>
      <c r="V30" s="661"/>
      <c r="W30" s="661"/>
      <c r="X30" s="662"/>
      <c r="Y30" s="384"/>
      <c r="Z30" s="385"/>
      <c r="AA30" s="385"/>
      <c r="AB30" s="802"/>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9"/>
      <c r="B31" s="1050"/>
      <c r="C31" s="1050"/>
      <c r="D31" s="1050"/>
      <c r="E31" s="1050"/>
      <c r="F31" s="1051"/>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9"/>
      <c r="B32" s="1050"/>
      <c r="C32" s="1050"/>
      <c r="D32" s="1050"/>
      <c r="E32" s="1050"/>
      <c r="F32" s="1051"/>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9"/>
      <c r="B33" s="1050"/>
      <c r="C33" s="1050"/>
      <c r="D33" s="1050"/>
      <c r="E33" s="1050"/>
      <c r="F33" s="1051"/>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9"/>
      <c r="B34" s="1050"/>
      <c r="C34" s="1050"/>
      <c r="D34" s="1050"/>
      <c r="E34" s="1050"/>
      <c r="F34" s="1051"/>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9"/>
      <c r="B35" s="1050"/>
      <c r="C35" s="1050"/>
      <c r="D35" s="1050"/>
      <c r="E35" s="1050"/>
      <c r="F35" s="1051"/>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9"/>
      <c r="B36" s="1050"/>
      <c r="C36" s="1050"/>
      <c r="D36" s="1050"/>
      <c r="E36" s="1050"/>
      <c r="F36" s="1051"/>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9"/>
      <c r="B37" s="1050"/>
      <c r="C37" s="1050"/>
      <c r="D37" s="1050"/>
      <c r="E37" s="1050"/>
      <c r="F37" s="1051"/>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9"/>
      <c r="B38" s="1050"/>
      <c r="C38" s="1050"/>
      <c r="D38" s="1050"/>
      <c r="E38" s="1050"/>
      <c r="F38" s="1051"/>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9"/>
      <c r="B39" s="1050"/>
      <c r="C39" s="1050"/>
      <c r="D39" s="1050"/>
      <c r="E39" s="1050"/>
      <c r="F39" s="1051"/>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789" t="s">
        <v>451</v>
      </c>
      <c r="H41" s="592"/>
      <c r="I41" s="592"/>
      <c r="J41" s="592"/>
      <c r="K41" s="592"/>
      <c r="L41" s="592"/>
      <c r="M41" s="592"/>
      <c r="N41" s="592"/>
      <c r="O41" s="592"/>
      <c r="P41" s="592"/>
      <c r="Q41" s="592"/>
      <c r="R41" s="592"/>
      <c r="S41" s="592"/>
      <c r="T41" s="592"/>
      <c r="U41" s="592"/>
      <c r="V41" s="592"/>
      <c r="W41" s="592"/>
      <c r="X41" s="592"/>
      <c r="Y41" s="592"/>
      <c r="Z41" s="592"/>
      <c r="AA41" s="592"/>
      <c r="AB41" s="593"/>
      <c r="AC41" s="789"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49"/>
      <c r="B42" s="1050"/>
      <c r="C42" s="1050"/>
      <c r="D42" s="1050"/>
      <c r="E42" s="1050"/>
      <c r="F42" s="1051"/>
      <c r="G42" s="812"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12"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4"/>
      <c r="Z43" s="385"/>
      <c r="AA43" s="385"/>
      <c r="AB43" s="802"/>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9"/>
      <c r="B44" s="1050"/>
      <c r="C44" s="1050"/>
      <c r="D44" s="1050"/>
      <c r="E44" s="1050"/>
      <c r="F44" s="1051"/>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9"/>
      <c r="B45" s="1050"/>
      <c r="C45" s="1050"/>
      <c r="D45" s="1050"/>
      <c r="E45" s="1050"/>
      <c r="F45" s="1051"/>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9"/>
      <c r="B46" s="1050"/>
      <c r="C46" s="1050"/>
      <c r="D46" s="1050"/>
      <c r="E46" s="1050"/>
      <c r="F46" s="1051"/>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9"/>
      <c r="B47" s="1050"/>
      <c r="C47" s="1050"/>
      <c r="D47" s="1050"/>
      <c r="E47" s="1050"/>
      <c r="F47" s="1051"/>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9"/>
      <c r="B48" s="1050"/>
      <c r="C48" s="1050"/>
      <c r="D48" s="1050"/>
      <c r="E48" s="1050"/>
      <c r="F48" s="1051"/>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9"/>
      <c r="B49" s="1050"/>
      <c r="C49" s="1050"/>
      <c r="D49" s="1050"/>
      <c r="E49" s="1050"/>
      <c r="F49" s="1051"/>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9"/>
      <c r="B50" s="1050"/>
      <c r="C50" s="1050"/>
      <c r="D50" s="1050"/>
      <c r="E50" s="1050"/>
      <c r="F50" s="1051"/>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9"/>
      <c r="B51" s="1050"/>
      <c r="C51" s="1050"/>
      <c r="D51" s="1050"/>
      <c r="E51" s="1050"/>
      <c r="F51" s="1051"/>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9"/>
      <c r="B52" s="1050"/>
      <c r="C52" s="1050"/>
      <c r="D52" s="1050"/>
      <c r="E52" s="1050"/>
      <c r="F52" s="1051"/>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89" t="s">
        <v>304</v>
      </c>
      <c r="H55" s="592"/>
      <c r="I55" s="592"/>
      <c r="J55" s="592"/>
      <c r="K55" s="592"/>
      <c r="L55" s="592"/>
      <c r="M55" s="592"/>
      <c r="N55" s="592"/>
      <c r="O55" s="592"/>
      <c r="P55" s="592"/>
      <c r="Q55" s="592"/>
      <c r="R55" s="592"/>
      <c r="S55" s="592"/>
      <c r="T55" s="592"/>
      <c r="U55" s="592"/>
      <c r="V55" s="592"/>
      <c r="W55" s="592"/>
      <c r="X55" s="592"/>
      <c r="Y55" s="592"/>
      <c r="Z55" s="592"/>
      <c r="AA55" s="592"/>
      <c r="AB55" s="593"/>
      <c r="AC55" s="789"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49"/>
      <c r="B56" s="1050"/>
      <c r="C56" s="1050"/>
      <c r="D56" s="1050"/>
      <c r="E56" s="1050"/>
      <c r="F56" s="1051"/>
      <c r="G56" s="812"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12"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4"/>
      <c r="Z57" s="385"/>
      <c r="AA57" s="385"/>
      <c r="AB57" s="802"/>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9"/>
      <c r="B58" s="1050"/>
      <c r="C58" s="1050"/>
      <c r="D58" s="1050"/>
      <c r="E58" s="1050"/>
      <c r="F58" s="1051"/>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9"/>
      <c r="B59" s="1050"/>
      <c r="C59" s="1050"/>
      <c r="D59" s="1050"/>
      <c r="E59" s="1050"/>
      <c r="F59" s="1051"/>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9"/>
      <c r="B60" s="1050"/>
      <c r="C60" s="1050"/>
      <c r="D60" s="1050"/>
      <c r="E60" s="1050"/>
      <c r="F60" s="1051"/>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9"/>
      <c r="B61" s="1050"/>
      <c r="C61" s="1050"/>
      <c r="D61" s="1050"/>
      <c r="E61" s="1050"/>
      <c r="F61" s="1051"/>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9"/>
      <c r="B62" s="1050"/>
      <c r="C62" s="1050"/>
      <c r="D62" s="1050"/>
      <c r="E62" s="1050"/>
      <c r="F62" s="1051"/>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9"/>
      <c r="B63" s="1050"/>
      <c r="C63" s="1050"/>
      <c r="D63" s="1050"/>
      <c r="E63" s="1050"/>
      <c r="F63" s="1051"/>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9"/>
      <c r="B64" s="1050"/>
      <c r="C64" s="1050"/>
      <c r="D64" s="1050"/>
      <c r="E64" s="1050"/>
      <c r="F64" s="1051"/>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9"/>
      <c r="B65" s="1050"/>
      <c r="C65" s="1050"/>
      <c r="D65" s="1050"/>
      <c r="E65" s="1050"/>
      <c r="F65" s="1051"/>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9"/>
      <c r="B66" s="1050"/>
      <c r="C66" s="1050"/>
      <c r="D66" s="1050"/>
      <c r="E66" s="1050"/>
      <c r="F66" s="1051"/>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789" t="s">
        <v>406</v>
      </c>
      <c r="H68" s="592"/>
      <c r="I68" s="592"/>
      <c r="J68" s="592"/>
      <c r="K68" s="592"/>
      <c r="L68" s="592"/>
      <c r="M68" s="592"/>
      <c r="N68" s="592"/>
      <c r="O68" s="592"/>
      <c r="P68" s="592"/>
      <c r="Q68" s="592"/>
      <c r="R68" s="592"/>
      <c r="S68" s="592"/>
      <c r="T68" s="592"/>
      <c r="U68" s="592"/>
      <c r="V68" s="592"/>
      <c r="W68" s="592"/>
      <c r="X68" s="592"/>
      <c r="Y68" s="592"/>
      <c r="Z68" s="592"/>
      <c r="AA68" s="592"/>
      <c r="AB68" s="593"/>
      <c r="AC68" s="789"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49"/>
      <c r="B69" s="1050"/>
      <c r="C69" s="1050"/>
      <c r="D69" s="1050"/>
      <c r="E69" s="1050"/>
      <c r="F69" s="1051"/>
      <c r="G69" s="812"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12"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4"/>
      <c r="Z70" s="385"/>
      <c r="AA70" s="385"/>
      <c r="AB70" s="802"/>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9"/>
      <c r="B71" s="1050"/>
      <c r="C71" s="1050"/>
      <c r="D71" s="1050"/>
      <c r="E71" s="1050"/>
      <c r="F71" s="1051"/>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9"/>
      <c r="B72" s="1050"/>
      <c r="C72" s="1050"/>
      <c r="D72" s="1050"/>
      <c r="E72" s="1050"/>
      <c r="F72" s="1051"/>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9"/>
      <c r="B73" s="1050"/>
      <c r="C73" s="1050"/>
      <c r="D73" s="1050"/>
      <c r="E73" s="1050"/>
      <c r="F73" s="1051"/>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9"/>
      <c r="B74" s="1050"/>
      <c r="C74" s="1050"/>
      <c r="D74" s="1050"/>
      <c r="E74" s="1050"/>
      <c r="F74" s="1051"/>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9"/>
      <c r="B75" s="1050"/>
      <c r="C75" s="1050"/>
      <c r="D75" s="1050"/>
      <c r="E75" s="1050"/>
      <c r="F75" s="1051"/>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9"/>
      <c r="B76" s="1050"/>
      <c r="C76" s="1050"/>
      <c r="D76" s="1050"/>
      <c r="E76" s="1050"/>
      <c r="F76" s="1051"/>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9"/>
      <c r="B77" s="1050"/>
      <c r="C77" s="1050"/>
      <c r="D77" s="1050"/>
      <c r="E77" s="1050"/>
      <c r="F77" s="1051"/>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9"/>
      <c r="B78" s="1050"/>
      <c r="C78" s="1050"/>
      <c r="D78" s="1050"/>
      <c r="E78" s="1050"/>
      <c r="F78" s="1051"/>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9"/>
      <c r="B79" s="1050"/>
      <c r="C79" s="1050"/>
      <c r="D79" s="1050"/>
      <c r="E79" s="1050"/>
      <c r="F79" s="1051"/>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789" t="s">
        <v>408</v>
      </c>
      <c r="H81" s="592"/>
      <c r="I81" s="592"/>
      <c r="J81" s="592"/>
      <c r="K81" s="592"/>
      <c r="L81" s="592"/>
      <c r="M81" s="592"/>
      <c r="N81" s="592"/>
      <c r="O81" s="592"/>
      <c r="P81" s="592"/>
      <c r="Q81" s="592"/>
      <c r="R81" s="592"/>
      <c r="S81" s="592"/>
      <c r="T81" s="592"/>
      <c r="U81" s="592"/>
      <c r="V81" s="592"/>
      <c r="W81" s="592"/>
      <c r="X81" s="592"/>
      <c r="Y81" s="592"/>
      <c r="Z81" s="592"/>
      <c r="AA81" s="592"/>
      <c r="AB81" s="593"/>
      <c r="AC81" s="789"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49"/>
      <c r="B82" s="1050"/>
      <c r="C82" s="1050"/>
      <c r="D82" s="1050"/>
      <c r="E82" s="1050"/>
      <c r="F82" s="1051"/>
      <c r="G82" s="812"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12"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4"/>
      <c r="Z83" s="385"/>
      <c r="AA83" s="385"/>
      <c r="AB83" s="802"/>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9"/>
      <c r="B84" s="1050"/>
      <c r="C84" s="1050"/>
      <c r="D84" s="1050"/>
      <c r="E84" s="1050"/>
      <c r="F84" s="1051"/>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9"/>
      <c r="B85" s="1050"/>
      <c r="C85" s="1050"/>
      <c r="D85" s="1050"/>
      <c r="E85" s="1050"/>
      <c r="F85" s="1051"/>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9"/>
      <c r="B86" s="1050"/>
      <c r="C86" s="1050"/>
      <c r="D86" s="1050"/>
      <c r="E86" s="1050"/>
      <c r="F86" s="1051"/>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9"/>
      <c r="B87" s="1050"/>
      <c r="C87" s="1050"/>
      <c r="D87" s="1050"/>
      <c r="E87" s="1050"/>
      <c r="F87" s="1051"/>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9"/>
      <c r="B88" s="1050"/>
      <c r="C88" s="1050"/>
      <c r="D88" s="1050"/>
      <c r="E88" s="1050"/>
      <c r="F88" s="1051"/>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9"/>
      <c r="B89" s="1050"/>
      <c r="C89" s="1050"/>
      <c r="D89" s="1050"/>
      <c r="E89" s="1050"/>
      <c r="F89" s="1051"/>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9"/>
      <c r="B90" s="1050"/>
      <c r="C90" s="1050"/>
      <c r="D90" s="1050"/>
      <c r="E90" s="1050"/>
      <c r="F90" s="1051"/>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9"/>
      <c r="B91" s="1050"/>
      <c r="C91" s="1050"/>
      <c r="D91" s="1050"/>
      <c r="E91" s="1050"/>
      <c r="F91" s="1051"/>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9"/>
      <c r="B92" s="1050"/>
      <c r="C92" s="1050"/>
      <c r="D92" s="1050"/>
      <c r="E92" s="1050"/>
      <c r="F92" s="1051"/>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789" t="s">
        <v>410</v>
      </c>
      <c r="H94" s="592"/>
      <c r="I94" s="592"/>
      <c r="J94" s="592"/>
      <c r="K94" s="592"/>
      <c r="L94" s="592"/>
      <c r="M94" s="592"/>
      <c r="N94" s="592"/>
      <c r="O94" s="592"/>
      <c r="P94" s="592"/>
      <c r="Q94" s="592"/>
      <c r="R94" s="592"/>
      <c r="S94" s="592"/>
      <c r="T94" s="592"/>
      <c r="U94" s="592"/>
      <c r="V94" s="592"/>
      <c r="W94" s="592"/>
      <c r="X94" s="592"/>
      <c r="Y94" s="592"/>
      <c r="Z94" s="592"/>
      <c r="AA94" s="592"/>
      <c r="AB94" s="593"/>
      <c r="AC94" s="789"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49"/>
      <c r="B95" s="1050"/>
      <c r="C95" s="1050"/>
      <c r="D95" s="1050"/>
      <c r="E95" s="1050"/>
      <c r="F95" s="1051"/>
      <c r="G95" s="812"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12"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4"/>
      <c r="Z96" s="385"/>
      <c r="AA96" s="385"/>
      <c r="AB96" s="802"/>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9"/>
      <c r="B97" s="1050"/>
      <c r="C97" s="1050"/>
      <c r="D97" s="1050"/>
      <c r="E97" s="1050"/>
      <c r="F97" s="1051"/>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9"/>
      <c r="B98" s="1050"/>
      <c r="C98" s="1050"/>
      <c r="D98" s="1050"/>
      <c r="E98" s="1050"/>
      <c r="F98" s="1051"/>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9"/>
      <c r="B99" s="1050"/>
      <c r="C99" s="1050"/>
      <c r="D99" s="1050"/>
      <c r="E99" s="1050"/>
      <c r="F99" s="1051"/>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9"/>
      <c r="B100" s="1050"/>
      <c r="C100" s="1050"/>
      <c r="D100" s="1050"/>
      <c r="E100" s="1050"/>
      <c r="F100" s="1051"/>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9"/>
      <c r="B101" s="1050"/>
      <c r="C101" s="1050"/>
      <c r="D101" s="1050"/>
      <c r="E101" s="1050"/>
      <c r="F101" s="1051"/>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9"/>
      <c r="B102" s="1050"/>
      <c r="C102" s="1050"/>
      <c r="D102" s="1050"/>
      <c r="E102" s="1050"/>
      <c r="F102" s="1051"/>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9"/>
      <c r="B103" s="1050"/>
      <c r="C103" s="1050"/>
      <c r="D103" s="1050"/>
      <c r="E103" s="1050"/>
      <c r="F103" s="1051"/>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9"/>
      <c r="B104" s="1050"/>
      <c r="C104" s="1050"/>
      <c r="D104" s="1050"/>
      <c r="E104" s="1050"/>
      <c r="F104" s="1051"/>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9"/>
      <c r="B105" s="1050"/>
      <c r="C105" s="1050"/>
      <c r="D105" s="1050"/>
      <c r="E105" s="1050"/>
      <c r="F105" s="1051"/>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89"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789"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49"/>
      <c r="B109" s="1050"/>
      <c r="C109" s="1050"/>
      <c r="D109" s="1050"/>
      <c r="E109" s="1050"/>
      <c r="F109" s="1051"/>
      <c r="G109" s="812"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2"/>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9"/>
      <c r="B111" s="1050"/>
      <c r="C111" s="1050"/>
      <c r="D111" s="1050"/>
      <c r="E111" s="1050"/>
      <c r="F111" s="1051"/>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9"/>
      <c r="B112" s="1050"/>
      <c r="C112" s="1050"/>
      <c r="D112" s="1050"/>
      <c r="E112" s="1050"/>
      <c r="F112" s="1051"/>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9"/>
      <c r="B113" s="1050"/>
      <c r="C113" s="1050"/>
      <c r="D113" s="1050"/>
      <c r="E113" s="1050"/>
      <c r="F113" s="1051"/>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9"/>
      <c r="B114" s="1050"/>
      <c r="C114" s="1050"/>
      <c r="D114" s="1050"/>
      <c r="E114" s="1050"/>
      <c r="F114" s="1051"/>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9"/>
      <c r="B115" s="1050"/>
      <c r="C115" s="1050"/>
      <c r="D115" s="1050"/>
      <c r="E115" s="1050"/>
      <c r="F115" s="1051"/>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9"/>
      <c r="B116" s="1050"/>
      <c r="C116" s="1050"/>
      <c r="D116" s="1050"/>
      <c r="E116" s="1050"/>
      <c r="F116" s="1051"/>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9"/>
      <c r="B117" s="1050"/>
      <c r="C117" s="1050"/>
      <c r="D117" s="1050"/>
      <c r="E117" s="1050"/>
      <c r="F117" s="1051"/>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9"/>
      <c r="B118" s="1050"/>
      <c r="C118" s="1050"/>
      <c r="D118" s="1050"/>
      <c r="E118" s="1050"/>
      <c r="F118" s="1051"/>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9"/>
      <c r="B119" s="1050"/>
      <c r="C119" s="1050"/>
      <c r="D119" s="1050"/>
      <c r="E119" s="1050"/>
      <c r="F119" s="1051"/>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789"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789"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049"/>
      <c r="B122" s="1050"/>
      <c r="C122" s="1050"/>
      <c r="D122" s="1050"/>
      <c r="E122" s="1050"/>
      <c r="F122" s="1051"/>
      <c r="G122" s="812"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2"/>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9"/>
      <c r="B124" s="1050"/>
      <c r="C124" s="1050"/>
      <c r="D124" s="1050"/>
      <c r="E124" s="1050"/>
      <c r="F124" s="1051"/>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9"/>
      <c r="B125" s="1050"/>
      <c r="C125" s="1050"/>
      <c r="D125" s="1050"/>
      <c r="E125" s="1050"/>
      <c r="F125" s="1051"/>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9"/>
      <c r="B126" s="1050"/>
      <c r="C126" s="1050"/>
      <c r="D126" s="1050"/>
      <c r="E126" s="1050"/>
      <c r="F126" s="1051"/>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9"/>
      <c r="B127" s="1050"/>
      <c r="C127" s="1050"/>
      <c r="D127" s="1050"/>
      <c r="E127" s="1050"/>
      <c r="F127" s="1051"/>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9"/>
      <c r="B128" s="1050"/>
      <c r="C128" s="1050"/>
      <c r="D128" s="1050"/>
      <c r="E128" s="1050"/>
      <c r="F128" s="1051"/>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9"/>
      <c r="B129" s="1050"/>
      <c r="C129" s="1050"/>
      <c r="D129" s="1050"/>
      <c r="E129" s="1050"/>
      <c r="F129" s="1051"/>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9"/>
      <c r="B130" s="1050"/>
      <c r="C130" s="1050"/>
      <c r="D130" s="1050"/>
      <c r="E130" s="1050"/>
      <c r="F130" s="1051"/>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9"/>
      <c r="B131" s="1050"/>
      <c r="C131" s="1050"/>
      <c r="D131" s="1050"/>
      <c r="E131" s="1050"/>
      <c r="F131" s="1051"/>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9"/>
      <c r="B132" s="1050"/>
      <c r="C132" s="1050"/>
      <c r="D132" s="1050"/>
      <c r="E132" s="1050"/>
      <c r="F132" s="1051"/>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789"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789"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049"/>
      <c r="B135" s="1050"/>
      <c r="C135" s="1050"/>
      <c r="D135" s="1050"/>
      <c r="E135" s="1050"/>
      <c r="F135" s="1051"/>
      <c r="G135" s="812"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2"/>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9"/>
      <c r="B137" s="1050"/>
      <c r="C137" s="1050"/>
      <c r="D137" s="1050"/>
      <c r="E137" s="1050"/>
      <c r="F137" s="1051"/>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9"/>
      <c r="B138" s="1050"/>
      <c r="C138" s="1050"/>
      <c r="D138" s="1050"/>
      <c r="E138" s="1050"/>
      <c r="F138" s="1051"/>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9"/>
      <c r="B139" s="1050"/>
      <c r="C139" s="1050"/>
      <c r="D139" s="1050"/>
      <c r="E139" s="1050"/>
      <c r="F139" s="1051"/>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9"/>
      <c r="B140" s="1050"/>
      <c r="C140" s="1050"/>
      <c r="D140" s="1050"/>
      <c r="E140" s="1050"/>
      <c r="F140" s="1051"/>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9"/>
      <c r="B141" s="1050"/>
      <c r="C141" s="1050"/>
      <c r="D141" s="1050"/>
      <c r="E141" s="1050"/>
      <c r="F141" s="1051"/>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9"/>
      <c r="B142" s="1050"/>
      <c r="C142" s="1050"/>
      <c r="D142" s="1050"/>
      <c r="E142" s="1050"/>
      <c r="F142" s="1051"/>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9"/>
      <c r="B143" s="1050"/>
      <c r="C143" s="1050"/>
      <c r="D143" s="1050"/>
      <c r="E143" s="1050"/>
      <c r="F143" s="1051"/>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9"/>
      <c r="B144" s="1050"/>
      <c r="C144" s="1050"/>
      <c r="D144" s="1050"/>
      <c r="E144" s="1050"/>
      <c r="F144" s="1051"/>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9"/>
      <c r="B145" s="1050"/>
      <c r="C145" s="1050"/>
      <c r="D145" s="1050"/>
      <c r="E145" s="1050"/>
      <c r="F145" s="1051"/>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789"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789"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049"/>
      <c r="B148" s="1050"/>
      <c r="C148" s="1050"/>
      <c r="D148" s="1050"/>
      <c r="E148" s="1050"/>
      <c r="F148" s="1051"/>
      <c r="G148" s="812"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2"/>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9"/>
      <c r="B150" s="1050"/>
      <c r="C150" s="1050"/>
      <c r="D150" s="1050"/>
      <c r="E150" s="1050"/>
      <c r="F150" s="1051"/>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9"/>
      <c r="B151" s="1050"/>
      <c r="C151" s="1050"/>
      <c r="D151" s="1050"/>
      <c r="E151" s="1050"/>
      <c r="F151" s="1051"/>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9"/>
      <c r="B152" s="1050"/>
      <c r="C152" s="1050"/>
      <c r="D152" s="1050"/>
      <c r="E152" s="1050"/>
      <c r="F152" s="1051"/>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9"/>
      <c r="B153" s="1050"/>
      <c r="C153" s="1050"/>
      <c r="D153" s="1050"/>
      <c r="E153" s="1050"/>
      <c r="F153" s="1051"/>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9"/>
      <c r="B154" s="1050"/>
      <c r="C154" s="1050"/>
      <c r="D154" s="1050"/>
      <c r="E154" s="1050"/>
      <c r="F154" s="1051"/>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9"/>
      <c r="B155" s="1050"/>
      <c r="C155" s="1050"/>
      <c r="D155" s="1050"/>
      <c r="E155" s="1050"/>
      <c r="F155" s="1051"/>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9"/>
      <c r="B156" s="1050"/>
      <c r="C156" s="1050"/>
      <c r="D156" s="1050"/>
      <c r="E156" s="1050"/>
      <c r="F156" s="1051"/>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9"/>
      <c r="B157" s="1050"/>
      <c r="C157" s="1050"/>
      <c r="D157" s="1050"/>
      <c r="E157" s="1050"/>
      <c r="F157" s="1051"/>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9"/>
      <c r="B158" s="1050"/>
      <c r="C158" s="1050"/>
      <c r="D158" s="1050"/>
      <c r="E158" s="1050"/>
      <c r="F158" s="1051"/>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89"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789"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049"/>
      <c r="B162" s="1050"/>
      <c r="C162" s="1050"/>
      <c r="D162" s="1050"/>
      <c r="E162" s="1050"/>
      <c r="F162" s="1051"/>
      <c r="G162" s="812"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2"/>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9"/>
      <c r="B164" s="1050"/>
      <c r="C164" s="1050"/>
      <c r="D164" s="1050"/>
      <c r="E164" s="1050"/>
      <c r="F164" s="1051"/>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9"/>
      <c r="B165" s="1050"/>
      <c r="C165" s="1050"/>
      <c r="D165" s="1050"/>
      <c r="E165" s="1050"/>
      <c r="F165" s="1051"/>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9"/>
      <c r="B166" s="1050"/>
      <c r="C166" s="1050"/>
      <c r="D166" s="1050"/>
      <c r="E166" s="1050"/>
      <c r="F166" s="1051"/>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9"/>
      <c r="B167" s="1050"/>
      <c r="C167" s="1050"/>
      <c r="D167" s="1050"/>
      <c r="E167" s="1050"/>
      <c r="F167" s="1051"/>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9"/>
      <c r="B168" s="1050"/>
      <c r="C168" s="1050"/>
      <c r="D168" s="1050"/>
      <c r="E168" s="1050"/>
      <c r="F168" s="1051"/>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9"/>
      <c r="B169" s="1050"/>
      <c r="C169" s="1050"/>
      <c r="D169" s="1050"/>
      <c r="E169" s="1050"/>
      <c r="F169" s="1051"/>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9"/>
      <c r="B170" s="1050"/>
      <c r="C170" s="1050"/>
      <c r="D170" s="1050"/>
      <c r="E170" s="1050"/>
      <c r="F170" s="1051"/>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9"/>
      <c r="B171" s="1050"/>
      <c r="C171" s="1050"/>
      <c r="D171" s="1050"/>
      <c r="E171" s="1050"/>
      <c r="F171" s="1051"/>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9"/>
      <c r="B172" s="1050"/>
      <c r="C172" s="1050"/>
      <c r="D172" s="1050"/>
      <c r="E172" s="1050"/>
      <c r="F172" s="1051"/>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789"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789"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049"/>
      <c r="B175" s="1050"/>
      <c r="C175" s="1050"/>
      <c r="D175" s="1050"/>
      <c r="E175" s="1050"/>
      <c r="F175" s="1051"/>
      <c r="G175" s="812"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2"/>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9"/>
      <c r="B177" s="1050"/>
      <c r="C177" s="1050"/>
      <c r="D177" s="1050"/>
      <c r="E177" s="1050"/>
      <c r="F177" s="1051"/>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9"/>
      <c r="B178" s="1050"/>
      <c r="C178" s="1050"/>
      <c r="D178" s="1050"/>
      <c r="E178" s="1050"/>
      <c r="F178" s="1051"/>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9"/>
      <c r="B179" s="1050"/>
      <c r="C179" s="1050"/>
      <c r="D179" s="1050"/>
      <c r="E179" s="1050"/>
      <c r="F179" s="1051"/>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9"/>
      <c r="B180" s="1050"/>
      <c r="C180" s="1050"/>
      <c r="D180" s="1050"/>
      <c r="E180" s="1050"/>
      <c r="F180" s="1051"/>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9"/>
      <c r="B181" s="1050"/>
      <c r="C181" s="1050"/>
      <c r="D181" s="1050"/>
      <c r="E181" s="1050"/>
      <c r="F181" s="1051"/>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9"/>
      <c r="B182" s="1050"/>
      <c r="C182" s="1050"/>
      <c r="D182" s="1050"/>
      <c r="E182" s="1050"/>
      <c r="F182" s="1051"/>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9"/>
      <c r="B183" s="1050"/>
      <c r="C183" s="1050"/>
      <c r="D183" s="1050"/>
      <c r="E183" s="1050"/>
      <c r="F183" s="1051"/>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9"/>
      <c r="B184" s="1050"/>
      <c r="C184" s="1050"/>
      <c r="D184" s="1050"/>
      <c r="E184" s="1050"/>
      <c r="F184" s="1051"/>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9"/>
      <c r="B185" s="1050"/>
      <c r="C185" s="1050"/>
      <c r="D185" s="1050"/>
      <c r="E185" s="1050"/>
      <c r="F185" s="1051"/>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789"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789"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049"/>
      <c r="B188" s="1050"/>
      <c r="C188" s="1050"/>
      <c r="D188" s="1050"/>
      <c r="E188" s="1050"/>
      <c r="F188" s="1051"/>
      <c r="G188" s="812"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2"/>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9"/>
      <c r="B190" s="1050"/>
      <c r="C190" s="1050"/>
      <c r="D190" s="1050"/>
      <c r="E190" s="1050"/>
      <c r="F190" s="1051"/>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9"/>
      <c r="B191" s="1050"/>
      <c r="C191" s="1050"/>
      <c r="D191" s="1050"/>
      <c r="E191" s="1050"/>
      <c r="F191" s="1051"/>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9"/>
      <c r="B192" s="1050"/>
      <c r="C192" s="1050"/>
      <c r="D192" s="1050"/>
      <c r="E192" s="1050"/>
      <c r="F192" s="1051"/>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9"/>
      <c r="B193" s="1050"/>
      <c r="C193" s="1050"/>
      <c r="D193" s="1050"/>
      <c r="E193" s="1050"/>
      <c r="F193" s="1051"/>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9"/>
      <c r="B194" s="1050"/>
      <c r="C194" s="1050"/>
      <c r="D194" s="1050"/>
      <c r="E194" s="1050"/>
      <c r="F194" s="1051"/>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9"/>
      <c r="B195" s="1050"/>
      <c r="C195" s="1050"/>
      <c r="D195" s="1050"/>
      <c r="E195" s="1050"/>
      <c r="F195" s="1051"/>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9"/>
      <c r="B196" s="1050"/>
      <c r="C196" s="1050"/>
      <c r="D196" s="1050"/>
      <c r="E196" s="1050"/>
      <c r="F196" s="1051"/>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9"/>
      <c r="B197" s="1050"/>
      <c r="C197" s="1050"/>
      <c r="D197" s="1050"/>
      <c r="E197" s="1050"/>
      <c r="F197" s="1051"/>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9"/>
      <c r="B198" s="1050"/>
      <c r="C198" s="1050"/>
      <c r="D198" s="1050"/>
      <c r="E198" s="1050"/>
      <c r="F198" s="1051"/>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789"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789"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049"/>
      <c r="B201" s="1050"/>
      <c r="C201" s="1050"/>
      <c r="D201" s="1050"/>
      <c r="E201" s="1050"/>
      <c r="F201" s="1051"/>
      <c r="G201" s="812"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2"/>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9"/>
      <c r="B203" s="1050"/>
      <c r="C203" s="1050"/>
      <c r="D203" s="1050"/>
      <c r="E203" s="1050"/>
      <c r="F203" s="1051"/>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9"/>
      <c r="B204" s="1050"/>
      <c r="C204" s="1050"/>
      <c r="D204" s="1050"/>
      <c r="E204" s="1050"/>
      <c r="F204" s="1051"/>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9"/>
      <c r="B205" s="1050"/>
      <c r="C205" s="1050"/>
      <c r="D205" s="1050"/>
      <c r="E205" s="1050"/>
      <c r="F205" s="1051"/>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9"/>
      <c r="B206" s="1050"/>
      <c r="C206" s="1050"/>
      <c r="D206" s="1050"/>
      <c r="E206" s="1050"/>
      <c r="F206" s="1051"/>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9"/>
      <c r="B207" s="1050"/>
      <c r="C207" s="1050"/>
      <c r="D207" s="1050"/>
      <c r="E207" s="1050"/>
      <c r="F207" s="1051"/>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9"/>
      <c r="B208" s="1050"/>
      <c r="C208" s="1050"/>
      <c r="D208" s="1050"/>
      <c r="E208" s="1050"/>
      <c r="F208" s="1051"/>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9"/>
      <c r="B209" s="1050"/>
      <c r="C209" s="1050"/>
      <c r="D209" s="1050"/>
      <c r="E209" s="1050"/>
      <c r="F209" s="1051"/>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9"/>
      <c r="B210" s="1050"/>
      <c r="C210" s="1050"/>
      <c r="D210" s="1050"/>
      <c r="E210" s="1050"/>
      <c r="F210" s="1051"/>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9"/>
      <c r="B211" s="1050"/>
      <c r="C211" s="1050"/>
      <c r="D211" s="1050"/>
      <c r="E211" s="1050"/>
      <c r="F211" s="1051"/>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89"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789"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049"/>
      <c r="B215" s="1050"/>
      <c r="C215" s="1050"/>
      <c r="D215" s="1050"/>
      <c r="E215" s="1050"/>
      <c r="F215" s="1051"/>
      <c r="G215" s="812"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2"/>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9"/>
      <c r="B217" s="1050"/>
      <c r="C217" s="1050"/>
      <c r="D217" s="1050"/>
      <c r="E217" s="1050"/>
      <c r="F217" s="1051"/>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9"/>
      <c r="B218" s="1050"/>
      <c r="C218" s="1050"/>
      <c r="D218" s="1050"/>
      <c r="E218" s="1050"/>
      <c r="F218" s="1051"/>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9"/>
      <c r="B219" s="1050"/>
      <c r="C219" s="1050"/>
      <c r="D219" s="1050"/>
      <c r="E219" s="1050"/>
      <c r="F219" s="1051"/>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9"/>
      <c r="B220" s="1050"/>
      <c r="C220" s="1050"/>
      <c r="D220" s="1050"/>
      <c r="E220" s="1050"/>
      <c r="F220" s="1051"/>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9"/>
      <c r="B221" s="1050"/>
      <c r="C221" s="1050"/>
      <c r="D221" s="1050"/>
      <c r="E221" s="1050"/>
      <c r="F221" s="1051"/>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9"/>
      <c r="B222" s="1050"/>
      <c r="C222" s="1050"/>
      <c r="D222" s="1050"/>
      <c r="E222" s="1050"/>
      <c r="F222" s="1051"/>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9"/>
      <c r="B223" s="1050"/>
      <c r="C223" s="1050"/>
      <c r="D223" s="1050"/>
      <c r="E223" s="1050"/>
      <c r="F223" s="1051"/>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9"/>
      <c r="B224" s="1050"/>
      <c r="C224" s="1050"/>
      <c r="D224" s="1050"/>
      <c r="E224" s="1050"/>
      <c r="F224" s="1051"/>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9"/>
      <c r="B225" s="1050"/>
      <c r="C225" s="1050"/>
      <c r="D225" s="1050"/>
      <c r="E225" s="1050"/>
      <c r="F225" s="1051"/>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789"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789"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049"/>
      <c r="B228" s="1050"/>
      <c r="C228" s="1050"/>
      <c r="D228" s="1050"/>
      <c r="E228" s="1050"/>
      <c r="F228" s="1051"/>
      <c r="G228" s="812"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2"/>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9"/>
      <c r="B230" s="1050"/>
      <c r="C230" s="1050"/>
      <c r="D230" s="1050"/>
      <c r="E230" s="1050"/>
      <c r="F230" s="1051"/>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9"/>
      <c r="B231" s="1050"/>
      <c r="C231" s="1050"/>
      <c r="D231" s="1050"/>
      <c r="E231" s="1050"/>
      <c r="F231" s="1051"/>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9"/>
      <c r="B232" s="1050"/>
      <c r="C232" s="1050"/>
      <c r="D232" s="1050"/>
      <c r="E232" s="1050"/>
      <c r="F232" s="1051"/>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9"/>
      <c r="B233" s="1050"/>
      <c r="C233" s="1050"/>
      <c r="D233" s="1050"/>
      <c r="E233" s="1050"/>
      <c r="F233" s="1051"/>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9"/>
      <c r="B234" s="1050"/>
      <c r="C234" s="1050"/>
      <c r="D234" s="1050"/>
      <c r="E234" s="1050"/>
      <c r="F234" s="1051"/>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9"/>
      <c r="B235" s="1050"/>
      <c r="C235" s="1050"/>
      <c r="D235" s="1050"/>
      <c r="E235" s="1050"/>
      <c r="F235" s="1051"/>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9"/>
      <c r="B236" s="1050"/>
      <c r="C236" s="1050"/>
      <c r="D236" s="1050"/>
      <c r="E236" s="1050"/>
      <c r="F236" s="1051"/>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9"/>
      <c r="B237" s="1050"/>
      <c r="C237" s="1050"/>
      <c r="D237" s="1050"/>
      <c r="E237" s="1050"/>
      <c r="F237" s="1051"/>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9"/>
      <c r="B238" s="1050"/>
      <c r="C238" s="1050"/>
      <c r="D238" s="1050"/>
      <c r="E238" s="1050"/>
      <c r="F238" s="1051"/>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789"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789"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049"/>
      <c r="B241" s="1050"/>
      <c r="C241" s="1050"/>
      <c r="D241" s="1050"/>
      <c r="E241" s="1050"/>
      <c r="F241" s="1051"/>
      <c r="G241" s="812"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2"/>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9"/>
      <c r="B243" s="1050"/>
      <c r="C243" s="1050"/>
      <c r="D243" s="1050"/>
      <c r="E243" s="1050"/>
      <c r="F243" s="1051"/>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9"/>
      <c r="B244" s="1050"/>
      <c r="C244" s="1050"/>
      <c r="D244" s="1050"/>
      <c r="E244" s="1050"/>
      <c r="F244" s="1051"/>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9"/>
      <c r="B245" s="1050"/>
      <c r="C245" s="1050"/>
      <c r="D245" s="1050"/>
      <c r="E245" s="1050"/>
      <c r="F245" s="1051"/>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9"/>
      <c r="B246" s="1050"/>
      <c r="C246" s="1050"/>
      <c r="D246" s="1050"/>
      <c r="E246" s="1050"/>
      <c r="F246" s="1051"/>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9"/>
      <c r="B247" s="1050"/>
      <c r="C247" s="1050"/>
      <c r="D247" s="1050"/>
      <c r="E247" s="1050"/>
      <c r="F247" s="1051"/>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9"/>
      <c r="B248" s="1050"/>
      <c r="C248" s="1050"/>
      <c r="D248" s="1050"/>
      <c r="E248" s="1050"/>
      <c r="F248" s="1051"/>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9"/>
      <c r="B249" s="1050"/>
      <c r="C249" s="1050"/>
      <c r="D249" s="1050"/>
      <c r="E249" s="1050"/>
      <c r="F249" s="1051"/>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9"/>
      <c r="B250" s="1050"/>
      <c r="C250" s="1050"/>
      <c r="D250" s="1050"/>
      <c r="E250" s="1050"/>
      <c r="F250" s="1051"/>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9"/>
      <c r="B251" s="1050"/>
      <c r="C251" s="1050"/>
      <c r="D251" s="1050"/>
      <c r="E251" s="1050"/>
      <c r="F251" s="1051"/>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789"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789"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049"/>
      <c r="B254" s="1050"/>
      <c r="C254" s="1050"/>
      <c r="D254" s="1050"/>
      <c r="E254" s="1050"/>
      <c r="F254" s="1051"/>
      <c r="G254" s="812"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2"/>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9"/>
      <c r="B256" s="1050"/>
      <c r="C256" s="1050"/>
      <c r="D256" s="1050"/>
      <c r="E256" s="1050"/>
      <c r="F256" s="1051"/>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9"/>
      <c r="B257" s="1050"/>
      <c r="C257" s="1050"/>
      <c r="D257" s="1050"/>
      <c r="E257" s="1050"/>
      <c r="F257" s="1051"/>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9"/>
      <c r="B258" s="1050"/>
      <c r="C258" s="1050"/>
      <c r="D258" s="1050"/>
      <c r="E258" s="1050"/>
      <c r="F258" s="1051"/>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9"/>
      <c r="B259" s="1050"/>
      <c r="C259" s="1050"/>
      <c r="D259" s="1050"/>
      <c r="E259" s="1050"/>
      <c r="F259" s="1051"/>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9"/>
      <c r="B260" s="1050"/>
      <c r="C260" s="1050"/>
      <c r="D260" s="1050"/>
      <c r="E260" s="1050"/>
      <c r="F260" s="1051"/>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9"/>
      <c r="B261" s="1050"/>
      <c r="C261" s="1050"/>
      <c r="D261" s="1050"/>
      <c r="E261" s="1050"/>
      <c r="F261" s="1051"/>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9"/>
      <c r="B262" s="1050"/>
      <c r="C262" s="1050"/>
      <c r="D262" s="1050"/>
      <c r="E262" s="1050"/>
      <c r="F262" s="1051"/>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9"/>
      <c r="B263" s="1050"/>
      <c r="C263" s="1050"/>
      <c r="D263" s="1050"/>
      <c r="E263" s="1050"/>
      <c r="F263" s="1051"/>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9"/>
      <c r="B264" s="1050"/>
      <c r="C264" s="1050"/>
      <c r="D264" s="1050"/>
      <c r="E264" s="1050"/>
      <c r="F264" s="1051"/>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2018-06-25T05:49:07Z</cp:lastPrinted>
  <dcterms:created xsi:type="dcterms:W3CDTF">2012-03-13T00:50:25Z</dcterms:created>
  <dcterms:modified xsi:type="dcterms:W3CDTF">2018-07-05T08:42:41Z</dcterms:modified>
</cp:coreProperties>
</file>