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7475" windowHeight="80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<sst xmlns="http://schemas.openxmlformats.org/spreadsheetml/2006/main" count="2970" uniqueCount="665">
  <si>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</si>
  <si>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</si>
  <si>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</si>
  <si>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</si>
  <si>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</si>
  <si>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</si>
  <si>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</si>
  <si>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</si>
  <si>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</si>
  <si>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</si>
  <si>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</si>
  <si>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</si>
  <si>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</si>
  <si>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</si>
  <si>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</si>
  <si>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</si>
  <si>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</si>
  <si>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</si>
  <si>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</si>
  <si>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</si>
  <si>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</si>
  <si>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</si>
  <si>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</si>
  <si>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</si>
  <si>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</si>
  <si>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</si>
  <si>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</si>
  <si>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</si>
  <si>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</si>
  <si>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</si>
  <si>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</si>
  <si>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</si>
  <si>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</si>
  <si>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</si>
  <si>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</si>
  <si>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</si>
  <si>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</si>
  <si>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</si>
  <si>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</si>
  <si>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</si>
  <si>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</si>
  <si>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</si>
  <si>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</si>
  <si>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</si>
  <si>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</si>
  <si>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</si>
  <si>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</si>
  <si>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</si>
  <si>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</si>
  <si>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</si>
  <si>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</si>
  <si>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</si>
  <si>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</si>
  <si>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</si>
  <si>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</si>
  <si>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</si>
  <si>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</si>
  <si>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</si>
  <si>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</si>
  <si>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</si>
  <si>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</si>
  <si>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</si>
  <si>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</si>
  <si>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</si>
  <si>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</si>
  <si>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</si>
  <si>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</si>
  <si>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</si>
  <si>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</si>
  <si>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</si>
  <si>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</si>
  <si>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</si>
  <si>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</si>
  <si>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</si>
  <si>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</si>
  <si>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</si>
  <si>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</si>
  <si>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</si>
  <si>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</si>
  <si>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</si>
  <si>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</si>
  <si>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</si>
  <si>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</si>
  <si>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</si>
  <si>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</si>
  <si>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</si>
  <si>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</si>
  <si>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</si>
  <si>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</si>
  <si>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</si>
  <si>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</si>
  <si>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</si>
  <si>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</si>
  <si>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</si>
  <si>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</si>
  <si>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</si>
  <si>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</si>
  <si>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</si>
  <si>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</si>
  <si>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</si>
  <si>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</si>
  <si>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</si>
  <si>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</si>
  <si>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</si>
  <si>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</si>
  <si>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</si>
  <si>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</si>
  <si>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</si>
  <si>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</si>
  <si>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</si>
  <si>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</si>
  <si>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</si>
  <si>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</si>
  <si>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</si>
  <si>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</si>
  <si>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</si>
  <si>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</si>
  <si>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</si>
  <si>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</si>
  <si>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</si>
  <si>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</si>
  <si>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</si>
  <si>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</si>
  <si>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</si>
  <si>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</si>
  <si>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</si>
  <si>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</si>
  <si>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</si>
  <si>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</si>
  <si>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</si>
  <si>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</si>
  <si>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</si>
  <si>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</si>
  <si>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</si>
  <si>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</si>
  <si>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</si>
  <si>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</si>
  <si>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</si>
  <si>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</si>
  <si>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</si>
  <si>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</si>
  <si>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</si>
  <si>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</si>
  <si>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</si>
  <si>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</si>
  <si>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</si>
  <si>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</si>
  <si>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</si>
  <si>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</si>
  <si>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</si>
  <si>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</si>
  <si>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</si>
  <si>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</si>
  <si>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</si>
  <si>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</si>
  <si>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</si>
  <si>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</si>
  <si>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</si>
  <si>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</si>
  <si>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</si>
  <si>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</si>
  <si>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</si>
  <si>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</si>
  <si>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</si>
  <si>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</si>
  <si>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</si>
  <si>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</si>
  <si>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</si>
  <si>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</si>
  <si>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</si>
  <si>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</si>
  <si>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</si>
  <si>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</si>
  <si>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</si>
  <si>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</si>
  <si>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</si>
  <si>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</si>
  <si>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</si>
  <si>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</si>
  <si>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</si>
  <si>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</si>
  <si>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</si>
  <si>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</si>
  <si>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</si>
  <si>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</si>
  <si>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</si>
  <si>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</si>
  <si>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</si>
  <si>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</si>
  <si>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</si>
  <si>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</si>
  <si>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</si>
  <si>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</si>
  <si>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</si>
  <si>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</si>
  <si>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</si>
  <si>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</si>
  <si>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</si>
  <si>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</si>
  <si>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</si>
  <si>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</si>
  <si>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</si>
  <si>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</si>
  <si>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</si>
  <si>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</si>
  <si>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</si>
  <si>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</si>
  <si>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</si>
  <si>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</si>
  <si>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</si>
  <si>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</si>
  <si>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</si>
  <si>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</si>
  <si>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</si>
  <si>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</si>
  <si>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</si>
  <si>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</si>
  <si>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</si>
  <si>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</si>
  <si>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</si>
  <si>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</si>
  <si>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</si>
  <si>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</si>
  <si>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</si>
  <si>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</si>
  <si>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</si>
  <si>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</si>
  <si>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</si>
  <si>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</si>
  <si>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</si>
  <si>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</si>
  <si>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</si>
  <si>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</si>
  <si>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</si>
  <si>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</si>
  <si>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</si>
  <si>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</si>
  <si>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</si>
  <si>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</si>
  <si>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</si>
  <si>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</si>
  <si>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</si>
  <si>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</si>
  <si>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</si>
  <si>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</si>
  <si>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</si>
  <si>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</si>
  <si>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</si>
  <si>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</si>
  <si>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</si>
  <si>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</si>
  <si>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</si>
  <si>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</si>
  <si>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</si>
  <si>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</si>
  <si>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</si>
  <si>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</si>
  <si>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</si>
  <si>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</si>
  <si>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</si>
  <si>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</si>
  <si>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</si>
  <si>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</si>
  <si>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</si>
  <si>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</si>
  <si>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</si>
  <si>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</si>
  <si>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</si>
  <si>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</si>
  <si>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</si>
  <si>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</si>
  <si>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</si>
  <si>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</si>
  <si>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</si>
  <si>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</si>
  <si>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</si>
  <si>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</si>
  <si>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</si>
  <si>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</si>
  <si>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</si>
  <si>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</si>
  <si>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</si>
  <si>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</si>
  <si>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</si>
  <si>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</si>
  <si>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</si>
  <si>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</si>
  <si>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</si>
  <si>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</si>
  <si>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</si>
  <si>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</si>
  <si>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</si>
  <si>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</si>
  <si>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</si>
  <si>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</si>
  <si>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</si>
  <si>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</si>
  <si>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</si>
  <si>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</si>
  <si>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</si>
  <si>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</si>
  <si>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</si>
  <si>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</si>
  <si>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</si>
  <si>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</si>
  <si>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</si>
  <si>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</si>
  <si>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</si>
  <si>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</si>
  <si>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</si>
  <si>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</si>
  <si>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</si>
  <si>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</si>
  <si>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</si>
  <si>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</si>
  <si>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</si>
  <si>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</si>
  <si>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</si>
  <si>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</si>
  <si>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</si>
  <si>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</si>
  <si>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</si>
  <si>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</si>
  <si>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</si>
  <si>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</si>
  <si>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</si>
  <si>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</si>
  <si>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</si>
  <si>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</si>
  <si>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</si>
  <si>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</si>
  <si>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</si>
  <si>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</si>
  <si>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</si>
  <si>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</si>
  <si>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</si>
  <si>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</si>
  <si>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</si>
  <si>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</si>
  <si>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</si>
  <si>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</si>
  <si>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</si>
  <si>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</si>
  <si>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</si>
  <si>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</si>
  <si>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</si>
  <si>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</si>
  <si>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</si>
  <si>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</si>
  <si>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</si>
  <si>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</si>
  <si>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</si>
  <si>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</si>
  <si>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</si>
  <si>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</si>
  <si>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</si>
  <si>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</si>
  <si>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</si>
  <si>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</si>
  <si>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</si>
  <si>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</si>
  <si>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</si>
  <si>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</si>
  <si>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</si>
  <si>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</si>
  <si>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</si>
  <si>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</si>
  <si>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</si>
  <si>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</si>
  <si>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</si>
  <si>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</si>
  <si>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</si>
  <si>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</si>
  <si>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</si>
  <si>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</si>
  <si>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</si>
  <si>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</si>
  <si>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</si>
  <si>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</si>
  <si>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</si>
  <si>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</si>
  <si>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</si>
  <si>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</si>
  <si>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</si>
  <si>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</si>
  <si>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</si>
  <si>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</si>
  <si>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</si>
  <si>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</si>
  <si>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</si>
  <si>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</si>
  <si>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</si>
  <si>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</si>
  <si>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</si>
  <si>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</si>
  <si>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</si>
  <si>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</si>
  <si>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</si>
  <si>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</si>
  <si>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</si>
  <si>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</si>
  <si>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</si>
  <si>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</si>
  <si>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</si>
  <si>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</si>
  <si>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</si>
  <si>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</si>
  <si>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</si>
  <si>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</si>
  <si>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</si>
  <si>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</si>
  <si>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</si>
  <si>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</si>
  <si>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</si>
  <si>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</si>
  <si>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</si>
  <si>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</si>
  <si>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</si>
  <si>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</si>
  <si>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</si>
  <si>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</si>
  <si>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</si>
  <si>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</si>
  <si>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</si>
  <si>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</si>
  <si>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</si>
  <si>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</si>
  <si>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</si>
  <si>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</si>
  <si>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</si>
  <si>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</si>
  <si>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</si>
  <si>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</si>
  <si>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</si>
  <si>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</si>
  <si>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</si>
  <si>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</si>
  <si>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</si>
  <si>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</si>
  <si>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</si>
  <si>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</si>
  <si>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</si>
  <si>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</si>
  <si>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</si>
  <si>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</si>
  <si>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</si>
  <si>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</si>
  <si>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</si>
  <si>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</si>
  <si>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</si>
  <si>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</si>
  <si>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</si>
  <si>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</si>
  <si>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</si>
  <si>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</si>
  <si>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</si>
  <si>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</si>
  <si>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</si>
  <si>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</si>
  <si>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</si>
  <si>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</si>
  <si>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</si>
  <si>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</si>
  <si>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</si>
  <si>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</si>
  <si>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</si>
  <si>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</si>
  <si>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</si>
  <si>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</si>
  <si>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</si>
  <si>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</si>
  <si>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</si>
  <si>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</si>
  <si>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</si>
  <si>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</si>
  <si>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</si>
  <si>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</si>
  <si>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</si>
  <si>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</si>
  <si>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</si>
  <si>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</si>
  <si>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</si>
  <si>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</si>
  <si>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</si>
  <si>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</si>
  <si>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</si>
  <si>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</si>
  <si>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</si>
  <si>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</si>
  <si>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</si>
  <si>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</si>
  <si>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</si>
  <si>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</si>
  <si>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</si>
  <si>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</si>
  <si>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</si>
  <si>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</si>
  <si>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</si>
  <si>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</si>
  <si>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</si>
  <si>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</si>
  <si>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</si>
  <si>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</si>
  <si>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</si>
  <si>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</si>
  <si>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</si>
  <si>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</si>
  <si>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</si>
  <si>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</si>
  <si>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</si>
  <si>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</si>
  <si>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</si>
  <si>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</si>
  <si>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</si>
  <si>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</si>
  <si>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</si>
  <si>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</si>
  <si>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</si>
  <si>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</si>
  <si>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</si>
  <si>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</si>
  <si>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</si>
  <si>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</si>
  <si>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</si>
  <si>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</si>
  <si>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</si>
  <si>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</si>
  <si>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</si>
  <si>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</si>
  <si>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</si>
  <si>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</si>
  <si>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</si>
  <si>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</si>
  <si>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</si>
  <si>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</si>
  <si>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</si>
  <si>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</si>
  <si>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</si>
  <si>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</si>
  <si>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</si>
  <si>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</si>
  <si>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</si>
  <si>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</si>
  <si>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</si>
  <si>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</si>
  <si>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</si>
  <si>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</si>
  <si>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</si>
  <si>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</si>
  <si>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両立支援等助成金（事業所内保育施設コース）</t>
    <rPh sb="0" eb="2">
      <t>リョウリツ</t>
    </rPh>
    <rPh sb="2" eb="4">
      <t>シエン</t>
    </rPh>
    <rPh sb="4" eb="5">
      <t>トウ</t>
    </rPh>
    <rPh sb="5" eb="8">
      <t>ジョセイキン</t>
    </rPh>
    <rPh sb="9" eb="12">
      <t>ジギョウショ</t>
    </rPh>
    <rPh sb="12" eb="13">
      <t>ナイ</t>
    </rPh>
    <rPh sb="13" eb="15">
      <t>ホイク</t>
    </rPh>
    <rPh sb="15" eb="17">
      <t>シセツ</t>
    </rPh>
    <phoneticPr fontId="5"/>
  </si>
  <si>
    <t>雇用環境・均等局</t>
    <rPh sb="0" eb="2">
      <t>コヨウ</t>
    </rPh>
    <rPh sb="2" eb="4">
      <t>カンキョウ</t>
    </rPh>
    <rPh sb="5" eb="7">
      <t>キントウ</t>
    </rPh>
    <rPh sb="7" eb="8">
      <t>キョク</t>
    </rPh>
    <phoneticPr fontId="5"/>
  </si>
  <si>
    <t>職業生活両立課</t>
    <rPh sb="0" eb="2">
      <t>ショクギョウ</t>
    </rPh>
    <rPh sb="2" eb="4">
      <t>セイカツ</t>
    </rPh>
    <rPh sb="4" eb="6">
      <t>リョウリツ</t>
    </rPh>
    <rPh sb="6" eb="7">
      <t>カ</t>
    </rPh>
    <phoneticPr fontId="5"/>
  </si>
  <si>
    <t>職業生活両立課長
源河　真規子</t>
    <rPh sb="0" eb="2">
      <t>ショクギョウ</t>
    </rPh>
    <rPh sb="2" eb="4">
      <t>セイカツ</t>
    </rPh>
    <rPh sb="4" eb="7">
      <t>リョウリツカ</t>
    </rPh>
    <rPh sb="7" eb="8">
      <t>チョウ</t>
    </rPh>
    <rPh sb="9" eb="10">
      <t>ゲン</t>
    </rPh>
    <rPh sb="10" eb="11">
      <t>カワ</t>
    </rPh>
    <rPh sb="12" eb="15">
      <t>マキコ</t>
    </rPh>
    <phoneticPr fontId="5"/>
  </si>
  <si>
    <t>○</t>
  </si>
  <si>
    <t>雇用関係助成金支給要領
「働き方改革実行計画」（平成29年3月28日働き方改革実現会議決定）
「未来投資戦略2017」（平成29年6月9日閣議決定）
「少子化社会対策大綱」（平成27年3月20日閣議決定）</t>
    <phoneticPr fontId="5"/>
  </si>
  <si>
    <t>雇用保険法第62条第1項第5号</t>
    <phoneticPr fontId="5"/>
  </si>
  <si>
    <t>労働者のための保育施設を事業所内に設置する事業主又は事業主団体に対し、その設置、運営、増築に係る費用の一部を助成することにより、その設置促進及び運営の安定化を図るとともに、職業生活と家庭生活の両立を容易にするための環境整備を促し、労働者の雇用の安定に資することを目的とする。</t>
    <phoneticPr fontId="5"/>
  </si>
  <si>
    <t>労働者のための保育施設を事業所内に設置、運営、増築を行う事業主・事業主団体であって、一定の要件を満たしたものに対して、その費用の一部を助成するものである。
【設置費】大企業・・・１／３、中小企業・・・２／３
【増築費】増築・要件を満たすための建替え・・・大企業：１／３、中小企業：１／２、５人以上の定員増を伴う建替え・・・（増加する定員）/（建替え後の定員）×大企業１／３（中小企業１／２）
【運営費】現員児童数×大企業年額34千円（中小企業45千円）
※平成28年度から企業主導型保育事業（内閣府所管）の実施に伴い、新規設置・運営計画の認定申請受付を停止（運営費の事後認定を除く）。</t>
    <phoneticPr fontId="5"/>
  </si>
  <si>
    <t>-</t>
    <phoneticPr fontId="5"/>
  </si>
  <si>
    <t>-</t>
    <phoneticPr fontId="5"/>
  </si>
  <si>
    <t>雇用安定等給付金</t>
    <rPh sb="0" eb="2">
      <t>コヨウ</t>
    </rPh>
    <rPh sb="2" eb="4">
      <t>アンテイ</t>
    </rPh>
    <rPh sb="4" eb="5">
      <t>トウ</t>
    </rPh>
    <rPh sb="5" eb="8">
      <t>キュウフキン</t>
    </rPh>
    <phoneticPr fontId="5"/>
  </si>
  <si>
    <t>助成金の支給対象となった保育施設を利用した労働者の利用から６か月後の継続就業率について、90％以上とする。</t>
    <phoneticPr fontId="5"/>
  </si>
  <si>
    <t>％</t>
    <phoneticPr fontId="5"/>
  </si>
  <si>
    <t>助成金の支給対象となった保育施設を利用した労働者の利用から６か月後の継続就業率
（計算式）
助成金の支給対象となった保育施設を利用した労働者の、保育利用から６か月後の在職者数／助成金の支給対象となった保育施設を利用した労働者の人数</t>
    <rPh sb="42" eb="45">
      <t>ケイサンシキ</t>
    </rPh>
    <rPh sb="47" eb="50">
      <t>ジョセイキン</t>
    </rPh>
    <rPh sb="51" eb="53">
      <t>シキュウ</t>
    </rPh>
    <rPh sb="53" eb="55">
      <t>タイショウ</t>
    </rPh>
    <rPh sb="59" eb="61">
      <t>ホイク</t>
    </rPh>
    <rPh sb="61" eb="63">
      <t>シセツ</t>
    </rPh>
    <rPh sb="64" eb="66">
      <t>リヨウ</t>
    </rPh>
    <rPh sb="68" eb="71">
      <t>ロウドウシャ</t>
    </rPh>
    <rPh sb="73" eb="75">
      <t>ホイク</t>
    </rPh>
    <rPh sb="75" eb="77">
      <t>リヨウ</t>
    </rPh>
    <rPh sb="81" eb="82">
      <t>ゲツ</t>
    </rPh>
    <rPh sb="82" eb="83">
      <t>ゴ</t>
    </rPh>
    <rPh sb="84" eb="87">
      <t>ザイショクシャ</t>
    </rPh>
    <rPh sb="87" eb="88">
      <t>スウ</t>
    </rPh>
    <rPh sb="89" eb="92">
      <t>ジョセイキン</t>
    </rPh>
    <rPh sb="93" eb="95">
      <t>シキュウ</t>
    </rPh>
    <rPh sb="95" eb="97">
      <t>タイショウ</t>
    </rPh>
    <rPh sb="101" eb="103">
      <t>ホイク</t>
    </rPh>
    <rPh sb="103" eb="105">
      <t>シセツ</t>
    </rPh>
    <rPh sb="106" eb="108">
      <t>リヨウ</t>
    </rPh>
    <rPh sb="110" eb="113">
      <t>ロウドウシャ</t>
    </rPh>
    <rPh sb="114" eb="116">
      <t>ニンズウ</t>
    </rPh>
    <phoneticPr fontId="5"/>
  </si>
  <si>
    <t>助成金を受給した事業主を対象としたアンケート</t>
    <rPh sb="0" eb="3">
      <t>ジョセイキン</t>
    </rPh>
    <rPh sb="4" eb="6">
      <t>ジュキュウ</t>
    </rPh>
    <rPh sb="8" eb="11">
      <t>ジギョウヌシ</t>
    </rPh>
    <rPh sb="12" eb="14">
      <t>タイショウ</t>
    </rPh>
    <phoneticPr fontId="5"/>
  </si>
  <si>
    <t>％</t>
    <phoneticPr fontId="5"/>
  </si>
  <si>
    <t>助成金の支給が労働者の継続就業を図る契機になったとする事業主の割合について、80％以上とする。</t>
    <rPh sb="7" eb="10">
      <t>ロウドウシャ</t>
    </rPh>
    <rPh sb="11" eb="13">
      <t>ケイゾク</t>
    </rPh>
    <rPh sb="13" eb="15">
      <t>シュウギョウ</t>
    </rPh>
    <rPh sb="16" eb="17">
      <t>ハカ</t>
    </rPh>
    <rPh sb="18" eb="20">
      <t>ケイキ</t>
    </rPh>
    <phoneticPr fontId="5"/>
  </si>
  <si>
    <t>助成金を受給した事業主を対象としたアンケート</t>
    <phoneticPr fontId="5"/>
  </si>
  <si>
    <t xml:space="preserve">助成金の支給が労働者の継続就業を図る契機となったとする事業主の割合
（計算式）
助成金の支給が労働者の継続就業を図る契機になったとする事業主数／助成金の支給対象となった事業主数
</t>
    <rPh sb="7" eb="10">
      <t>ロウドウシャ</t>
    </rPh>
    <rPh sb="11" eb="13">
      <t>ケイゾク</t>
    </rPh>
    <rPh sb="13" eb="15">
      <t>シュウギョウ</t>
    </rPh>
    <rPh sb="16" eb="17">
      <t>ハカ</t>
    </rPh>
    <rPh sb="18" eb="20">
      <t>ケイキ</t>
    </rPh>
    <rPh sb="36" eb="38">
      <t>ケイサン</t>
    </rPh>
    <rPh sb="38" eb="39">
      <t>シキ</t>
    </rPh>
    <rPh sb="41" eb="44">
      <t>ジョセイキン</t>
    </rPh>
    <rPh sb="45" eb="47">
      <t>シキュウ</t>
    </rPh>
    <rPh sb="48" eb="50">
      <t>ロウドウ</t>
    </rPh>
    <rPh sb="50" eb="51">
      <t>シャ</t>
    </rPh>
    <rPh sb="52" eb="54">
      <t>ケイゾク</t>
    </rPh>
    <rPh sb="54" eb="56">
      <t>シュウギョウ</t>
    </rPh>
    <rPh sb="57" eb="58">
      <t>ハカ</t>
    </rPh>
    <rPh sb="59" eb="61">
      <t>ケイキ</t>
    </rPh>
    <rPh sb="68" eb="70">
      <t>ジギョウ</t>
    </rPh>
    <rPh sb="70" eb="71">
      <t>ヌシ</t>
    </rPh>
    <rPh sb="71" eb="72">
      <t>スウ</t>
    </rPh>
    <rPh sb="73" eb="76">
      <t>ジョセイキン</t>
    </rPh>
    <rPh sb="77" eb="79">
      <t>シキュウ</t>
    </rPh>
    <rPh sb="79" eb="81">
      <t>タイショウ</t>
    </rPh>
    <rPh sb="85" eb="88">
      <t>ジギョウヌシ</t>
    </rPh>
    <rPh sb="88" eb="89">
      <t>スウ</t>
    </rPh>
    <phoneticPr fontId="5"/>
  </si>
  <si>
    <t>助成金支給件数</t>
    <rPh sb="0" eb="3">
      <t>ジョセイキン</t>
    </rPh>
    <rPh sb="3" eb="5">
      <t>シキュウ</t>
    </rPh>
    <rPh sb="5" eb="7">
      <t>ケンスウ</t>
    </rPh>
    <phoneticPr fontId="5"/>
  </si>
  <si>
    <t>件</t>
    <rPh sb="0" eb="1">
      <t>ケン</t>
    </rPh>
    <phoneticPr fontId="5"/>
  </si>
  <si>
    <t>-</t>
    <phoneticPr fontId="5"/>
  </si>
  <si>
    <t>助成金の執行額（Ｘ）／助成件数（Ｙ）
（設置費）　　　　　　　　　　　　　　</t>
    <rPh sb="0" eb="3">
      <t>ジョセイキン</t>
    </rPh>
    <rPh sb="4" eb="6">
      <t>シッコウ</t>
    </rPh>
    <rPh sb="6" eb="7">
      <t>ガク</t>
    </rPh>
    <rPh sb="11" eb="13">
      <t>ジョセイ</t>
    </rPh>
    <rPh sb="13" eb="15">
      <t>ケンスウ</t>
    </rPh>
    <rPh sb="20" eb="23">
      <t>セッチヒ</t>
    </rPh>
    <phoneticPr fontId="5"/>
  </si>
  <si>
    <t>助成金の執行額（X）/助成件数（Y）
（増築費）</t>
    <phoneticPr fontId="5"/>
  </si>
  <si>
    <t>助成金の執行額（X）/助成件数（Y）
（運営費）</t>
    <phoneticPr fontId="5"/>
  </si>
  <si>
    <t>　　Ｘ/Ｙ</t>
    <phoneticPr fontId="5"/>
  </si>
  <si>
    <t>千円</t>
    <rPh sb="0" eb="2">
      <t>センエン</t>
    </rPh>
    <phoneticPr fontId="5"/>
  </si>
  <si>
    <t>199,422/50</t>
    <phoneticPr fontId="5"/>
  </si>
  <si>
    <t>111,071/31</t>
    <phoneticPr fontId="5"/>
  </si>
  <si>
    <t>18,750/4</t>
    <phoneticPr fontId="5"/>
  </si>
  <si>
    <t>10,723/4</t>
    <phoneticPr fontId="5"/>
  </si>
  <si>
    <t>1,880,425／
534</t>
    <phoneticPr fontId="5"/>
  </si>
  <si>
    <t>1,713,279/502</t>
    <phoneticPr fontId="5"/>
  </si>
  <si>
    <t>男性の育児休業取得率</t>
    <rPh sb="0" eb="2">
      <t>ダンセイ</t>
    </rPh>
    <rPh sb="3" eb="5">
      <t>イクジ</t>
    </rPh>
    <rPh sb="5" eb="7">
      <t>キュウギョウ</t>
    </rPh>
    <rPh sb="7" eb="10">
      <t>シュトクリツ</t>
    </rPh>
    <phoneticPr fontId="5"/>
  </si>
  <si>
    <t>次世代認定マーク（くるみん）取得企業数</t>
    <rPh sb="0" eb="3">
      <t>ジセダイ</t>
    </rPh>
    <rPh sb="3" eb="5">
      <t>ニンテイ</t>
    </rPh>
    <rPh sb="14" eb="16">
      <t>シュトク</t>
    </rPh>
    <rPh sb="16" eb="18">
      <t>キギョウ</t>
    </rPh>
    <rPh sb="18" eb="19">
      <t>スウ</t>
    </rPh>
    <phoneticPr fontId="5"/>
  </si>
  <si>
    <t>労働者のための保育施設を事業所内に設置、運営、増築を行う事業主・事業主団体であって、一定の要件を満たしたものに対して、その費用の一部を助成するものである。
【設置費】大企業・・・１／３、中小企業・・・２／３
【増築費】大企業・・・１／３、中小企業・・・１／２
【運営費】５年間支給　大企業・・・現員1人当たり34万円（年額）　中小企業・・・現員1人当たり45万円（年額）
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</si>
  <si>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</si>
  <si>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</si>
  <si>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</si>
  <si>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</si>
  <si>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</si>
  <si>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</si>
  <si>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</si>
  <si>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</si>
  <si>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</si>
  <si>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</si>
  <si>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男女ともに仕事と家庭の両立ができる働き方を実現させることが重要な課題となっている。これに対応するためには、子どもをもつ労働者が仕事を続けながら家庭生活の両立ができる環境を整備する必要があり、本事業の目的は広く国民や社会のニーズを反映したものである。</t>
    <phoneticPr fontId="5"/>
  </si>
  <si>
    <t>支給対象者が雇用保険適用事業主であり、雇用保険制度を運用している国（労働局）で実施した方がより効率的であることから、国が実施すべき事業である。</t>
    <phoneticPr fontId="5"/>
  </si>
  <si>
    <t>政策目標の達成手段として位置付けられ、優先度の高い事業となっている。</t>
    <phoneticPr fontId="5"/>
  </si>
  <si>
    <t>‐</t>
  </si>
  <si>
    <t>無</t>
  </si>
  <si>
    <t>-</t>
    <phoneticPr fontId="5"/>
  </si>
  <si>
    <t>本事業は、事業主から徴収した雇用保険料を財源に、労働者の仕事と家庭の両立を容易にし、労働者の雇用の安定に資するために事業主に支給するものであることから、受益者との負担関係は妥当である。</t>
    <phoneticPr fontId="5"/>
  </si>
  <si>
    <t>保育施設設置に係る助成金の支給額は、専門家（建築士）による審査・助言を踏まえて、個々の案件に見合った適切な金額を算定している。</t>
    <phoneticPr fontId="5"/>
  </si>
  <si>
    <t>本事業は、事業主に支給する助成金のみで構成されており、必要最低限のものとなっている。</t>
    <phoneticPr fontId="5"/>
  </si>
  <si>
    <t>△</t>
  </si>
  <si>
    <t>内閣府の企業主導型保育事業開始に伴い、新規受付を停止したため、支給実績が当初見込みを下回るものとなった。</t>
    <phoneticPr fontId="5"/>
  </si>
  <si>
    <t>仕事と家庭の両立を実現するための環境整備に取り組む事業主に対して、保育施設の設置費用、運営費用等を助成して支援するものであり、成果目標も上回っているため実効性は高い。</t>
    <phoneticPr fontId="5"/>
  </si>
  <si>
    <t>当初見込みを下回っているものの、例年並みの実績となっている。</t>
    <phoneticPr fontId="5"/>
  </si>
  <si>
    <t>助成金を利用して設置された施設の中には、利用率が低いものもみられる。</t>
    <phoneticPr fontId="5"/>
  </si>
  <si>
    <t>地域介護・福祉空間整備等施設整備交付金</t>
    <phoneticPr fontId="5"/>
  </si>
  <si>
    <t>800</t>
    <phoneticPr fontId="5"/>
  </si>
  <si>
    <t>718</t>
    <phoneticPr fontId="5"/>
  </si>
  <si>
    <t>631</t>
    <phoneticPr fontId="5"/>
  </si>
  <si>
    <t>633</t>
    <phoneticPr fontId="5"/>
  </si>
  <si>
    <t>624</t>
    <phoneticPr fontId="5"/>
  </si>
  <si>
    <t>623</t>
    <phoneticPr fontId="5"/>
  </si>
  <si>
    <t>620</t>
    <phoneticPr fontId="5"/>
  </si>
  <si>
    <t>事業所内保育施設の設置・運営等</t>
    <rPh sb="0" eb="3">
      <t>ジギョウショ</t>
    </rPh>
    <rPh sb="3" eb="4">
      <t>ナイ</t>
    </rPh>
    <rPh sb="4" eb="6">
      <t>ホイク</t>
    </rPh>
    <rPh sb="6" eb="8">
      <t>シセツ</t>
    </rPh>
    <rPh sb="9" eb="11">
      <t>セッチ</t>
    </rPh>
    <rPh sb="12" eb="14">
      <t>ウンエイ</t>
    </rPh>
    <rPh sb="14" eb="15">
      <t>トウ</t>
    </rPh>
    <phoneticPr fontId="5"/>
  </si>
  <si>
    <t>A.事業主Ａ</t>
    <rPh sb="2" eb="5">
      <t>ジギョウヌシ</t>
    </rPh>
    <phoneticPr fontId="5"/>
  </si>
  <si>
    <t>事業主Ａ</t>
    <rPh sb="0" eb="3">
      <t>ジギョウヌシ</t>
    </rPh>
    <phoneticPr fontId="5"/>
  </si>
  <si>
    <t>事業主Ｂ</t>
    <rPh sb="0" eb="3">
      <t>ジギョウヌシ</t>
    </rPh>
    <phoneticPr fontId="5"/>
  </si>
  <si>
    <t>事業主Ｃ</t>
    <rPh sb="0" eb="3">
      <t>ジギョウヌシ</t>
    </rPh>
    <phoneticPr fontId="5"/>
  </si>
  <si>
    <t>事業主Ｄ</t>
    <rPh sb="0" eb="3">
      <t>ジギョウヌシ</t>
    </rPh>
    <phoneticPr fontId="5"/>
  </si>
  <si>
    <t>事業主Ｅ</t>
    <rPh sb="0" eb="3">
      <t>ジギョウヌシ</t>
    </rPh>
    <phoneticPr fontId="5"/>
  </si>
  <si>
    <t>事業主Ｆ</t>
    <rPh sb="0" eb="3">
      <t>ジギョウヌシ</t>
    </rPh>
    <phoneticPr fontId="5"/>
  </si>
  <si>
    <t>事業主Ｇ</t>
    <rPh sb="0" eb="3">
      <t>ジギョウヌシ</t>
    </rPh>
    <phoneticPr fontId="5"/>
  </si>
  <si>
    <t>事業主Ｈ</t>
    <rPh sb="0" eb="2">
      <t>ジギョウ</t>
    </rPh>
    <rPh sb="2" eb="3">
      <t>ヌシ</t>
    </rPh>
    <phoneticPr fontId="5"/>
  </si>
  <si>
    <t>事業主Ｉ</t>
    <rPh sb="0" eb="3">
      <t>ジギョウヌシ</t>
    </rPh>
    <phoneticPr fontId="5"/>
  </si>
  <si>
    <t>事業主Ｊ</t>
    <rPh sb="0" eb="3">
      <t>ジギョウヌシ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</si>
  <si>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</si>
  <si>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</si>
  <si>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</si>
  <si>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</si>
  <si>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</si>
  <si>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</si>
  <si>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</si>
  <si>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</si>
  <si>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</si>
  <si>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</si>
  <si>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</si>
  <si>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</si>
  <si>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</si>
  <si>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</si>
  <si>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</si>
  <si>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助成金</t>
    <rPh sb="0" eb="3">
      <t>ジョセイキン</t>
    </rPh>
    <phoneticPr fontId="5"/>
  </si>
  <si>
    <t>-</t>
    <phoneticPr fontId="5"/>
  </si>
  <si>
    <t>-</t>
    <phoneticPr fontId="5"/>
  </si>
  <si>
    <t>-</t>
    <phoneticPr fontId="5"/>
  </si>
  <si>
    <t>-</t>
    <phoneticPr fontId="5"/>
  </si>
  <si>
    <t>9,341/3</t>
    <phoneticPr fontId="5"/>
  </si>
  <si>
    <t>1,542,558/432</t>
    <phoneticPr fontId="5"/>
  </si>
  <si>
    <t>男女労働者の均等な機会と待遇の確保対策、女性の活躍推進、仕事と家庭の両立支援等を推進すること（Ⅳ-1-1）</t>
    <phoneticPr fontId="5"/>
  </si>
  <si>
    <t>内閣府</t>
  </si>
  <si>
    <t>仕事・子育て両立支援事業に必要な経費</t>
    <rPh sb="0" eb="2">
      <t>シゴト</t>
    </rPh>
    <rPh sb="3" eb="5">
      <t>コソダ</t>
    </rPh>
    <rPh sb="6" eb="8">
      <t>リョウリツ</t>
    </rPh>
    <rPh sb="8" eb="10">
      <t>シエン</t>
    </rPh>
    <rPh sb="10" eb="12">
      <t>ジギョウ</t>
    </rPh>
    <rPh sb="13" eb="15">
      <t>ヒツヨウ</t>
    </rPh>
    <rPh sb="16" eb="18">
      <t>ケイヒ</t>
    </rPh>
    <phoneticPr fontId="5"/>
  </si>
  <si>
    <t xml:space="preserve">本事業は、自社で雇用する雇用保険被保険者が利用する保育施設の整備費、運営費等を助成している。
厚生労働省医政局、老健局の事業においては、医療施設、介護施設における専門スタッフ（医師、看護師等）が利用する保育施設の整備費、運営費等を補助している。
内閣府子ども・子育て本部が行っている企業主導型保育事業により、平成28年度から事業所内保育施設の設置・運営を行う事業主に助成していることから、平成28年4月以降、本事業の新規受付を停止している。
</t>
    <rPh sb="126" eb="127">
      <t>コ</t>
    </rPh>
    <rPh sb="130" eb="132">
      <t>コソダ</t>
    </rPh>
    <rPh sb="133" eb="135">
      <t>ホンブ</t>
    </rPh>
    <phoneticPr fontId="5"/>
  </si>
  <si>
    <t>平成27年度末までに認定を受けた事業主を対象に、今後も引き続き適正な予算水準の設定に努め、適切な執行を行っていく。</t>
    <rPh sb="0" eb="2">
      <t>ヘイセイ</t>
    </rPh>
    <rPh sb="4" eb="6">
      <t>ネンド</t>
    </rPh>
    <rPh sb="6" eb="7">
      <t>マツ</t>
    </rPh>
    <rPh sb="10" eb="12">
      <t>ニンテイ</t>
    </rPh>
    <rPh sb="13" eb="14">
      <t>ウ</t>
    </rPh>
    <rPh sb="16" eb="19">
      <t>ジギョウヌシ</t>
    </rPh>
    <rPh sb="20" eb="22">
      <t>タイショウ</t>
    </rPh>
    <rPh sb="24" eb="26">
      <t>コンゴ</t>
    </rPh>
    <rPh sb="27" eb="28">
      <t>ヒ</t>
    </rPh>
    <rPh sb="29" eb="30">
      <t>ツヅ</t>
    </rPh>
    <rPh sb="31" eb="33">
      <t>テキセイ</t>
    </rPh>
    <rPh sb="34" eb="36">
      <t>ヨサン</t>
    </rPh>
    <rPh sb="36" eb="38">
      <t>スイジュン</t>
    </rPh>
    <rPh sb="39" eb="41">
      <t>セッテイ</t>
    </rPh>
    <rPh sb="42" eb="43">
      <t>ツト</t>
    </rPh>
    <rPh sb="45" eb="47">
      <t>テキセツ</t>
    </rPh>
    <rPh sb="48" eb="50">
      <t>シッコウ</t>
    </rPh>
    <rPh sb="51" eb="52">
      <t>オコナ</t>
    </rPh>
    <phoneticPr fontId="5"/>
  </si>
  <si>
    <t>内閣府による同種事業の実施により新規受付を停止しており、平成27年度末までに計画認定を受けた事業主のみを対象としているため、支給件数は減少が見込まれる事業である。支給実績としては例年並みであり、今後も縮小傾向ということもあり、各点検項目における評価は概ね妥当と考えられる。</t>
    <rPh sb="0" eb="3">
      <t>ナイカクフ</t>
    </rPh>
    <rPh sb="6" eb="8">
      <t>ドウシュ</t>
    </rPh>
    <rPh sb="8" eb="10">
      <t>ジギョウ</t>
    </rPh>
    <rPh sb="11" eb="13">
      <t>ジッシ</t>
    </rPh>
    <rPh sb="16" eb="18">
      <t>シンキ</t>
    </rPh>
    <rPh sb="18" eb="20">
      <t>ウケツケ</t>
    </rPh>
    <rPh sb="21" eb="23">
      <t>テイシ</t>
    </rPh>
    <rPh sb="28" eb="30">
      <t>ヘイセイ</t>
    </rPh>
    <rPh sb="32" eb="34">
      <t>ネンド</t>
    </rPh>
    <rPh sb="34" eb="35">
      <t>マツ</t>
    </rPh>
    <rPh sb="38" eb="40">
      <t>ケイカク</t>
    </rPh>
    <rPh sb="40" eb="42">
      <t>ニンテイ</t>
    </rPh>
    <rPh sb="43" eb="44">
      <t>ウ</t>
    </rPh>
    <rPh sb="46" eb="49">
      <t>ジギョウヌシ</t>
    </rPh>
    <rPh sb="52" eb="54">
      <t>タイショウ</t>
    </rPh>
    <rPh sb="62" eb="64">
      <t>シキュウ</t>
    </rPh>
    <rPh sb="64" eb="66">
      <t>ケンスウ</t>
    </rPh>
    <rPh sb="67" eb="69">
      <t>ゲンショウ</t>
    </rPh>
    <rPh sb="70" eb="72">
      <t>ミコ</t>
    </rPh>
    <rPh sb="75" eb="77">
      <t>ジギョウ</t>
    </rPh>
    <rPh sb="81" eb="83">
      <t>シキュウ</t>
    </rPh>
    <rPh sb="83" eb="85">
      <t>ジッセキ</t>
    </rPh>
    <rPh sb="89" eb="91">
      <t>レイネン</t>
    </rPh>
    <rPh sb="91" eb="92">
      <t>ナ</t>
    </rPh>
    <rPh sb="97" eb="99">
      <t>コンゴ</t>
    </rPh>
    <rPh sb="100" eb="102">
      <t>シュクショウ</t>
    </rPh>
    <rPh sb="102" eb="104">
      <t>ケイコウ</t>
    </rPh>
    <rPh sb="113" eb="114">
      <t>カク</t>
    </rPh>
    <rPh sb="114" eb="116">
      <t>テンケン</t>
    </rPh>
    <rPh sb="116" eb="118">
      <t>コウモク</t>
    </rPh>
    <rPh sb="122" eb="124">
      <t>ヒョウカ</t>
    </rPh>
    <rPh sb="125" eb="126">
      <t>オオム</t>
    </rPh>
    <rPh sb="127" eb="129">
      <t>ダトウ</t>
    </rPh>
    <rPh sb="130" eb="131">
      <t>カンガ</t>
    </rPh>
    <phoneticPr fontId="5"/>
  </si>
  <si>
    <t>-</t>
    <phoneticPr fontId="5"/>
  </si>
  <si>
    <t>-</t>
    <phoneticPr fontId="5"/>
  </si>
  <si>
    <t>-</t>
    <phoneticPr fontId="5"/>
  </si>
  <si>
    <t>-</t>
    <phoneticPr fontId="5"/>
  </si>
  <si>
    <t>－</t>
    <phoneticPr fontId="5"/>
  </si>
  <si>
    <t>男女労働者の均等な機会と待遇の確保対策、女性の活躍推進、仕事と家庭の両立支援等を推進すること（Ⅳ-1）</t>
    <phoneticPr fontId="5"/>
  </si>
  <si>
    <t>141,046/41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</si>
</sst>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158748</xdr:colOff>
      <xdr:row>18</xdr:row>
      <xdr:rowOff>95250</xdr:rowOff>
    </xdr:from>
    <xdr:to>
      <xdr:col>36</xdr:col>
      <xdr:colOff>74082</xdr:colOff>
      <xdr:row>19</xdr:row>
      <xdr:rowOff>31750</xdr:rowOff>
    </xdr:to>
    <xdr:sp macro="" textlink="">
      <xdr:nvSpPr>
        <xdr:cNvPr id="2" name="正方形/長方形 1"/>
        <xdr:cNvSpPr/>
      </xdr:nvSpPr>
      <xdr:spPr>
        <a:xfrm>
          <a:off x="6593415" y="8138583"/>
          <a:ext cx="719667" cy="2540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（速報値）</a:t>
          </a:r>
        </a:p>
      </xdr:txBody>
    </xdr:sp>
    <xdr:clientData/>
  </xdr:twoCellAnchor>
  <xdr:twoCellAnchor>
    <xdr:from>
      <xdr:col>38</xdr:col>
      <xdr:colOff>105834</xdr:colOff>
      <xdr:row>33</xdr:row>
      <xdr:rowOff>211669</xdr:rowOff>
    </xdr:from>
    <xdr:to>
      <xdr:col>41</xdr:col>
      <xdr:colOff>148168</xdr:colOff>
      <xdr:row>33</xdr:row>
      <xdr:rowOff>529169</xdr:rowOff>
    </xdr:to>
    <xdr:sp macro="" textlink="">
      <xdr:nvSpPr>
        <xdr:cNvPr id="3" name="正方形/長方形 2"/>
        <xdr:cNvSpPr/>
      </xdr:nvSpPr>
      <xdr:spPr>
        <a:xfrm>
          <a:off x="7747001" y="12647086"/>
          <a:ext cx="645584" cy="3175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集計中</a:t>
          </a:r>
        </a:p>
      </xdr:txBody>
    </xdr:sp>
    <xdr:clientData/>
  </xdr:twoCellAnchor>
  <xdr:twoCellAnchor>
    <xdr:from>
      <xdr:col>38</xdr:col>
      <xdr:colOff>116416</xdr:colOff>
      <xdr:row>31</xdr:row>
      <xdr:rowOff>317499</xdr:rowOff>
    </xdr:from>
    <xdr:to>
      <xdr:col>41</xdr:col>
      <xdr:colOff>84666</xdr:colOff>
      <xdr:row>31</xdr:row>
      <xdr:rowOff>518582</xdr:rowOff>
    </xdr:to>
    <xdr:sp macro="" textlink="">
      <xdr:nvSpPr>
        <xdr:cNvPr id="4" name="正方形/長方形 3"/>
        <xdr:cNvSpPr/>
      </xdr:nvSpPr>
      <xdr:spPr>
        <a:xfrm>
          <a:off x="7757583" y="12022666"/>
          <a:ext cx="571500" cy="201083"/>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集計中</a:t>
          </a:r>
        </a:p>
      </xdr:txBody>
    </xdr:sp>
    <xdr:clientData/>
  </xdr:twoCellAnchor>
  <xdr:twoCellAnchor>
    <xdr:from>
      <xdr:col>37</xdr:col>
      <xdr:colOff>95250</xdr:colOff>
      <xdr:row>100</xdr:row>
      <xdr:rowOff>306917</xdr:rowOff>
    </xdr:from>
    <xdr:to>
      <xdr:col>42</xdr:col>
      <xdr:colOff>105833</xdr:colOff>
      <xdr:row>101</xdr:row>
      <xdr:rowOff>31749</xdr:rowOff>
    </xdr:to>
    <xdr:sp macro="" textlink="">
      <xdr:nvSpPr>
        <xdr:cNvPr id="8" name="正方形/長方形 7"/>
        <xdr:cNvSpPr/>
      </xdr:nvSpPr>
      <xdr:spPr>
        <a:xfrm>
          <a:off x="7535333" y="16668750"/>
          <a:ext cx="1016000" cy="21166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（速報値）</a:t>
          </a:r>
          <a:endParaRPr kumimoji="1" lang="en-US" altLang="ja-JP" sz="800">
            <a:solidFill>
              <a:schemeClr val="tx1"/>
            </a:solidFill>
          </a:endParaRPr>
        </a:p>
        <a:p>
          <a:pPr algn="ctr"/>
          <a:endParaRPr kumimoji="1" lang="ja-JP" altLang="en-US" sz="800">
            <a:solidFill>
              <a:schemeClr val="tx1"/>
            </a:solidFill>
          </a:endParaRPr>
        </a:p>
      </xdr:txBody>
    </xdr:sp>
    <xdr:clientData/>
  </xdr:twoCellAnchor>
  <xdr:twoCellAnchor>
    <xdr:from>
      <xdr:col>13</xdr:col>
      <xdr:colOff>0</xdr:colOff>
      <xdr:row>741</xdr:row>
      <xdr:rowOff>0</xdr:rowOff>
    </xdr:from>
    <xdr:to>
      <xdr:col>34</xdr:col>
      <xdr:colOff>197223</xdr:colOff>
      <xdr:row>748</xdr:row>
      <xdr:rowOff>31710</xdr:rowOff>
    </xdr:to>
    <xdr:grpSp>
      <xdr:nvGrpSpPr>
        <xdr:cNvPr id="17" name="グループ化 16"/>
        <xdr:cNvGrpSpPr/>
      </xdr:nvGrpSpPr>
      <xdr:grpSpPr>
        <a:xfrm>
          <a:off x="2600325" y="50177700"/>
          <a:ext cx="4397748" cy="2498685"/>
          <a:chOff x="2398246" y="228913765"/>
          <a:chExt cx="4419973" cy="2250319"/>
        </a:xfrm>
      </xdr:grpSpPr>
      <xdr:sp macro="" textlink="">
        <xdr:nvSpPr>
          <xdr:cNvPr id="18" name="正方形/長方形 17"/>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１，５３９百万円（速報値）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9" name="直線矢印コネクタ 18"/>
          <xdr:cNvCxnSpPr/>
        </xdr:nvCxnSpPr>
        <xdr:spPr bwMode="auto">
          <a:xfrm>
            <a:off x="4594768" y="229835423"/>
            <a:ext cx="5870" cy="47275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0" name="正方形/長方形 19"/>
          <xdr:cNvSpPr/>
        </xdr:nvSpPr>
        <xdr:spPr bwMode="auto">
          <a:xfrm>
            <a:off x="2398246" y="230630683"/>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472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１，５３９百万円（速報値）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テキスト ボックス 20"/>
          <xdr:cNvSpPr txBox="1"/>
        </xdr:nvSpPr>
        <xdr:spPr bwMode="auto">
          <a:xfrm>
            <a:off x="2979004" y="229575073"/>
            <a:ext cx="3476945" cy="283028"/>
          </a:xfrm>
          <a:prstGeom prst="rect">
            <a:avLst/>
          </a:prstGeom>
          <a:noFill/>
          <a:ln>
            <a:no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支給要領等の作成、審査・支給事務、支給決定</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179918</xdr:colOff>
      <xdr:row>780</xdr:row>
      <xdr:rowOff>31749</xdr:rowOff>
    </xdr:from>
    <xdr:to>
      <xdr:col>28</xdr:col>
      <xdr:colOff>2</xdr:colOff>
      <xdr:row>780</xdr:row>
      <xdr:rowOff>275166</xdr:rowOff>
    </xdr:to>
    <xdr:sp macro="" textlink="">
      <xdr:nvSpPr>
        <xdr:cNvPr id="22" name="正方形/長方形 21"/>
        <xdr:cNvSpPr/>
      </xdr:nvSpPr>
      <xdr:spPr>
        <a:xfrm>
          <a:off x="4804835" y="54154916"/>
          <a:ext cx="825500" cy="24341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集計中</a:t>
          </a:r>
        </a:p>
      </xdr:txBody>
    </xdr:sp>
    <xdr:clientData/>
  </xdr:twoCellAnchor>
  <xdr:twoCellAnchor>
    <xdr:from>
      <xdr:col>38</xdr:col>
      <xdr:colOff>116416</xdr:colOff>
      <xdr:row>38</xdr:row>
      <xdr:rowOff>201083</xdr:rowOff>
    </xdr:from>
    <xdr:to>
      <xdr:col>41</xdr:col>
      <xdr:colOff>148166</xdr:colOff>
      <xdr:row>38</xdr:row>
      <xdr:rowOff>529166</xdr:rowOff>
    </xdr:to>
    <xdr:sp macro="" textlink="">
      <xdr:nvSpPr>
        <xdr:cNvPr id="23" name="正方形/長方形 22"/>
        <xdr:cNvSpPr/>
      </xdr:nvSpPr>
      <xdr:spPr>
        <a:xfrm>
          <a:off x="7757583" y="14361583"/>
          <a:ext cx="635000" cy="328083"/>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集計中</a:t>
          </a:r>
        </a:p>
      </xdr:txBody>
    </xdr:sp>
    <xdr:clientData/>
  </xdr:twoCellAnchor>
  <xdr:twoCellAnchor>
    <xdr:from>
      <xdr:col>38</xdr:col>
      <xdr:colOff>116417</xdr:colOff>
      <xdr:row>40</xdr:row>
      <xdr:rowOff>190500</xdr:rowOff>
    </xdr:from>
    <xdr:to>
      <xdr:col>41</xdr:col>
      <xdr:colOff>127000</xdr:colOff>
      <xdr:row>40</xdr:row>
      <xdr:rowOff>550334</xdr:rowOff>
    </xdr:to>
    <xdr:sp macro="" textlink="">
      <xdr:nvSpPr>
        <xdr:cNvPr id="24" name="正方形/長方形 23"/>
        <xdr:cNvSpPr/>
      </xdr:nvSpPr>
      <xdr:spPr>
        <a:xfrm>
          <a:off x="7757584" y="15853833"/>
          <a:ext cx="613833" cy="359834"/>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集計中</a:t>
          </a:r>
        </a:p>
      </xdr:txBody>
    </xdr:sp>
    <xdr:clientData/>
  </xdr:twoCellAnchor>
  <xdr:twoCellAnchor>
    <xdr:from>
      <xdr:col>38</xdr:col>
      <xdr:colOff>131236</xdr:colOff>
      <xdr:row>115</xdr:row>
      <xdr:rowOff>120648</xdr:rowOff>
    </xdr:from>
    <xdr:to>
      <xdr:col>41</xdr:col>
      <xdr:colOff>169335</xdr:colOff>
      <xdr:row>116</xdr:row>
      <xdr:rowOff>232834</xdr:rowOff>
    </xdr:to>
    <xdr:sp macro="" textlink="">
      <xdr:nvSpPr>
        <xdr:cNvPr id="26" name="正方形/長方形 25"/>
        <xdr:cNvSpPr/>
      </xdr:nvSpPr>
      <xdr:spPr>
        <a:xfrm>
          <a:off x="7772403" y="18482731"/>
          <a:ext cx="641349" cy="40852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集計中</a:t>
          </a:r>
        </a:p>
      </xdr:txBody>
    </xdr:sp>
    <xdr:clientData/>
  </xdr:twoCellAnchor>
  <xdr:twoCellAnchor>
    <xdr:from>
      <xdr:col>38</xdr:col>
      <xdr:colOff>103718</xdr:colOff>
      <xdr:row>118</xdr:row>
      <xdr:rowOff>156630</xdr:rowOff>
    </xdr:from>
    <xdr:to>
      <xdr:col>41</xdr:col>
      <xdr:colOff>148168</xdr:colOff>
      <xdr:row>119</xdr:row>
      <xdr:rowOff>201083</xdr:rowOff>
    </xdr:to>
    <xdr:sp macro="" textlink="">
      <xdr:nvSpPr>
        <xdr:cNvPr id="27" name="正方形/長方形 26"/>
        <xdr:cNvSpPr/>
      </xdr:nvSpPr>
      <xdr:spPr>
        <a:xfrm>
          <a:off x="7744885" y="19545297"/>
          <a:ext cx="647700" cy="34078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集計中</a:t>
          </a:r>
        </a:p>
      </xdr:txBody>
    </xdr:sp>
    <xdr:clientData/>
  </xdr:twoCellAnchor>
  <xdr:twoCellAnchor>
    <xdr:from>
      <xdr:col>38</xdr:col>
      <xdr:colOff>107951</xdr:colOff>
      <xdr:row>121</xdr:row>
      <xdr:rowOff>182027</xdr:rowOff>
    </xdr:from>
    <xdr:to>
      <xdr:col>41</xdr:col>
      <xdr:colOff>148167</xdr:colOff>
      <xdr:row>122</xdr:row>
      <xdr:rowOff>190499</xdr:rowOff>
    </xdr:to>
    <xdr:sp macro="" textlink="">
      <xdr:nvSpPr>
        <xdr:cNvPr id="28" name="正方形/長方形 27"/>
        <xdr:cNvSpPr/>
      </xdr:nvSpPr>
      <xdr:spPr>
        <a:xfrm>
          <a:off x="7749118" y="20660777"/>
          <a:ext cx="643466" cy="30480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集計中</a:t>
          </a:r>
        </a:p>
      </xdr:txBody>
    </xdr:sp>
    <xdr:clientData/>
  </xdr:twoCellAnchor>
  <xdr:twoCellAnchor>
    <xdr:from>
      <xdr:col>21</xdr:col>
      <xdr:colOff>148180</xdr:colOff>
      <xdr:row>745</xdr:row>
      <xdr:rowOff>148164</xdr:rowOff>
    </xdr:from>
    <xdr:to>
      <xdr:col>26</xdr:col>
      <xdr:colOff>95263</xdr:colOff>
      <xdr:row>746</xdr:row>
      <xdr:rowOff>137580</xdr:rowOff>
    </xdr:to>
    <xdr:sp macro="" textlink="">
      <xdr:nvSpPr>
        <xdr:cNvPr id="35" name="テキスト ボックス 34"/>
        <xdr:cNvSpPr txBox="1"/>
      </xdr:nvSpPr>
      <xdr:spPr bwMode="auto">
        <a:xfrm>
          <a:off x="4370930" y="51890081"/>
          <a:ext cx="952500" cy="338666"/>
        </a:xfrm>
        <a:prstGeom prst="rect">
          <a:avLst/>
        </a:prstGeom>
        <a:noFill/>
        <a:ln>
          <a:no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158747</xdr:colOff>
      <xdr:row>836</xdr:row>
      <xdr:rowOff>232862</xdr:rowOff>
    </xdr:from>
    <xdr:to>
      <xdr:col>27</xdr:col>
      <xdr:colOff>84664</xdr:colOff>
      <xdr:row>845</xdr:row>
      <xdr:rowOff>158749</xdr:rowOff>
    </xdr:to>
    <xdr:sp macro="" textlink="">
      <xdr:nvSpPr>
        <xdr:cNvPr id="36" name="正方形/長方形 35"/>
        <xdr:cNvSpPr/>
      </xdr:nvSpPr>
      <xdr:spPr>
        <a:xfrm>
          <a:off x="4984747" y="57647445"/>
          <a:ext cx="529167" cy="3354887"/>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8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F115" sqref="BF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471</v>
      </c>
      <c r="AT2" s="948"/>
      <c r="AU2" s="948"/>
      <c r="AV2" s="52" t="str">
        <f>IF(AW2="", "", "-")</f>
        <v/>
      </c>
      <c r="AW2" s="919"/>
      <c r="AX2" s="919"/>
    </row>
    <row r="3" spans="1:50" ht="21" customHeight="1" thickBot="1" x14ac:dyDescent="0.2">
      <c r="A3" s="876" t="s">
        <v>533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548</v>
      </c>
      <c r="AK3" s="878"/>
      <c r="AL3" s="878"/>
      <c r="AM3" s="878"/>
      <c r="AN3" s="878"/>
      <c r="AO3" s="878"/>
      <c r="AP3" s="878"/>
      <c r="AQ3" s="878"/>
      <c r="AR3" s="878"/>
      <c r="AS3" s="878"/>
      <c r="AT3" s="878"/>
      <c r="AU3" s="878"/>
      <c r="AV3" s="878"/>
      <c r="AW3" s="87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8" t="s">
        <v>184</v>
      </c>
      <c r="H5" s="849"/>
      <c r="I5" s="849"/>
      <c r="J5" s="849"/>
      <c r="K5" s="849"/>
      <c r="L5" s="849"/>
      <c r="M5" s="850" t="s">
        <v>66</v>
      </c>
      <c r="N5" s="851"/>
      <c r="O5" s="851"/>
      <c r="P5" s="851"/>
      <c r="Q5" s="851"/>
      <c r="R5" s="852"/>
      <c r="S5" s="853" t="s">
        <v>131</v>
      </c>
      <c r="T5" s="849"/>
      <c r="U5" s="849"/>
      <c r="V5" s="849"/>
      <c r="W5" s="849"/>
      <c r="X5" s="85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5.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30" t="s">
        <v>546</v>
      </c>
      <c r="Z7" s="439"/>
      <c r="AA7" s="439"/>
      <c r="AB7" s="439"/>
      <c r="AC7" s="439"/>
      <c r="AD7" s="931"/>
      <c r="AE7" s="920" t="s">
        <v>554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1" t="s">
        <v>389</v>
      </c>
      <c r="B8" s="492"/>
      <c r="C8" s="492"/>
      <c r="D8" s="492"/>
      <c r="E8" s="492"/>
      <c r="F8" s="493"/>
      <c r="G8" s="949" t="str">
        <f>入力規則等!A26</f>
        <v>子ども・若者育成支援、少子化社会対策、男女共同参画</v>
      </c>
      <c r="H8" s="719"/>
      <c r="I8" s="719"/>
      <c r="J8" s="719"/>
      <c r="K8" s="719"/>
      <c r="L8" s="719"/>
      <c r="M8" s="719"/>
      <c r="N8" s="719"/>
      <c r="O8" s="719"/>
      <c r="P8" s="719"/>
      <c r="Q8" s="719"/>
      <c r="R8" s="719"/>
      <c r="S8" s="719"/>
      <c r="T8" s="719"/>
      <c r="U8" s="719"/>
      <c r="V8" s="719"/>
      <c r="W8" s="719"/>
      <c r="X8" s="950"/>
      <c r="Y8" s="855" t="s">
        <v>390</v>
      </c>
      <c r="Z8" s="856"/>
      <c r="AA8" s="856"/>
      <c r="AB8" s="856"/>
      <c r="AC8" s="856"/>
      <c r="AD8" s="85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8" t="s">
        <v>23</v>
      </c>
      <c r="B9" s="859"/>
      <c r="C9" s="859"/>
      <c r="D9" s="859"/>
      <c r="E9" s="859"/>
      <c r="F9" s="859"/>
      <c r="G9" s="860" t="s">
        <v>556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99.7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1" t="s">
        <v>24</v>
      </c>
      <c r="B12" s="952"/>
      <c r="C12" s="952"/>
      <c r="D12" s="952"/>
      <c r="E12" s="952"/>
      <c r="F12" s="95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5139</v>
      </c>
      <c r="Q13" s="657"/>
      <c r="R13" s="657"/>
      <c r="S13" s="657"/>
      <c r="T13" s="657"/>
      <c r="U13" s="657"/>
      <c r="V13" s="658"/>
      <c r="W13" s="656">
        <v>4061</v>
      </c>
      <c r="X13" s="657"/>
      <c r="Y13" s="657"/>
      <c r="Z13" s="657"/>
      <c r="AA13" s="657"/>
      <c r="AB13" s="657"/>
      <c r="AC13" s="658"/>
      <c r="AD13" s="656">
        <v>2125</v>
      </c>
      <c r="AE13" s="657"/>
      <c r="AF13" s="657"/>
      <c r="AG13" s="657"/>
      <c r="AH13" s="657"/>
      <c r="AI13" s="657"/>
      <c r="AJ13" s="658"/>
      <c r="AK13" s="656">
        <v>1693</v>
      </c>
      <c r="AL13" s="657"/>
      <c r="AM13" s="657"/>
      <c r="AN13" s="657"/>
      <c r="AO13" s="657"/>
      <c r="AP13" s="657"/>
      <c r="AQ13" s="658"/>
      <c r="AR13" s="927"/>
      <c r="AS13" s="928"/>
      <c r="AT13" s="928"/>
      <c r="AU13" s="928"/>
      <c r="AV13" s="928"/>
      <c r="AW13" s="928"/>
      <c r="AX13" s="92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25"/>
      <c r="AS17" s="925"/>
      <c r="AT17" s="925"/>
      <c r="AU17" s="925"/>
      <c r="AV17" s="925"/>
      <c r="AW17" s="925"/>
      <c r="AX17" s="926"/>
    </row>
    <row r="18" spans="1:50" ht="24.75" customHeight="1" x14ac:dyDescent="0.15">
      <c r="A18" s="613"/>
      <c r="B18" s="614"/>
      <c r="C18" s="614"/>
      <c r="D18" s="614"/>
      <c r="E18" s="614"/>
      <c r="F18" s="615"/>
      <c r="G18" s="726"/>
      <c r="H18" s="727"/>
      <c r="I18" s="715" t="s">
        <v>20</v>
      </c>
      <c r="J18" s="716"/>
      <c r="K18" s="716"/>
      <c r="L18" s="716"/>
      <c r="M18" s="716"/>
      <c r="N18" s="716"/>
      <c r="O18" s="717"/>
      <c r="P18" s="887">
        <f>SUM(P13:V17)</f>
        <v>5139</v>
      </c>
      <c r="Q18" s="888"/>
      <c r="R18" s="888"/>
      <c r="S18" s="888"/>
      <c r="T18" s="888"/>
      <c r="U18" s="888"/>
      <c r="V18" s="889"/>
      <c r="W18" s="887">
        <f>SUM(W13:AC17)</f>
        <v>4061</v>
      </c>
      <c r="X18" s="888"/>
      <c r="Y18" s="888"/>
      <c r="Z18" s="888"/>
      <c r="AA18" s="888"/>
      <c r="AB18" s="888"/>
      <c r="AC18" s="889"/>
      <c r="AD18" s="887">
        <f>SUM(AD13:AJ17)</f>
        <v>2125</v>
      </c>
      <c r="AE18" s="888"/>
      <c r="AF18" s="888"/>
      <c r="AG18" s="888"/>
      <c r="AH18" s="888"/>
      <c r="AI18" s="888"/>
      <c r="AJ18" s="889"/>
      <c r="AK18" s="887">
        <f>SUM(AK13:AQ17)</f>
        <v>1693</v>
      </c>
      <c r="AL18" s="888"/>
      <c r="AM18" s="888"/>
      <c r="AN18" s="888"/>
      <c r="AO18" s="888"/>
      <c r="AP18" s="888"/>
      <c r="AQ18" s="889"/>
      <c r="AR18" s="887">
        <f>SUM(AR13:AX17)</f>
        <v>0</v>
      </c>
      <c r="AS18" s="888"/>
      <c r="AT18" s="888"/>
      <c r="AU18" s="888"/>
      <c r="AV18" s="888"/>
      <c r="AW18" s="888"/>
      <c r="AX18" s="890"/>
    </row>
    <row r="19" spans="1:50" ht="24.75" customHeight="1" x14ac:dyDescent="0.15">
      <c r="A19" s="613"/>
      <c r="B19" s="614"/>
      <c r="C19" s="614"/>
      <c r="D19" s="614"/>
      <c r="E19" s="614"/>
      <c r="F19" s="615"/>
      <c r="G19" s="885" t="s">
        <v>9</v>
      </c>
      <c r="H19" s="886"/>
      <c r="I19" s="886"/>
      <c r="J19" s="886"/>
      <c r="K19" s="886"/>
      <c r="L19" s="886"/>
      <c r="M19" s="886"/>
      <c r="N19" s="886"/>
      <c r="O19" s="886"/>
      <c r="P19" s="656">
        <v>2099</v>
      </c>
      <c r="Q19" s="657"/>
      <c r="R19" s="657"/>
      <c r="S19" s="657"/>
      <c r="T19" s="657"/>
      <c r="U19" s="657"/>
      <c r="V19" s="658"/>
      <c r="W19" s="656">
        <v>1835</v>
      </c>
      <c r="X19" s="657"/>
      <c r="Y19" s="657"/>
      <c r="Z19" s="657"/>
      <c r="AA19" s="657"/>
      <c r="AB19" s="657"/>
      <c r="AC19" s="658"/>
      <c r="AD19" s="656">
        <v>1539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5" t="s">
        <v>10</v>
      </c>
      <c r="H20" s="886"/>
      <c r="I20" s="886"/>
      <c r="J20" s="886"/>
      <c r="K20" s="886"/>
      <c r="L20" s="886"/>
      <c r="M20" s="886"/>
      <c r="N20" s="886"/>
      <c r="O20" s="886"/>
      <c r="P20" s="311">
        <f>IF(P18=0, "-", SUM(P19)/P18)</f>
        <v>0.40844522280599338</v>
      </c>
      <c r="Q20" s="311"/>
      <c r="R20" s="311"/>
      <c r="S20" s="311"/>
      <c r="T20" s="311"/>
      <c r="U20" s="311"/>
      <c r="V20" s="311"/>
      <c r="W20" s="311">
        <f t="shared" ref="W20" si="0">IF(W18=0, "-", SUM(W19)/W18)</f>
        <v>0.45185914799310517</v>
      </c>
      <c r="X20" s="311"/>
      <c r="Y20" s="311"/>
      <c r="Z20" s="311"/>
      <c r="AA20" s="311"/>
      <c r="AB20" s="311"/>
      <c r="AC20" s="311"/>
      <c r="AD20" s="311">
        <f t="shared" ref="AD20" si="1">IF(AD18=0, "-", SUM(AD19)/AD18)</f>
        <v>0.72423529411764709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4"/>
      <c r="G21" s="309" t="s">
        <v>497</v>
      </c>
      <c r="H21" s="310"/>
      <c r="I21" s="310"/>
      <c r="J21" s="310"/>
      <c r="K21" s="310"/>
      <c r="L21" s="310"/>
      <c r="M21" s="310"/>
      <c r="N21" s="310"/>
      <c r="O21" s="310"/>
      <c r="P21" s="311">
        <f>IF(P19=0, "-", SUM(P19)/SUM(P13,P14))</f>
        <v>0.40844522280599338</v>
      </c>
      <c r="Q21" s="311"/>
      <c r="R21" s="311"/>
      <c r="S21" s="311"/>
      <c r="T21" s="311"/>
      <c r="U21" s="311"/>
      <c r="V21" s="311"/>
      <c r="W21" s="311">
        <f t="shared" ref="W21" si="2">IF(W19=0, "-", SUM(W19)/SUM(W13,W14))</f>
        <v>0.45185914799310517</v>
      </c>
      <c r="X21" s="311"/>
      <c r="Y21" s="311"/>
      <c r="Z21" s="311"/>
      <c r="AA21" s="311"/>
      <c r="AB21" s="311"/>
      <c r="AC21" s="311"/>
      <c r="AD21" s="311">
        <f t="shared" ref="AD21" si="3">IF(AD19=0, "-", SUM(AD19)/SUM(AD13,AD14))</f>
        <v>0.72423529411764709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538</v>
      </c>
      <c r="B22" s="973"/>
      <c r="C22" s="973"/>
      <c r="D22" s="973"/>
      <c r="E22" s="973"/>
      <c r="F22" s="974"/>
      <c r="G22" s="959" t="s">
        <v>474</v>
      </c>
      <c r="H22" s="215"/>
      <c r="I22" s="215"/>
      <c r="J22" s="215"/>
      <c r="K22" s="215"/>
      <c r="L22" s="215"/>
      <c r="M22" s="215"/>
      <c r="N22" s="215"/>
      <c r="O22" s="216"/>
      <c r="P22" s="944" t="s">
        <v>536</v>
      </c>
      <c r="Q22" s="215"/>
      <c r="R22" s="215"/>
      <c r="S22" s="215"/>
      <c r="T22" s="215"/>
      <c r="U22" s="215"/>
      <c r="V22" s="216"/>
      <c r="W22" s="944" t="s">
        <v>537</v>
      </c>
      <c r="X22" s="215"/>
      <c r="Y22" s="215"/>
      <c r="Z22" s="215"/>
      <c r="AA22" s="215"/>
      <c r="AB22" s="215"/>
      <c r="AC22" s="216"/>
      <c r="AD22" s="944" t="s">
        <v>473</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560</v>
      </c>
      <c r="H23" s="961"/>
      <c r="I23" s="961"/>
      <c r="J23" s="961"/>
      <c r="K23" s="961"/>
      <c r="L23" s="961"/>
      <c r="M23" s="961"/>
      <c r="N23" s="961"/>
      <c r="O23" s="962"/>
      <c r="P23" s="927">
        <v>1693</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56"/>
      <c r="Q24" s="657"/>
      <c r="R24" s="657"/>
      <c r="S24" s="657"/>
      <c r="T24" s="657"/>
      <c r="U24" s="657"/>
      <c r="V24" s="658"/>
      <c r="W24" s="656"/>
      <c r="X24" s="657"/>
      <c r="Y24" s="657"/>
      <c r="Z24" s="657"/>
      <c r="AA24" s="657"/>
      <c r="AB24" s="657"/>
      <c r="AC24" s="658"/>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56"/>
      <c r="Q25" s="657"/>
      <c r="R25" s="657"/>
      <c r="S25" s="657"/>
      <c r="T25" s="657"/>
      <c r="U25" s="657"/>
      <c r="V25" s="658"/>
      <c r="W25" s="656"/>
      <c r="X25" s="657"/>
      <c r="Y25" s="657"/>
      <c r="Z25" s="657"/>
      <c r="AA25" s="657"/>
      <c r="AB25" s="657"/>
      <c r="AC25" s="658"/>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56"/>
      <c r="Q26" s="657"/>
      <c r="R26" s="657"/>
      <c r="S26" s="657"/>
      <c r="T26" s="657"/>
      <c r="U26" s="657"/>
      <c r="V26" s="658"/>
      <c r="W26" s="656"/>
      <c r="X26" s="657"/>
      <c r="Y26" s="657"/>
      <c r="Z26" s="657"/>
      <c r="AA26" s="657"/>
      <c r="AB26" s="657"/>
      <c r="AC26" s="658"/>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56"/>
      <c r="Q27" s="657"/>
      <c r="R27" s="657"/>
      <c r="S27" s="657"/>
      <c r="T27" s="657"/>
      <c r="U27" s="657"/>
      <c r="V27" s="658"/>
      <c r="W27" s="656"/>
      <c r="X27" s="657"/>
      <c r="Y27" s="657"/>
      <c r="Z27" s="657"/>
      <c r="AA27" s="657"/>
      <c r="AB27" s="657"/>
      <c r="AC27" s="658"/>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478</v>
      </c>
      <c r="H28" s="967"/>
      <c r="I28" s="967"/>
      <c r="J28" s="967"/>
      <c r="K28" s="967"/>
      <c r="L28" s="967"/>
      <c r="M28" s="967"/>
      <c r="N28" s="967"/>
      <c r="O28" s="968"/>
      <c r="P28" s="887">
        <f>P29-SUM(P23:P27)</f>
        <v>0</v>
      </c>
      <c r="Q28" s="888"/>
      <c r="R28" s="888"/>
      <c r="S28" s="888"/>
      <c r="T28" s="888"/>
      <c r="U28" s="888"/>
      <c r="V28" s="889"/>
      <c r="W28" s="887">
        <f>W29-SUM(W23:W27)</f>
        <v>0</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1">
        <f>AK13</f>
        <v>1693</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491</v>
      </c>
      <c r="B30" s="871"/>
      <c r="C30" s="871"/>
      <c r="D30" s="871"/>
      <c r="E30" s="871"/>
      <c r="F30" s="872"/>
      <c r="G30" s="772" t="s">
        <v>265</v>
      </c>
      <c r="H30" s="773"/>
      <c r="I30" s="773"/>
      <c r="J30" s="773"/>
      <c r="K30" s="773"/>
      <c r="L30" s="773"/>
      <c r="M30" s="773"/>
      <c r="N30" s="773"/>
      <c r="O30" s="774"/>
      <c r="P30" s="866" t="s">
        <v>59</v>
      </c>
      <c r="Q30" s="773"/>
      <c r="R30" s="773"/>
      <c r="S30" s="773"/>
      <c r="T30" s="773"/>
      <c r="U30" s="773"/>
      <c r="V30" s="773"/>
      <c r="W30" s="773"/>
      <c r="X30" s="774"/>
      <c r="Y30" s="863"/>
      <c r="Z30" s="864"/>
      <c r="AA30" s="865"/>
      <c r="AB30" s="867" t="s">
        <v>11</v>
      </c>
      <c r="AC30" s="868"/>
      <c r="AD30" s="869"/>
      <c r="AE30" s="867" t="s">
        <v>357</v>
      </c>
      <c r="AF30" s="868"/>
      <c r="AG30" s="868"/>
      <c r="AH30" s="869"/>
      <c r="AI30" s="867" t="s">
        <v>363</v>
      </c>
      <c r="AJ30" s="868"/>
      <c r="AK30" s="868"/>
      <c r="AL30" s="869"/>
      <c r="AM30" s="923" t="s">
        <v>472</v>
      </c>
      <c r="AN30" s="923"/>
      <c r="AO30" s="923"/>
      <c r="AP30" s="867"/>
      <c r="AQ30" s="766" t="s">
        <v>355</v>
      </c>
      <c r="AR30" s="767"/>
      <c r="AS30" s="767"/>
      <c r="AT30" s="768"/>
      <c r="AU30" s="773" t="s">
        <v>253</v>
      </c>
      <c r="AV30" s="773"/>
      <c r="AW30" s="773"/>
      <c r="AX30" s="92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646</v>
      </c>
      <c r="AR31" s="193"/>
      <c r="AS31" s="126" t="s">
        <v>356</v>
      </c>
      <c r="AT31" s="127"/>
      <c r="AU31" s="192">
        <v>30</v>
      </c>
      <c r="AV31" s="192"/>
      <c r="AW31" s="394" t="s">
        <v>300</v>
      </c>
      <c r="AX31" s="395"/>
    </row>
    <row r="32" spans="1:50" ht="57.75" customHeight="1" x14ac:dyDescent="0.15">
      <c r="A32" s="399"/>
      <c r="B32" s="397"/>
      <c r="C32" s="397"/>
      <c r="D32" s="397"/>
      <c r="E32" s="397"/>
      <c r="F32" s="398"/>
      <c r="G32" s="560" t="s">
        <v>561</v>
      </c>
      <c r="H32" s="561"/>
      <c r="I32" s="561"/>
      <c r="J32" s="561"/>
      <c r="K32" s="561"/>
      <c r="L32" s="561"/>
      <c r="M32" s="561"/>
      <c r="N32" s="561"/>
      <c r="O32" s="562"/>
      <c r="P32" s="98" t="s">
        <v>563</v>
      </c>
      <c r="Q32" s="98"/>
      <c r="R32" s="98"/>
      <c r="S32" s="98"/>
      <c r="T32" s="98"/>
      <c r="U32" s="98"/>
      <c r="V32" s="98"/>
      <c r="W32" s="98"/>
      <c r="X32" s="99"/>
      <c r="Y32" s="467" t="s">
        <v>12</v>
      </c>
      <c r="Z32" s="527"/>
      <c r="AA32" s="528"/>
      <c r="AB32" s="457" t="s">
        <v>562</v>
      </c>
      <c r="AC32" s="457"/>
      <c r="AD32" s="457"/>
      <c r="AE32" s="211">
        <v>94.9</v>
      </c>
      <c r="AF32" s="212"/>
      <c r="AG32" s="212"/>
      <c r="AH32" s="212"/>
      <c r="AI32" s="211">
        <v>95.8</v>
      </c>
      <c r="AJ32" s="212"/>
      <c r="AK32" s="212"/>
      <c r="AL32" s="212"/>
      <c r="AM32" s="211"/>
      <c r="AN32" s="212"/>
      <c r="AO32" s="212"/>
      <c r="AP32" s="212"/>
      <c r="AQ32" s="333" t="s">
        <v>646</v>
      </c>
      <c r="AR32" s="200"/>
      <c r="AS32" s="200"/>
      <c r="AT32" s="334"/>
      <c r="AU32" s="212" t="s">
        <v>647</v>
      </c>
      <c r="AV32" s="212"/>
      <c r="AW32" s="212"/>
      <c r="AX32" s="214"/>
    </row>
    <row r="33" spans="1:50" ht="57.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90</v>
      </c>
      <c r="AF33" s="212"/>
      <c r="AG33" s="212"/>
      <c r="AH33" s="212"/>
      <c r="AI33" s="211">
        <v>90</v>
      </c>
      <c r="AJ33" s="212"/>
      <c r="AK33" s="212"/>
      <c r="AL33" s="212"/>
      <c r="AM33" s="211">
        <v>90</v>
      </c>
      <c r="AN33" s="212"/>
      <c r="AO33" s="212"/>
      <c r="AP33" s="212"/>
      <c r="AQ33" s="333" t="s">
        <v>647</v>
      </c>
      <c r="AR33" s="200"/>
      <c r="AS33" s="200"/>
      <c r="AT33" s="334"/>
      <c r="AU33" s="212">
        <v>90</v>
      </c>
      <c r="AV33" s="212"/>
      <c r="AW33" s="212"/>
      <c r="AX33" s="214"/>
    </row>
    <row r="34" spans="1:50" ht="57.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105.4</v>
      </c>
      <c r="AF34" s="212"/>
      <c r="AG34" s="212"/>
      <c r="AH34" s="212"/>
      <c r="AI34" s="211">
        <v>106.4</v>
      </c>
      <c r="AJ34" s="212"/>
      <c r="AK34" s="212"/>
      <c r="AL34" s="212"/>
      <c r="AM34" s="211"/>
      <c r="AN34" s="212"/>
      <c r="AO34" s="212"/>
      <c r="AP34" s="212"/>
      <c r="AQ34" s="333" t="s">
        <v>647</v>
      </c>
      <c r="AR34" s="200"/>
      <c r="AS34" s="200"/>
      <c r="AT34" s="334"/>
      <c r="AU34" s="212" t="s">
        <v>646</v>
      </c>
      <c r="AV34" s="212"/>
      <c r="AW34" s="212"/>
      <c r="AX34" s="214"/>
    </row>
    <row r="35" spans="1:50" ht="20.25" customHeight="1" x14ac:dyDescent="0.15">
      <c r="A35" s="219" t="s">
        <v>526</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0.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648</v>
      </c>
      <c r="AR38" s="193"/>
      <c r="AS38" s="126" t="s">
        <v>356</v>
      </c>
      <c r="AT38" s="127"/>
      <c r="AU38" s="192">
        <v>30</v>
      </c>
      <c r="AV38" s="192"/>
      <c r="AW38" s="394" t="s">
        <v>300</v>
      </c>
      <c r="AX38" s="395"/>
    </row>
    <row r="39" spans="1:50" ht="59.25" customHeight="1" x14ac:dyDescent="0.15">
      <c r="A39" s="399"/>
      <c r="B39" s="397"/>
      <c r="C39" s="397"/>
      <c r="D39" s="397"/>
      <c r="E39" s="397"/>
      <c r="F39" s="398"/>
      <c r="G39" s="560" t="s">
        <v>566</v>
      </c>
      <c r="H39" s="561"/>
      <c r="I39" s="561"/>
      <c r="J39" s="561"/>
      <c r="K39" s="561"/>
      <c r="L39" s="561"/>
      <c r="M39" s="561"/>
      <c r="N39" s="561"/>
      <c r="O39" s="562"/>
      <c r="P39" s="98" t="s">
        <v>568</v>
      </c>
      <c r="Q39" s="98"/>
      <c r="R39" s="98"/>
      <c r="S39" s="98"/>
      <c r="T39" s="98"/>
      <c r="U39" s="98"/>
      <c r="V39" s="98"/>
      <c r="W39" s="98"/>
      <c r="X39" s="99"/>
      <c r="Y39" s="467" t="s">
        <v>12</v>
      </c>
      <c r="Z39" s="527"/>
      <c r="AA39" s="528"/>
      <c r="AB39" s="457" t="s">
        <v>565</v>
      </c>
      <c r="AC39" s="457"/>
      <c r="AD39" s="457"/>
      <c r="AE39" s="211" t="s">
        <v>642</v>
      </c>
      <c r="AF39" s="212"/>
      <c r="AG39" s="212"/>
      <c r="AH39" s="212"/>
      <c r="AI39" s="211" t="s">
        <v>644</v>
      </c>
      <c r="AJ39" s="212"/>
      <c r="AK39" s="212"/>
      <c r="AL39" s="212"/>
      <c r="AM39" s="211"/>
      <c r="AN39" s="212"/>
      <c r="AO39" s="212"/>
      <c r="AP39" s="212"/>
      <c r="AQ39" s="333" t="s">
        <v>646</v>
      </c>
      <c r="AR39" s="200"/>
      <c r="AS39" s="200"/>
      <c r="AT39" s="334"/>
      <c r="AU39" s="212" t="s">
        <v>646</v>
      </c>
      <c r="AV39" s="212"/>
      <c r="AW39" s="212"/>
      <c r="AX39" s="214"/>
    </row>
    <row r="40" spans="1:50" ht="59.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565</v>
      </c>
      <c r="AC40" s="519"/>
      <c r="AD40" s="519"/>
      <c r="AE40" s="211" t="s">
        <v>642</v>
      </c>
      <c r="AF40" s="212"/>
      <c r="AG40" s="212"/>
      <c r="AH40" s="212"/>
      <c r="AI40" s="211" t="s">
        <v>642</v>
      </c>
      <c r="AJ40" s="212"/>
      <c r="AK40" s="212"/>
      <c r="AL40" s="212"/>
      <c r="AM40" s="211">
        <v>80</v>
      </c>
      <c r="AN40" s="212"/>
      <c r="AO40" s="212"/>
      <c r="AP40" s="212"/>
      <c r="AQ40" s="333" t="s">
        <v>646</v>
      </c>
      <c r="AR40" s="200"/>
      <c r="AS40" s="200"/>
      <c r="AT40" s="334"/>
      <c r="AU40" s="212">
        <v>80</v>
      </c>
      <c r="AV40" s="212"/>
      <c r="AW40" s="212"/>
      <c r="AX40" s="214"/>
    </row>
    <row r="41" spans="1:50" ht="59.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643</v>
      </c>
      <c r="AF41" s="212"/>
      <c r="AG41" s="212"/>
      <c r="AH41" s="212"/>
      <c r="AI41" s="211" t="s">
        <v>643</v>
      </c>
      <c r="AJ41" s="212"/>
      <c r="AK41" s="212"/>
      <c r="AL41" s="212"/>
      <c r="AM41" s="211"/>
      <c r="AN41" s="212"/>
      <c r="AO41" s="212"/>
      <c r="AP41" s="212"/>
      <c r="AQ41" s="333" t="s">
        <v>649</v>
      </c>
      <c r="AR41" s="200"/>
      <c r="AS41" s="200"/>
      <c r="AT41" s="334"/>
      <c r="AU41" s="212" t="s">
        <v>649</v>
      </c>
      <c r="AV41" s="212"/>
      <c r="AW41" s="212"/>
      <c r="AX41" s="214"/>
    </row>
    <row r="42" spans="1:50" ht="18" customHeight="1" x14ac:dyDescent="0.15">
      <c r="A42" s="219" t="s">
        <v>526</v>
      </c>
      <c r="B42" s="220"/>
      <c r="C42" s="220"/>
      <c r="D42" s="220"/>
      <c r="E42" s="220"/>
      <c r="F42" s="221"/>
      <c r="G42" s="225" t="s">
        <v>567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8"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2" t="s">
        <v>253</v>
      </c>
      <c r="AV51" s="932"/>
      <c r="AW51" s="932"/>
      <c r="AX51" s="93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2" t="s">
        <v>253</v>
      </c>
      <c r="AV58" s="932"/>
      <c r="AW58" s="932"/>
      <c r="AX58" s="93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5"/>
    </row>
    <row r="80" spans="1:50" ht="18.75" hidden="1" customHeight="1" x14ac:dyDescent="0.15">
      <c r="A80" s="87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9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4"/>
    </row>
    <row r="83" spans="1:60" ht="22.5" hidden="1" customHeight="1" x14ac:dyDescent="0.15">
      <c r="A83" s="87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6"/>
    </row>
    <row r="84" spans="1:60" ht="19.5" hidden="1" customHeight="1" x14ac:dyDescent="0.15">
      <c r="A84" s="87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8"/>
    </row>
    <row r="85" spans="1:60" ht="18.75" hidden="1" customHeight="1" x14ac:dyDescent="0.15">
      <c r="A85" s="87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4" t="s">
        <v>13</v>
      </c>
      <c r="Z99" s="905"/>
      <c r="AA99" s="906"/>
      <c r="AB99" s="901" t="s">
        <v>14</v>
      </c>
      <c r="AC99" s="902"/>
      <c r="AD99" s="90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3"/>
      <c r="Z100" s="864"/>
      <c r="AA100" s="86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38.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588</v>
      </c>
      <c r="AF101" s="212"/>
      <c r="AG101" s="212"/>
      <c r="AH101" s="213"/>
      <c r="AI101" s="211">
        <v>537</v>
      </c>
      <c r="AJ101" s="212"/>
      <c r="AK101" s="212"/>
      <c r="AL101" s="213"/>
      <c r="AM101" s="211">
        <v>472</v>
      </c>
      <c r="AN101" s="212"/>
      <c r="AO101" s="212"/>
      <c r="AP101" s="213"/>
      <c r="AQ101" s="211" t="s">
        <v>571</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1101</v>
      </c>
      <c r="AF102" s="414"/>
      <c r="AG102" s="414"/>
      <c r="AH102" s="414"/>
      <c r="AI102" s="414">
        <v>1016</v>
      </c>
      <c r="AJ102" s="414"/>
      <c r="AK102" s="414"/>
      <c r="AL102" s="414"/>
      <c r="AM102" s="414">
        <v>589</v>
      </c>
      <c r="AN102" s="414"/>
      <c r="AO102" s="414"/>
      <c r="AP102" s="414"/>
      <c r="AQ102" s="266">
        <v>476</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3988</v>
      </c>
      <c r="AF116" s="414"/>
      <c r="AG116" s="414"/>
      <c r="AH116" s="414"/>
      <c r="AI116" s="414">
        <v>3583</v>
      </c>
      <c r="AJ116" s="414"/>
      <c r="AK116" s="414"/>
      <c r="AL116" s="414"/>
      <c r="AM116" s="414"/>
      <c r="AN116" s="414"/>
      <c r="AO116" s="414"/>
      <c r="AP116" s="414"/>
      <c r="AQ116" s="211">
        <v>3440</v>
      </c>
      <c r="AR116" s="212"/>
      <c r="AS116" s="212"/>
      <c r="AT116" s="212"/>
      <c r="AU116" s="212"/>
      <c r="AV116" s="212"/>
      <c r="AW116" s="212"/>
      <c r="AX116" s="214"/>
    </row>
    <row r="117" spans="1:50" ht="34.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577</v>
      </c>
      <c r="AF117" s="547"/>
      <c r="AG117" s="547"/>
      <c r="AH117" s="547"/>
      <c r="AI117" s="547" t="s">
        <v>578</v>
      </c>
      <c r="AJ117" s="547"/>
      <c r="AK117" s="547"/>
      <c r="AL117" s="547"/>
      <c r="AM117" s="547"/>
      <c r="AN117" s="547"/>
      <c r="AO117" s="547"/>
      <c r="AP117" s="547"/>
      <c r="AQ117" s="547" t="s">
        <v>664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576</v>
      </c>
      <c r="AC119" s="459"/>
      <c r="AD119" s="460"/>
      <c r="AE119" s="414">
        <v>4688</v>
      </c>
      <c r="AF119" s="414"/>
      <c r="AG119" s="414"/>
      <c r="AH119" s="414"/>
      <c r="AI119" s="414">
        <v>2681</v>
      </c>
      <c r="AJ119" s="414"/>
      <c r="AK119" s="414"/>
      <c r="AL119" s="414"/>
      <c r="AM119" s="414"/>
      <c r="AN119" s="414"/>
      <c r="AO119" s="414"/>
      <c r="AP119" s="414"/>
      <c r="AQ119" s="414">
        <v>3114</v>
      </c>
      <c r="AR119" s="414"/>
      <c r="AS119" s="414"/>
      <c r="AT119" s="414"/>
      <c r="AU119" s="414"/>
      <c r="AV119" s="414"/>
      <c r="AW119" s="414"/>
      <c r="AX119" s="546"/>
    </row>
    <row r="120" spans="1:50" ht="39"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575</v>
      </c>
      <c r="AC120" s="469"/>
      <c r="AD120" s="470"/>
      <c r="AE120" s="547" t="s">
        <v>579</v>
      </c>
      <c r="AF120" s="547"/>
      <c r="AG120" s="547"/>
      <c r="AH120" s="547"/>
      <c r="AI120" s="547" t="s">
        <v>580</v>
      </c>
      <c r="AJ120" s="547"/>
      <c r="AK120" s="547"/>
      <c r="AL120" s="547"/>
      <c r="AM120" s="547"/>
      <c r="AN120" s="547"/>
      <c r="AO120" s="547"/>
      <c r="AP120" s="547"/>
      <c r="AQ120" s="547" t="s">
        <v>650</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customHeight="1" x14ac:dyDescent="0.15">
      <c r="A122" s="435"/>
      <c r="B122" s="436"/>
      <c r="C122" s="436"/>
      <c r="D122" s="436"/>
      <c r="E122" s="436"/>
      <c r="F122" s="437"/>
      <c r="G122" s="389" t="s">
        <v>574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576</v>
      </c>
      <c r="AC122" s="459"/>
      <c r="AD122" s="460"/>
      <c r="AE122" s="414">
        <v>3521</v>
      </c>
      <c r="AF122" s="414"/>
      <c r="AG122" s="414"/>
      <c r="AH122" s="414"/>
      <c r="AI122" s="414">
        <v>3413</v>
      </c>
      <c r="AJ122" s="414"/>
      <c r="AK122" s="414"/>
      <c r="AL122" s="414"/>
      <c r="AM122" s="414"/>
      <c r="AN122" s="414"/>
      <c r="AO122" s="414"/>
      <c r="AP122" s="414"/>
      <c r="AQ122" s="414">
        <v>3571</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575</v>
      </c>
      <c r="AC123" s="469"/>
      <c r="AD123" s="470"/>
      <c r="AE123" s="806" t="s">
        <v>581</v>
      </c>
      <c r="AF123" s="547"/>
      <c r="AG123" s="547"/>
      <c r="AH123" s="547"/>
      <c r="AI123" s="547" t="s">
        <v>582</v>
      </c>
      <c r="AJ123" s="547"/>
      <c r="AK123" s="547"/>
      <c r="AL123" s="547"/>
      <c r="AM123" s="547"/>
      <c r="AN123" s="547"/>
      <c r="AO123" s="547"/>
      <c r="AP123" s="547"/>
      <c r="AQ123" s="547" t="s">
        <v>651</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v>32</v>
      </c>
      <c r="AV133" s="193"/>
      <c r="AW133" s="126" t="s">
        <v>300</v>
      </c>
      <c r="AX133" s="188"/>
    </row>
    <row r="134" spans="1:50" ht="33.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586</v>
      </c>
      <c r="AC134" s="198"/>
      <c r="AD134" s="198"/>
      <c r="AE134" s="199">
        <v>2.7</v>
      </c>
      <c r="AF134" s="200"/>
      <c r="AG134" s="200"/>
      <c r="AH134" s="200"/>
      <c r="AI134" s="199">
        <v>3.2</v>
      </c>
      <c r="AJ134" s="200"/>
      <c r="AK134" s="200"/>
      <c r="AL134" s="200"/>
      <c r="AM134" s="199">
        <v>5.0999999999999996</v>
      </c>
      <c r="AN134" s="200"/>
      <c r="AO134" s="200"/>
      <c r="AP134" s="200"/>
      <c r="AQ134" s="199" t="s">
        <v>589</v>
      </c>
      <c r="AR134" s="200"/>
      <c r="AS134" s="200"/>
      <c r="AT134" s="200"/>
      <c r="AU134" s="199" t="s">
        <v>589</v>
      </c>
      <c r="AV134" s="200"/>
      <c r="AW134" s="200"/>
      <c r="AX134" s="201"/>
    </row>
    <row r="135" spans="1:50" ht="33.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v>2.2999999999999998</v>
      </c>
      <c r="AF135" s="200"/>
      <c r="AG135" s="200"/>
      <c r="AH135" s="200"/>
      <c r="AI135" s="199">
        <v>2.7</v>
      </c>
      <c r="AJ135" s="200"/>
      <c r="AK135" s="200"/>
      <c r="AL135" s="200"/>
      <c r="AM135" s="199">
        <v>3.2</v>
      </c>
      <c r="AN135" s="200"/>
      <c r="AO135" s="200"/>
      <c r="AP135" s="200"/>
      <c r="AQ135" s="199" t="s">
        <v>589</v>
      </c>
      <c r="AR135" s="200"/>
      <c r="AS135" s="200"/>
      <c r="AT135" s="200"/>
      <c r="AU135" s="199">
        <v>13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591</v>
      </c>
      <c r="AR137" s="192"/>
      <c r="AS137" s="126" t="s">
        <v>356</v>
      </c>
      <c r="AT137" s="127"/>
      <c r="AU137" s="193">
        <v>32</v>
      </c>
      <c r="AV137" s="193"/>
      <c r="AW137" s="126" t="s">
        <v>300</v>
      </c>
      <c r="AX137" s="188"/>
    </row>
    <row r="138" spans="1:50" ht="33" customHeight="1" x14ac:dyDescent="0.15">
      <c r="A138" s="182"/>
      <c r="B138" s="179"/>
      <c r="C138" s="173"/>
      <c r="D138" s="179"/>
      <c r="E138" s="173"/>
      <c r="F138" s="174"/>
      <c r="G138" s="97" t="s">
        <v>584</v>
      </c>
      <c r="H138" s="98"/>
      <c r="I138" s="98"/>
      <c r="J138" s="98"/>
      <c r="K138" s="98"/>
      <c r="L138" s="98"/>
      <c r="M138" s="98"/>
      <c r="N138" s="98"/>
      <c r="O138" s="98"/>
      <c r="P138" s="98"/>
      <c r="Q138" s="98"/>
      <c r="R138" s="98"/>
      <c r="S138" s="98"/>
      <c r="T138" s="98"/>
      <c r="U138" s="98"/>
      <c r="V138" s="98"/>
      <c r="W138" s="98"/>
      <c r="X138" s="99"/>
      <c r="Y138" s="194" t="s">
        <v>379</v>
      </c>
      <c r="Z138" s="195"/>
      <c r="AA138" s="196"/>
      <c r="AB138" s="197" t="s">
        <v>587</v>
      </c>
      <c r="AC138" s="198"/>
      <c r="AD138" s="198"/>
      <c r="AE138" s="199">
        <v>2484</v>
      </c>
      <c r="AF138" s="200"/>
      <c r="AG138" s="200"/>
      <c r="AH138" s="200"/>
      <c r="AI138" s="199">
        <v>2695</v>
      </c>
      <c r="AJ138" s="200"/>
      <c r="AK138" s="200"/>
      <c r="AL138" s="200"/>
      <c r="AM138" s="199">
        <v>2878</v>
      </c>
      <c r="AN138" s="200"/>
      <c r="AO138" s="200"/>
      <c r="AP138" s="200"/>
      <c r="AQ138" s="199" t="s">
        <v>590</v>
      </c>
      <c r="AR138" s="200"/>
      <c r="AS138" s="200"/>
      <c r="AT138" s="200"/>
      <c r="AU138" s="199" t="s">
        <v>590</v>
      </c>
      <c r="AV138" s="200"/>
      <c r="AW138" s="200"/>
      <c r="AX138" s="201"/>
    </row>
    <row r="139" spans="1:50" ht="33"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587</v>
      </c>
      <c r="AC139" s="206"/>
      <c r="AD139" s="206"/>
      <c r="AE139" s="199" t="s">
        <v>589</v>
      </c>
      <c r="AF139" s="200"/>
      <c r="AG139" s="200"/>
      <c r="AH139" s="200"/>
      <c r="AI139" s="199" t="s">
        <v>590</v>
      </c>
      <c r="AJ139" s="200"/>
      <c r="AK139" s="200"/>
      <c r="AL139" s="200"/>
      <c r="AM139" s="199" t="s">
        <v>591</v>
      </c>
      <c r="AN139" s="200"/>
      <c r="AO139" s="200"/>
      <c r="AP139" s="200"/>
      <c r="AQ139" s="199" t="s">
        <v>591</v>
      </c>
      <c r="AR139" s="200"/>
      <c r="AS139" s="200"/>
      <c r="AT139" s="200"/>
      <c r="AU139" s="199">
        <v>3000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7"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78"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8"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9"/>
      <c r="E430" s="167" t="s">
        <v>388</v>
      </c>
      <c r="F430" s="168"/>
      <c r="G430" s="907" t="s">
        <v>384</v>
      </c>
      <c r="H430" s="116"/>
      <c r="I430" s="116"/>
      <c r="J430" s="908"/>
      <c r="K430" s="909"/>
      <c r="L430" s="909"/>
      <c r="M430" s="909"/>
      <c r="N430" s="909"/>
      <c r="O430" s="909"/>
      <c r="P430" s="909"/>
      <c r="Q430" s="909"/>
      <c r="R430" s="909"/>
      <c r="S430" s="909"/>
      <c r="T430" s="91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customHeight="1" x14ac:dyDescent="0.15">
      <c r="A538" s="182"/>
      <c r="B538" s="179"/>
      <c r="C538" s="173"/>
      <c r="D538" s="179"/>
      <c r="E538" s="167" t="s">
        <v>354</v>
      </c>
      <c r="F538" s="168"/>
      <c r="G538" s="907" t="s">
        <v>384</v>
      </c>
      <c r="H538" s="116"/>
      <c r="I538" s="116"/>
      <c r="J538" s="908" t="s">
        <v>588</v>
      </c>
      <c r="K538" s="909"/>
      <c r="L538" s="909"/>
      <c r="M538" s="909"/>
      <c r="N538" s="909"/>
      <c r="O538" s="909"/>
      <c r="P538" s="909"/>
      <c r="Q538" s="909"/>
      <c r="R538" s="909"/>
      <c r="S538" s="909"/>
      <c r="T538" s="91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1"/>
    </row>
    <row r="539" spans="1:50" ht="18.75"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t="s">
        <v>589</v>
      </c>
      <c r="AF540" s="193"/>
      <c r="AG540" s="126" t="s">
        <v>356</v>
      </c>
      <c r="AH540" s="127"/>
      <c r="AI540" s="149"/>
      <c r="AJ540" s="149"/>
      <c r="AK540" s="149"/>
      <c r="AL540" s="147"/>
      <c r="AM540" s="149"/>
      <c r="AN540" s="149"/>
      <c r="AO540" s="149"/>
      <c r="AP540" s="147"/>
      <c r="AQ540" s="589" t="s">
        <v>595</v>
      </c>
      <c r="AR540" s="193"/>
      <c r="AS540" s="126" t="s">
        <v>356</v>
      </c>
      <c r="AT540" s="127"/>
      <c r="AU540" s="193" t="s">
        <v>592</v>
      </c>
      <c r="AV540" s="193"/>
      <c r="AW540" s="126" t="s">
        <v>300</v>
      </c>
      <c r="AX540" s="188"/>
    </row>
    <row r="541" spans="1:50" ht="22.5" customHeight="1" x14ac:dyDescent="0.15">
      <c r="A541" s="182"/>
      <c r="B541" s="179"/>
      <c r="C541" s="173"/>
      <c r="D541" s="179"/>
      <c r="E541" s="335"/>
      <c r="F541" s="336"/>
      <c r="G541" s="97" t="s">
        <v>592</v>
      </c>
      <c r="H541" s="98"/>
      <c r="I541" s="98"/>
      <c r="J541" s="98"/>
      <c r="K541" s="98"/>
      <c r="L541" s="98"/>
      <c r="M541" s="98"/>
      <c r="N541" s="98"/>
      <c r="O541" s="98"/>
      <c r="P541" s="98"/>
      <c r="Q541" s="98"/>
      <c r="R541" s="98"/>
      <c r="S541" s="98"/>
      <c r="T541" s="98"/>
      <c r="U541" s="98"/>
      <c r="V541" s="98"/>
      <c r="W541" s="98"/>
      <c r="X541" s="99"/>
      <c r="Y541" s="194" t="s">
        <v>12</v>
      </c>
      <c r="Z541" s="195"/>
      <c r="AA541" s="196"/>
      <c r="AB541" s="206" t="s">
        <v>589</v>
      </c>
      <c r="AC541" s="206"/>
      <c r="AD541" s="206"/>
      <c r="AE541" s="333" t="s">
        <v>589</v>
      </c>
      <c r="AF541" s="200"/>
      <c r="AG541" s="200"/>
      <c r="AH541" s="200"/>
      <c r="AI541" s="333" t="s">
        <v>588</v>
      </c>
      <c r="AJ541" s="200"/>
      <c r="AK541" s="200"/>
      <c r="AL541" s="200"/>
      <c r="AM541" s="333" t="s">
        <v>588</v>
      </c>
      <c r="AN541" s="200"/>
      <c r="AO541" s="200"/>
      <c r="AP541" s="334"/>
      <c r="AQ541" s="333" t="s">
        <v>588</v>
      </c>
      <c r="AR541" s="200"/>
      <c r="AS541" s="200"/>
      <c r="AT541" s="334"/>
      <c r="AU541" s="200" t="s">
        <v>588</v>
      </c>
      <c r="AV541" s="200"/>
      <c r="AW541" s="200"/>
      <c r="AX541" s="201"/>
    </row>
    <row r="542" spans="1:50" ht="22.5"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t="s">
        <v>593</v>
      </c>
      <c r="AC542" s="198"/>
      <c r="AD542" s="198"/>
      <c r="AE542" s="333" t="s">
        <v>589</v>
      </c>
      <c r="AF542" s="200"/>
      <c r="AG542" s="200"/>
      <c r="AH542" s="334"/>
      <c r="AI542" s="333" t="s">
        <v>588</v>
      </c>
      <c r="AJ542" s="200"/>
      <c r="AK542" s="200"/>
      <c r="AL542" s="200"/>
      <c r="AM542" s="333" t="s">
        <v>588</v>
      </c>
      <c r="AN542" s="200"/>
      <c r="AO542" s="200"/>
      <c r="AP542" s="334"/>
      <c r="AQ542" s="333" t="s">
        <v>588</v>
      </c>
      <c r="AR542" s="200"/>
      <c r="AS542" s="200"/>
      <c r="AT542" s="334"/>
      <c r="AU542" s="200" t="s">
        <v>588</v>
      </c>
      <c r="AV542" s="200"/>
      <c r="AW542" s="200"/>
      <c r="AX542" s="201"/>
    </row>
    <row r="543" spans="1:50" ht="22.5"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t="s">
        <v>594</v>
      </c>
      <c r="AF543" s="200"/>
      <c r="AG543" s="200"/>
      <c r="AH543" s="334"/>
      <c r="AI543" s="333" t="s">
        <v>588</v>
      </c>
      <c r="AJ543" s="200"/>
      <c r="AK543" s="200"/>
      <c r="AL543" s="200"/>
      <c r="AM543" s="333" t="s">
        <v>588</v>
      </c>
      <c r="AN543" s="200"/>
      <c r="AO543" s="200"/>
      <c r="AP543" s="334"/>
      <c r="AQ543" s="333" t="s">
        <v>588</v>
      </c>
      <c r="AR543" s="200"/>
      <c r="AS543" s="200"/>
      <c r="AT543" s="334"/>
      <c r="AU543" s="200" t="s">
        <v>588</v>
      </c>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t="s">
        <v>592</v>
      </c>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t="s">
        <v>589</v>
      </c>
      <c r="AF565" s="193"/>
      <c r="AG565" s="126" t="s">
        <v>356</v>
      </c>
      <c r="AH565" s="127"/>
      <c r="AI565" s="149"/>
      <c r="AJ565" s="149"/>
      <c r="AK565" s="149"/>
      <c r="AL565" s="147"/>
      <c r="AM565" s="149"/>
      <c r="AN565" s="149"/>
      <c r="AO565" s="149"/>
      <c r="AP565" s="147"/>
      <c r="AQ565" s="589" t="s">
        <v>594</v>
      </c>
      <c r="AR565" s="193"/>
      <c r="AS565" s="126" t="s">
        <v>356</v>
      </c>
      <c r="AT565" s="127"/>
      <c r="AU565" s="193" t="s">
        <v>592</v>
      </c>
      <c r="AV565" s="193"/>
      <c r="AW565" s="126" t="s">
        <v>300</v>
      </c>
      <c r="AX565" s="188"/>
    </row>
    <row r="566" spans="1:50" ht="17.25" customHeight="1" x14ac:dyDescent="0.15">
      <c r="A566" s="182"/>
      <c r="B566" s="179"/>
      <c r="C566" s="173"/>
      <c r="D566" s="179"/>
      <c r="E566" s="335"/>
      <c r="F566" s="336"/>
      <c r="G566" s="97" t="s">
        <v>593</v>
      </c>
      <c r="H566" s="98"/>
      <c r="I566" s="98"/>
      <c r="J566" s="98"/>
      <c r="K566" s="98"/>
      <c r="L566" s="98"/>
      <c r="M566" s="98"/>
      <c r="N566" s="98"/>
      <c r="O566" s="98"/>
      <c r="P566" s="98"/>
      <c r="Q566" s="98"/>
      <c r="R566" s="98"/>
      <c r="S566" s="98"/>
      <c r="T566" s="98"/>
      <c r="U566" s="98"/>
      <c r="V566" s="98"/>
      <c r="W566" s="98"/>
      <c r="X566" s="99"/>
      <c r="Y566" s="194" t="s">
        <v>12</v>
      </c>
      <c r="Z566" s="195"/>
      <c r="AA566" s="196"/>
      <c r="AB566" s="206" t="s">
        <v>589</v>
      </c>
      <c r="AC566" s="206"/>
      <c r="AD566" s="206"/>
      <c r="AE566" s="333" t="s">
        <v>589</v>
      </c>
      <c r="AF566" s="200"/>
      <c r="AG566" s="200"/>
      <c r="AH566" s="200"/>
      <c r="AI566" s="333" t="s">
        <v>588</v>
      </c>
      <c r="AJ566" s="200"/>
      <c r="AK566" s="200"/>
      <c r="AL566" s="200"/>
      <c r="AM566" s="333" t="s">
        <v>588</v>
      </c>
      <c r="AN566" s="200"/>
      <c r="AO566" s="200"/>
      <c r="AP566" s="334"/>
      <c r="AQ566" s="333" t="s">
        <v>588</v>
      </c>
      <c r="AR566" s="200"/>
      <c r="AS566" s="200"/>
      <c r="AT566" s="334"/>
      <c r="AU566" s="200" t="s">
        <v>588</v>
      </c>
      <c r="AV566" s="200"/>
      <c r="AW566" s="200"/>
      <c r="AX566" s="201"/>
    </row>
    <row r="567" spans="1:50" ht="17.25"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t="s">
        <v>589</v>
      </c>
      <c r="AC567" s="198"/>
      <c r="AD567" s="198"/>
      <c r="AE567" s="333" t="s">
        <v>589</v>
      </c>
      <c r="AF567" s="200"/>
      <c r="AG567" s="200"/>
      <c r="AH567" s="334"/>
      <c r="AI567" s="333" t="s">
        <v>588</v>
      </c>
      <c r="AJ567" s="200"/>
      <c r="AK567" s="200"/>
      <c r="AL567" s="200"/>
      <c r="AM567" s="333" t="s">
        <v>588</v>
      </c>
      <c r="AN567" s="200"/>
      <c r="AO567" s="200"/>
      <c r="AP567" s="334"/>
      <c r="AQ567" s="333" t="s">
        <v>588</v>
      </c>
      <c r="AR567" s="200"/>
      <c r="AS567" s="200"/>
      <c r="AT567" s="334"/>
      <c r="AU567" s="200" t="s">
        <v>588</v>
      </c>
      <c r="AV567" s="200"/>
      <c r="AW567" s="200"/>
      <c r="AX567" s="201"/>
    </row>
    <row r="568" spans="1:50" ht="17.25"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t="s">
        <v>589</v>
      </c>
      <c r="AF568" s="200"/>
      <c r="AG568" s="200"/>
      <c r="AH568" s="334"/>
      <c r="AI568" s="333" t="s">
        <v>588</v>
      </c>
      <c r="AJ568" s="200"/>
      <c r="AK568" s="200"/>
      <c r="AL568" s="200"/>
      <c r="AM568" s="333" t="s">
        <v>588</v>
      </c>
      <c r="AN568" s="200"/>
      <c r="AO568" s="200"/>
      <c r="AP568" s="334"/>
      <c r="AQ568" s="333" t="s">
        <v>588</v>
      </c>
      <c r="AR568" s="200"/>
      <c r="AS568" s="200"/>
      <c r="AT568" s="334"/>
      <c r="AU568" s="200" t="s">
        <v>588</v>
      </c>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592</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7" t="s">
        <v>384</v>
      </c>
      <c r="H592" s="116"/>
      <c r="I592" s="116"/>
      <c r="J592" s="908"/>
      <c r="K592" s="909"/>
      <c r="L592" s="909"/>
      <c r="M592" s="909"/>
      <c r="N592" s="909"/>
      <c r="O592" s="909"/>
      <c r="P592" s="909"/>
      <c r="Q592" s="909"/>
      <c r="R592" s="909"/>
      <c r="S592" s="909"/>
      <c r="T592" s="91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86.25" customHeight="1" x14ac:dyDescent="0.15">
      <c r="A702" s="879" t="s">
        <v>259</v>
      </c>
      <c r="B702" s="88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596</v>
      </c>
      <c r="AH702" s="382"/>
      <c r="AI702" s="382"/>
      <c r="AJ702" s="382"/>
      <c r="AK702" s="382"/>
      <c r="AL702" s="382"/>
      <c r="AM702" s="382"/>
      <c r="AN702" s="382"/>
      <c r="AO702" s="382"/>
      <c r="AP702" s="382"/>
      <c r="AQ702" s="382"/>
      <c r="AR702" s="382"/>
      <c r="AS702" s="382"/>
      <c r="AT702" s="382"/>
      <c r="AU702" s="382"/>
      <c r="AV702" s="382"/>
      <c r="AW702" s="382"/>
      <c r="AX702" s="383"/>
    </row>
    <row r="703" spans="1:50" ht="63" customHeight="1" x14ac:dyDescent="0.15">
      <c r="A703" s="881"/>
      <c r="B703" s="882"/>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38.25" customHeight="1" x14ac:dyDescent="0.15">
      <c r="A704" s="883"/>
      <c r="B704" s="884"/>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553</v>
      </c>
      <c r="AE704" s="782"/>
      <c r="AF704" s="782"/>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599</v>
      </c>
      <c r="AE705" s="714"/>
      <c r="AF705" s="714"/>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600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101.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553</v>
      </c>
      <c r="AE708" s="604"/>
      <c r="AF708" s="604"/>
      <c r="AG708" s="741" t="s">
        <v>602</v>
      </c>
      <c r="AH708" s="742"/>
      <c r="AI708" s="742"/>
      <c r="AJ708" s="742"/>
      <c r="AK708" s="742"/>
      <c r="AL708" s="742"/>
      <c r="AM708" s="742"/>
      <c r="AN708" s="742"/>
      <c r="AO708" s="742"/>
      <c r="AP708" s="742"/>
      <c r="AQ708" s="742"/>
      <c r="AR708" s="742"/>
      <c r="AS708" s="742"/>
      <c r="AT708" s="742"/>
      <c r="AU708" s="742"/>
      <c r="AV708" s="742"/>
      <c r="AW708" s="742"/>
      <c r="AX708" s="743"/>
    </row>
    <row r="709" spans="1:50" ht="44.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599</v>
      </c>
      <c r="AE710" s="322"/>
      <c r="AF710" s="322"/>
      <c r="AG710" s="94" t="s">
        <v>592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605</v>
      </c>
      <c r="AE712" s="782"/>
      <c r="AF712" s="782"/>
      <c r="AG712" s="810" t="s">
        <v>606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599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599</v>
      </c>
      <c r="AE714" s="808"/>
      <c r="AF714" s="809"/>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6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607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605</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605</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548</v>
      </c>
      <c r="D721" s="290"/>
      <c r="E721" s="290"/>
      <c r="F721" s="291"/>
      <c r="G721" s="280"/>
      <c r="H721" s="281"/>
      <c r="I721" s="83" t="str">
        <f>IF(OR(G721="　", G721=""), "", "-")</f>
        <v/>
      </c>
      <c r="J721" s="284"/>
      <c r="K721" s="284"/>
      <c r="L721" s="83" t="str">
        <f>IF(M721="","","-")</f>
        <v/>
      </c>
      <c r="M721" s="84"/>
      <c r="N721" s="297" t="s">
        <v>610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653</v>
      </c>
      <c r="D722" s="290"/>
      <c r="E722" s="290"/>
      <c r="F722" s="291"/>
      <c r="G722" s="280"/>
      <c r="H722" s="281"/>
      <c r="I722" s="83" t="str">
        <f t="shared" ref="I722:I725" si="4">IF(OR(G722="　", G722=""), "", "-")</f>
        <v/>
      </c>
      <c r="J722" s="284"/>
      <c r="K722" s="284"/>
      <c r="L722" s="83" t="str">
        <f t="shared" ref="L722:L725" si="5">IF(M722="","","-")</f>
        <v/>
      </c>
      <c r="M722" s="84"/>
      <c r="N722" s="297" t="s">
        <v>654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0.25" customHeight="1" x14ac:dyDescent="0.15">
      <c r="A726" s="639" t="s">
        <v>48</v>
      </c>
      <c r="B726" s="801"/>
      <c r="C726" s="815" t="s">
        <v>53</v>
      </c>
      <c r="D726" s="837"/>
      <c r="E726" s="837"/>
      <c r="F726" s="838"/>
      <c r="G726" s="573" t="s">
        <v>657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25" customHeight="1" thickBot="1" x14ac:dyDescent="0.2">
      <c r="A727" s="802"/>
      <c r="B727" s="803"/>
      <c r="C727" s="747" t="s">
        <v>57</v>
      </c>
      <c r="D727" s="748"/>
      <c r="E727" s="748"/>
      <c r="F727" s="749"/>
      <c r="G727" s="571" t="s">
        <v>656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0" t="s">
        <v>431</v>
      </c>
      <c r="B737" s="203"/>
      <c r="C737" s="203"/>
      <c r="D737" s="204"/>
      <c r="E737" s="996" t="s">
        <v>611</v>
      </c>
      <c r="F737" s="996"/>
      <c r="G737" s="996"/>
      <c r="H737" s="996"/>
      <c r="I737" s="996"/>
      <c r="J737" s="996"/>
      <c r="K737" s="996"/>
      <c r="L737" s="996"/>
      <c r="M737" s="996"/>
      <c r="N737" s="358" t="s">
        <v>358</v>
      </c>
      <c r="O737" s="358"/>
      <c r="P737" s="358"/>
      <c r="Q737" s="358"/>
      <c r="R737" s="996" t="s">
        <v>612</v>
      </c>
      <c r="S737" s="996"/>
      <c r="T737" s="996"/>
      <c r="U737" s="996"/>
      <c r="V737" s="996"/>
      <c r="W737" s="996"/>
      <c r="X737" s="996"/>
      <c r="Y737" s="996"/>
      <c r="Z737" s="996"/>
      <c r="AA737" s="358" t="s">
        <v>359</v>
      </c>
      <c r="AB737" s="358"/>
      <c r="AC737" s="358"/>
      <c r="AD737" s="358"/>
      <c r="AE737" s="996" t="s">
        <v>613</v>
      </c>
      <c r="AF737" s="996"/>
      <c r="AG737" s="996"/>
      <c r="AH737" s="996"/>
      <c r="AI737" s="996"/>
      <c r="AJ737" s="996"/>
      <c r="AK737" s="996"/>
      <c r="AL737" s="996"/>
      <c r="AM737" s="996"/>
      <c r="AN737" s="358" t="s">
        <v>360</v>
      </c>
      <c r="AO737" s="358"/>
      <c r="AP737" s="358"/>
      <c r="AQ737" s="358"/>
      <c r="AR737" s="997" t="s">
        <v>617</v>
      </c>
      <c r="AS737" s="998"/>
      <c r="AT737" s="998"/>
      <c r="AU737" s="998"/>
      <c r="AV737" s="998"/>
      <c r="AW737" s="998"/>
      <c r="AX737" s="999"/>
      <c r="AY737" s="89"/>
      <c r="AZ737" s="89"/>
    </row>
    <row r="738" spans="1:52" ht="24.75" customHeight="1" x14ac:dyDescent="0.15">
      <c r="A738" s="1000" t="s">
        <v>361</v>
      </c>
      <c r="B738" s="203"/>
      <c r="C738" s="203"/>
      <c r="D738" s="204"/>
      <c r="E738" s="996" t="s">
        <v>615</v>
      </c>
      <c r="F738" s="996"/>
      <c r="G738" s="996"/>
      <c r="H738" s="996"/>
      <c r="I738" s="996"/>
      <c r="J738" s="996"/>
      <c r="K738" s="996"/>
      <c r="L738" s="996"/>
      <c r="M738" s="996"/>
      <c r="N738" s="358" t="s">
        <v>362</v>
      </c>
      <c r="O738" s="358"/>
      <c r="P738" s="358"/>
      <c r="Q738" s="358"/>
      <c r="R738" s="996" t="s">
        <v>614</v>
      </c>
      <c r="S738" s="996"/>
      <c r="T738" s="996"/>
      <c r="U738" s="996"/>
      <c r="V738" s="996"/>
      <c r="W738" s="996"/>
      <c r="X738" s="996"/>
      <c r="Y738" s="996"/>
      <c r="Z738" s="996"/>
      <c r="AA738" s="358" t="s">
        <v>482</v>
      </c>
      <c r="AB738" s="358"/>
      <c r="AC738" s="358"/>
      <c r="AD738" s="358"/>
      <c r="AE738" s="996" t="s">
        <v>616</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541</v>
      </c>
      <c r="B739" s="1005"/>
      <c r="C739" s="1005"/>
      <c r="D739" s="1006"/>
      <c r="E739" s="1007" t="s">
        <v>548</v>
      </c>
      <c r="F739" s="1008"/>
      <c r="G739" s="1008"/>
      <c r="H739" s="91" t="str">
        <f>IF(E739="", "", "(")</f>
        <v>(</v>
      </c>
      <c r="I739" s="991"/>
      <c r="J739" s="991"/>
      <c r="K739" s="91" t="str">
        <f>IF(OR(I739="　", I739=""), "", "-")</f>
        <v/>
      </c>
      <c r="L739" s="992">
        <v>615</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619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645</v>
      </c>
      <c r="H781" s="670"/>
      <c r="I781" s="670"/>
      <c r="J781" s="670"/>
      <c r="K781" s="671"/>
      <c r="L781" s="663" t="s">
        <v>618</v>
      </c>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620</v>
      </c>
      <c r="D837" s="340"/>
      <c r="E837" s="340"/>
      <c r="F837" s="340"/>
      <c r="G837" s="340"/>
      <c r="H837" s="340"/>
      <c r="I837" s="340"/>
      <c r="J837" s="341" t="s">
        <v>658</v>
      </c>
      <c r="K837" s="342"/>
      <c r="L837" s="342"/>
      <c r="M837" s="342"/>
      <c r="N837" s="342"/>
      <c r="O837" s="342"/>
      <c r="P837" s="355" t="s">
        <v>662</v>
      </c>
      <c r="Q837" s="343"/>
      <c r="R837" s="343"/>
      <c r="S837" s="343"/>
      <c r="T837" s="343"/>
      <c r="U837" s="343"/>
      <c r="V837" s="343"/>
      <c r="W837" s="343"/>
      <c r="X837" s="343"/>
      <c r="Y837" s="344"/>
      <c r="Z837" s="345"/>
      <c r="AA837" s="345"/>
      <c r="AB837" s="346"/>
      <c r="AC837" s="356" t="s">
        <v>196</v>
      </c>
      <c r="AD837" s="364"/>
      <c r="AE837" s="364"/>
      <c r="AF837" s="364"/>
      <c r="AG837" s="364"/>
      <c r="AH837" s="839" t="s">
        <v>633</v>
      </c>
      <c r="AI837" s="840"/>
      <c r="AJ837" s="840"/>
      <c r="AK837" s="841"/>
      <c r="AL837" s="350" t="s">
        <v>638</v>
      </c>
      <c r="AM837" s="351"/>
      <c r="AN837" s="351"/>
      <c r="AO837" s="352"/>
      <c r="AP837" s="842" t="s">
        <v>466</v>
      </c>
      <c r="AQ837" s="843"/>
      <c r="AR837" s="843"/>
      <c r="AS837" s="843"/>
      <c r="AT837" s="843"/>
      <c r="AU837" s="843"/>
      <c r="AV837" s="843"/>
      <c r="AW837" s="843"/>
      <c r="AX837" s="844"/>
    </row>
    <row r="838" spans="1:50" ht="30" customHeight="1" x14ac:dyDescent="0.15">
      <c r="A838" s="372">
        <v>2</v>
      </c>
      <c r="B838" s="372">
        <v>1</v>
      </c>
      <c r="C838" s="340" t="s">
        <v>621</v>
      </c>
      <c r="D838" s="340"/>
      <c r="E838" s="340"/>
      <c r="F838" s="340"/>
      <c r="G838" s="340"/>
      <c r="H838" s="340"/>
      <c r="I838" s="340"/>
      <c r="J838" s="341" t="s">
        <v>659</v>
      </c>
      <c r="K838" s="342"/>
      <c r="L838" s="342"/>
      <c r="M838" s="342"/>
      <c r="N838" s="342"/>
      <c r="O838" s="342"/>
      <c r="P838" s="355" t="s">
        <v>662</v>
      </c>
      <c r="Q838" s="343"/>
      <c r="R838" s="343"/>
      <c r="S838" s="343"/>
      <c r="T838" s="343"/>
      <c r="U838" s="343"/>
      <c r="V838" s="343"/>
      <c r="W838" s="343"/>
      <c r="X838" s="343"/>
      <c r="Y838" s="344"/>
      <c r="Z838" s="345"/>
      <c r="AA838" s="345"/>
      <c r="AB838" s="346"/>
      <c r="AC838" s="356" t="s">
        <v>196</v>
      </c>
      <c r="AD838" s="364"/>
      <c r="AE838" s="364"/>
      <c r="AF838" s="364"/>
      <c r="AG838" s="364"/>
      <c r="AH838" s="839" t="s">
        <v>634</v>
      </c>
      <c r="AI838" s="840"/>
      <c r="AJ838" s="840"/>
      <c r="AK838" s="841"/>
      <c r="AL838" s="367" t="s">
        <v>638</v>
      </c>
      <c r="AM838" s="368"/>
      <c r="AN838" s="368"/>
      <c r="AO838" s="369"/>
      <c r="AP838" s="842" t="s">
        <v>640</v>
      </c>
      <c r="AQ838" s="843"/>
      <c r="AR838" s="843"/>
      <c r="AS838" s="843"/>
      <c r="AT838" s="843"/>
      <c r="AU838" s="843"/>
      <c r="AV838" s="843"/>
      <c r="AW838" s="843"/>
      <c r="AX838" s="844"/>
    </row>
    <row r="839" spans="1:50" ht="30" customHeight="1" x14ac:dyDescent="0.15">
      <c r="A839" s="372">
        <v>3</v>
      </c>
      <c r="B839" s="372">
        <v>1</v>
      </c>
      <c r="C839" s="354" t="s">
        <v>622</v>
      </c>
      <c r="D839" s="340"/>
      <c r="E839" s="340"/>
      <c r="F839" s="340"/>
      <c r="G839" s="340"/>
      <c r="H839" s="340"/>
      <c r="I839" s="340"/>
      <c r="J839" s="341" t="s">
        <v>660</v>
      </c>
      <c r="K839" s="342"/>
      <c r="L839" s="342"/>
      <c r="M839" s="342"/>
      <c r="N839" s="342"/>
      <c r="O839" s="342"/>
      <c r="P839" s="355" t="s">
        <v>662</v>
      </c>
      <c r="Q839" s="343"/>
      <c r="R839" s="343"/>
      <c r="S839" s="343"/>
      <c r="T839" s="343"/>
      <c r="U839" s="343"/>
      <c r="V839" s="343"/>
      <c r="W839" s="343"/>
      <c r="X839" s="343"/>
      <c r="Y839" s="344"/>
      <c r="Z839" s="345"/>
      <c r="AA839" s="345"/>
      <c r="AB839" s="346"/>
      <c r="AC839" s="356" t="s">
        <v>196</v>
      </c>
      <c r="AD839" s="364"/>
      <c r="AE839" s="364"/>
      <c r="AF839" s="364"/>
      <c r="AG839" s="364"/>
      <c r="AH839" s="845" t="s">
        <v>635</v>
      </c>
      <c r="AI839" s="846"/>
      <c r="AJ839" s="846"/>
      <c r="AK839" s="847"/>
      <c r="AL839" s="350" t="s">
        <v>638</v>
      </c>
      <c r="AM839" s="351"/>
      <c r="AN839" s="351"/>
      <c r="AO839" s="352"/>
      <c r="AP839" s="842" t="s">
        <v>641</v>
      </c>
      <c r="AQ839" s="843"/>
      <c r="AR839" s="843"/>
      <c r="AS839" s="843"/>
      <c r="AT839" s="843"/>
      <c r="AU839" s="843"/>
      <c r="AV839" s="843"/>
      <c r="AW839" s="843"/>
      <c r="AX839" s="844"/>
    </row>
    <row r="840" spans="1:50" ht="30" customHeight="1" x14ac:dyDescent="0.15">
      <c r="A840" s="372">
        <v>4</v>
      </c>
      <c r="B840" s="372">
        <v>1</v>
      </c>
      <c r="C840" s="354" t="s">
        <v>623</v>
      </c>
      <c r="D840" s="340"/>
      <c r="E840" s="340"/>
      <c r="F840" s="340"/>
      <c r="G840" s="340"/>
      <c r="H840" s="340"/>
      <c r="I840" s="340"/>
      <c r="J840" s="341" t="s">
        <v>661</v>
      </c>
      <c r="K840" s="342"/>
      <c r="L840" s="342"/>
      <c r="M840" s="342"/>
      <c r="N840" s="342"/>
      <c r="O840" s="342"/>
      <c r="P840" s="355" t="s">
        <v>662</v>
      </c>
      <c r="Q840" s="343"/>
      <c r="R840" s="343"/>
      <c r="S840" s="343"/>
      <c r="T840" s="343"/>
      <c r="U840" s="343"/>
      <c r="V840" s="343"/>
      <c r="W840" s="343"/>
      <c r="X840" s="343"/>
      <c r="Y840" s="344"/>
      <c r="Z840" s="345"/>
      <c r="AA840" s="345"/>
      <c r="AB840" s="346"/>
      <c r="AC840" s="356" t="s">
        <v>196</v>
      </c>
      <c r="AD840" s="364"/>
      <c r="AE840" s="364"/>
      <c r="AF840" s="364"/>
      <c r="AG840" s="364"/>
      <c r="AH840" s="845" t="s">
        <v>636</v>
      </c>
      <c r="AI840" s="846"/>
      <c r="AJ840" s="846"/>
      <c r="AK840" s="847"/>
      <c r="AL840" s="350" t="s">
        <v>638</v>
      </c>
      <c r="AM840" s="351"/>
      <c r="AN840" s="351"/>
      <c r="AO840" s="352"/>
      <c r="AP840" s="842" t="s">
        <v>638</v>
      </c>
      <c r="AQ840" s="843"/>
      <c r="AR840" s="843"/>
      <c r="AS840" s="843"/>
      <c r="AT840" s="843"/>
      <c r="AU840" s="843"/>
      <c r="AV840" s="843"/>
      <c r="AW840" s="843"/>
      <c r="AX840" s="844"/>
    </row>
    <row r="841" spans="1:50" ht="30" customHeight="1" x14ac:dyDescent="0.15">
      <c r="A841" s="372">
        <v>5</v>
      </c>
      <c r="B841" s="372">
        <v>1</v>
      </c>
      <c r="C841" s="340" t="s">
        <v>624</v>
      </c>
      <c r="D841" s="340"/>
      <c r="E841" s="340"/>
      <c r="F841" s="340"/>
      <c r="G841" s="340"/>
      <c r="H841" s="340"/>
      <c r="I841" s="340"/>
      <c r="J841" s="341" t="s">
        <v>660</v>
      </c>
      <c r="K841" s="342"/>
      <c r="L841" s="342"/>
      <c r="M841" s="342"/>
      <c r="N841" s="342"/>
      <c r="O841" s="342"/>
      <c r="P841" s="355" t="s">
        <v>662</v>
      </c>
      <c r="Q841" s="343"/>
      <c r="R841" s="343"/>
      <c r="S841" s="343"/>
      <c r="T841" s="343"/>
      <c r="U841" s="343"/>
      <c r="V841" s="343"/>
      <c r="W841" s="343"/>
      <c r="X841" s="343"/>
      <c r="Y841" s="344"/>
      <c r="Z841" s="345"/>
      <c r="AA841" s="345"/>
      <c r="AB841" s="346"/>
      <c r="AC841" s="356" t="s">
        <v>196</v>
      </c>
      <c r="AD841" s="364"/>
      <c r="AE841" s="364"/>
      <c r="AF841" s="364"/>
      <c r="AG841" s="364"/>
      <c r="AH841" s="845" t="s">
        <v>636</v>
      </c>
      <c r="AI841" s="846"/>
      <c r="AJ841" s="846"/>
      <c r="AK841" s="847"/>
      <c r="AL841" s="350" t="s">
        <v>638</v>
      </c>
      <c r="AM841" s="351"/>
      <c r="AN841" s="351"/>
      <c r="AO841" s="352"/>
      <c r="AP841" s="842" t="s">
        <v>638</v>
      </c>
      <c r="AQ841" s="843"/>
      <c r="AR841" s="843"/>
      <c r="AS841" s="843"/>
      <c r="AT841" s="843"/>
      <c r="AU841" s="843"/>
      <c r="AV841" s="843"/>
      <c r="AW841" s="843"/>
      <c r="AX841" s="844"/>
    </row>
    <row r="842" spans="1:50" ht="30" customHeight="1" x14ac:dyDescent="0.15">
      <c r="A842" s="372">
        <v>6</v>
      </c>
      <c r="B842" s="372">
        <v>1</v>
      </c>
      <c r="C842" s="340" t="s">
        <v>625</v>
      </c>
      <c r="D842" s="340"/>
      <c r="E842" s="340"/>
      <c r="F842" s="340"/>
      <c r="G842" s="340"/>
      <c r="H842" s="340"/>
      <c r="I842" s="340"/>
      <c r="J842" s="341" t="s">
        <v>659</v>
      </c>
      <c r="K842" s="342"/>
      <c r="L842" s="342"/>
      <c r="M842" s="342"/>
      <c r="N842" s="342"/>
      <c r="O842" s="342"/>
      <c r="P842" s="355" t="s">
        <v>662</v>
      </c>
      <c r="Q842" s="343"/>
      <c r="R842" s="343"/>
      <c r="S842" s="343"/>
      <c r="T842" s="343"/>
      <c r="U842" s="343"/>
      <c r="V842" s="343"/>
      <c r="W842" s="343"/>
      <c r="X842" s="343"/>
      <c r="Y842" s="344"/>
      <c r="Z842" s="345"/>
      <c r="AA842" s="345"/>
      <c r="AB842" s="346"/>
      <c r="AC842" s="356" t="s">
        <v>196</v>
      </c>
      <c r="AD842" s="364"/>
      <c r="AE842" s="364"/>
      <c r="AF842" s="364"/>
      <c r="AG842" s="364"/>
      <c r="AH842" s="845" t="s">
        <v>466</v>
      </c>
      <c r="AI842" s="846"/>
      <c r="AJ842" s="846"/>
      <c r="AK842" s="847"/>
      <c r="AL842" s="350" t="s">
        <v>638</v>
      </c>
      <c r="AM842" s="351"/>
      <c r="AN842" s="351"/>
      <c r="AO842" s="352"/>
      <c r="AP842" s="842" t="s">
        <v>638</v>
      </c>
      <c r="AQ842" s="843"/>
      <c r="AR842" s="843"/>
      <c r="AS842" s="843"/>
      <c r="AT842" s="843"/>
      <c r="AU842" s="843"/>
      <c r="AV842" s="843"/>
      <c r="AW842" s="843"/>
      <c r="AX842" s="844"/>
    </row>
    <row r="843" spans="1:50" ht="30" customHeight="1" x14ac:dyDescent="0.15">
      <c r="A843" s="372">
        <v>7</v>
      </c>
      <c r="B843" s="372">
        <v>1</v>
      </c>
      <c r="C843" s="340" t="s">
        <v>626</v>
      </c>
      <c r="D843" s="340"/>
      <c r="E843" s="340"/>
      <c r="F843" s="340"/>
      <c r="G843" s="340"/>
      <c r="H843" s="340"/>
      <c r="I843" s="340"/>
      <c r="J843" s="341" t="s">
        <v>659</v>
      </c>
      <c r="K843" s="342"/>
      <c r="L843" s="342"/>
      <c r="M843" s="342"/>
      <c r="N843" s="342"/>
      <c r="O843" s="342"/>
      <c r="P843" s="355" t="s">
        <v>662</v>
      </c>
      <c r="Q843" s="343"/>
      <c r="R843" s="343"/>
      <c r="S843" s="343"/>
      <c r="T843" s="343"/>
      <c r="U843" s="343"/>
      <c r="V843" s="343"/>
      <c r="W843" s="343"/>
      <c r="X843" s="343"/>
      <c r="Y843" s="344"/>
      <c r="Z843" s="345"/>
      <c r="AA843" s="345"/>
      <c r="AB843" s="346"/>
      <c r="AC843" s="356" t="s">
        <v>196</v>
      </c>
      <c r="AD843" s="364"/>
      <c r="AE843" s="364"/>
      <c r="AF843" s="364"/>
      <c r="AG843" s="364"/>
      <c r="AH843" s="845" t="s">
        <v>637</v>
      </c>
      <c r="AI843" s="846"/>
      <c r="AJ843" s="846"/>
      <c r="AK843" s="847"/>
      <c r="AL843" s="350" t="s">
        <v>638</v>
      </c>
      <c r="AM843" s="351"/>
      <c r="AN843" s="351"/>
      <c r="AO843" s="352"/>
      <c r="AP843" s="842" t="s">
        <v>638</v>
      </c>
      <c r="AQ843" s="843"/>
      <c r="AR843" s="843"/>
      <c r="AS843" s="843"/>
      <c r="AT843" s="843"/>
      <c r="AU843" s="843"/>
      <c r="AV843" s="843"/>
      <c r="AW843" s="843"/>
      <c r="AX843" s="844"/>
    </row>
    <row r="844" spans="1:50" ht="30" customHeight="1" x14ac:dyDescent="0.15">
      <c r="A844" s="372">
        <v>8</v>
      </c>
      <c r="B844" s="372">
        <v>1</v>
      </c>
      <c r="C844" s="340" t="s">
        <v>627</v>
      </c>
      <c r="D844" s="340"/>
      <c r="E844" s="340"/>
      <c r="F844" s="340"/>
      <c r="G844" s="340"/>
      <c r="H844" s="340"/>
      <c r="I844" s="340"/>
      <c r="J844" s="341" t="s">
        <v>658</v>
      </c>
      <c r="K844" s="342"/>
      <c r="L844" s="342"/>
      <c r="M844" s="342"/>
      <c r="N844" s="342"/>
      <c r="O844" s="342"/>
      <c r="P844" s="355" t="s">
        <v>662</v>
      </c>
      <c r="Q844" s="343"/>
      <c r="R844" s="343"/>
      <c r="S844" s="343"/>
      <c r="T844" s="343"/>
      <c r="U844" s="343"/>
      <c r="V844" s="343"/>
      <c r="W844" s="343"/>
      <c r="X844" s="343"/>
      <c r="Y844" s="344"/>
      <c r="Z844" s="345"/>
      <c r="AA844" s="345"/>
      <c r="AB844" s="346"/>
      <c r="AC844" s="356" t="s">
        <v>196</v>
      </c>
      <c r="AD844" s="364"/>
      <c r="AE844" s="364"/>
      <c r="AF844" s="364"/>
      <c r="AG844" s="364"/>
      <c r="AH844" s="845" t="s">
        <v>637</v>
      </c>
      <c r="AI844" s="846"/>
      <c r="AJ844" s="846"/>
      <c r="AK844" s="847"/>
      <c r="AL844" s="350" t="s">
        <v>638</v>
      </c>
      <c r="AM844" s="351"/>
      <c r="AN844" s="351"/>
      <c r="AO844" s="352"/>
      <c r="AP844" s="842" t="s">
        <v>638</v>
      </c>
      <c r="AQ844" s="843"/>
      <c r="AR844" s="843"/>
      <c r="AS844" s="843"/>
      <c r="AT844" s="843"/>
      <c r="AU844" s="843"/>
      <c r="AV844" s="843"/>
      <c r="AW844" s="843"/>
      <c r="AX844" s="844"/>
    </row>
    <row r="845" spans="1:50" ht="30" customHeight="1" x14ac:dyDescent="0.15">
      <c r="A845" s="372">
        <v>9</v>
      </c>
      <c r="B845" s="372">
        <v>1</v>
      </c>
      <c r="C845" s="340" t="s">
        <v>628</v>
      </c>
      <c r="D845" s="340"/>
      <c r="E845" s="340"/>
      <c r="F845" s="340"/>
      <c r="G845" s="340"/>
      <c r="H845" s="340"/>
      <c r="I845" s="340"/>
      <c r="J845" s="341" t="s">
        <v>659</v>
      </c>
      <c r="K845" s="342"/>
      <c r="L845" s="342"/>
      <c r="M845" s="342"/>
      <c r="N845" s="342"/>
      <c r="O845" s="342"/>
      <c r="P845" s="355" t="s">
        <v>662</v>
      </c>
      <c r="Q845" s="343"/>
      <c r="R845" s="343"/>
      <c r="S845" s="343"/>
      <c r="T845" s="343"/>
      <c r="U845" s="343"/>
      <c r="V845" s="343"/>
      <c r="W845" s="343"/>
      <c r="X845" s="343"/>
      <c r="Y845" s="344"/>
      <c r="Z845" s="345"/>
      <c r="AA845" s="345"/>
      <c r="AB845" s="346"/>
      <c r="AC845" s="356" t="s">
        <v>196</v>
      </c>
      <c r="AD845" s="364"/>
      <c r="AE845" s="364"/>
      <c r="AF845" s="364"/>
      <c r="AG845" s="364"/>
      <c r="AH845" s="845" t="s">
        <v>635</v>
      </c>
      <c r="AI845" s="846"/>
      <c r="AJ845" s="846"/>
      <c r="AK845" s="847"/>
      <c r="AL845" s="350" t="s">
        <v>637</v>
      </c>
      <c r="AM845" s="351"/>
      <c r="AN845" s="351"/>
      <c r="AO845" s="352"/>
      <c r="AP845" s="842" t="s">
        <v>466</v>
      </c>
      <c r="AQ845" s="843"/>
      <c r="AR845" s="843"/>
      <c r="AS845" s="843"/>
      <c r="AT845" s="843"/>
      <c r="AU845" s="843"/>
      <c r="AV845" s="843"/>
      <c r="AW845" s="843"/>
      <c r="AX845" s="844"/>
    </row>
    <row r="846" spans="1:50" ht="30" customHeight="1" x14ac:dyDescent="0.15">
      <c r="A846" s="372">
        <v>10</v>
      </c>
      <c r="B846" s="372">
        <v>1</v>
      </c>
      <c r="C846" s="340" t="s">
        <v>629</v>
      </c>
      <c r="D846" s="340"/>
      <c r="E846" s="340"/>
      <c r="F846" s="340"/>
      <c r="G846" s="340"/>
      <c r="H846" s="340"/>
      <c r="I846" s="340"/>
      <c r="J846" s="341" t="s">
        <v>646</v>
      </c>
      <c r="K846" s="342"/>
      <c r="L846" s="342"/>
      <c r="M846" s="342"/>
      <c r="N846" s="342"/>
      <c r="O846" s="342"/>
      <c r="P846" s="355" t="s">
        <v>662</v>
      </c>
      <c r="Q846" s="343"/>
      <c r="R846" s="343"/>
      <c r="S846" s="343"/>
      <c r="T846" s="343"/>
      <c r="U846" s="343"/>
      <c r="V846" s="343"/>
      <c r="W846" s="343"/>
      <c r="X846" s="343"/>
      <c r="Y846" s="344"/>
      <c r="Z846" s="345"/>
      <c r="AA846" s="345"/>
      <c r="AB846" s="346"/>
      <c r="AC846" s="356" t="s">
        <v>196</v>
      </c>
      <c r="AD846" s="364"/>
      <c r="AE846" s="364"/>
      <c r="AF846" s="364"/>
      <c r="AG846" s="364"/>
      <c r="AH846" s="845" t="s">
        <v>637</v>
      </c>
      <c r="AI846" s="846"/>
      <c r="AJ846" s="846"/>
      <c r="AK846" s="847"/>
      <c r="AL846" s="350" t="s">
        <v>639</v>
      </c>
      <c r="AM846" s="351"/>
      <c r="AN846" s="351"/>
      <c r="AO846" s="352"/>
      <c r="AP846" s="842" t="s">
        <v>639</v>
      </c>
      <c r="AQ846" s="843"/>
      <c r="AR846" s="843"/>
      <c r="AS846" s="843"/>
      <c r="AT846" s="843"/>
      <c r="AU846" s="843"/>
      <c r="AV846" s="843"/>
      <c r="AW846" s="843"/>
      <c r="AX846" s="844"/>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630</v>
      </c>
      <c r="F1102" s="371"/>
      <c r="G1102" s="371"/>
      <c r="H1102" s="371"/>
      <c r="I1102" s="371"/>
      <c r="J1102" s="341" t="s">
        <v>591</v>
      </c>
      <c r="K1102" s="342"/>
      <c r="L1102" s="342"/>
      <c r="M1102" s="342"/>
      <c r="N1102" s="342"/>
      <c r="O1102" s="342"/>
      <c r="P1102" s="355" t="s">
        <v>589</v>
      </c>
      <c r="Q1102" s="343"/>
      <c r="R1102" s="343"/>
      <c r="S1102" s="343"/>
      <c r="T1102" s="343"/>
      <c r="U1102" s="343"/>
      <c r="V1102" s="343"/>
      <c r="W1102" s="343"/>
      <c r="X1102" s="343"/>
      <c r="Y1102" s="344" t="s">
        <v>630</v>
      </c>
      <c r="Z1102" s="345"/>
      <c r="AA1102" s="345"/>
      <c r="AB1102" s="346"/>
      <c r="AC1102" s="347"/>
      <c r="AD1102" s="347"/>
      <c r="AE1102" s="347"/>
      <c r="AF1102" s="347"/>
      <c r="AG1102" s="347"/>
      <c r="AH1102" s="348" t="s">
        <v>631</v>
      </c>
      <c r="AI1102" s="349"/>
      <c r="AJ1102" s="349"/>
      <c r="AK1102" s="349"/>
      <c r="AL1102" s="350" t="s">
        <v>632</v>
      </c>
      <c r="AM1102" s="351"/>
      <c r="AN1102" s="351"/>
      <c r="AO1102" s="352"/>
      <c r="AP1102" s="353" t="s">
        <v>589</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7" orientation="portrait" r:id="rId1"/>
  <headerFooter differentFirst="1" alignWithMargins="0"/>
  <rowBreaks count="4" manualBreakCount="4">
    <brk id="99" max="49" man="1"/>
    <brk id="699" max="49" man="1"/>
    <brk id="7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553</v>
      </c>
      <c r="C14" s="13" t="str">
        <f t="shared" si="0"/>
        <v>少子化社会対策</v>
      </c>
      <c r="D14" s="13" t="str">
        <f t="shared" si="8"/>
        <v>子ども・若者育成支援、少子化社会対策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5"/>
      <c r="Z2" s="829"/>
      <c r="AA2" s="830"/>
      <c r="AB2" s="1039" t="s">
        <v>11</v>
      </c>
      <c r="AC2" s="1040"/>
      <c r="AD2" s="1041"/>
      <c r="AE2" s="1045" t="s">
        <v>357</v>
      </c>
      <c r="AF2" s="1045"/>
      <c r="AG2" s="1045"/>
      <c r="AH2" s="1045"/>
      <c r="AI2" s="1045" t="s">
        <v>363</v>
      </c>
      <c r="AJ2" s="1045"/>
      <c r="AK2" s="1045"/>
      <c r="AL2" s="1045"/>
      <c r="AM2" s="1045" t="s">
        <v>472</v>
      </c>
      <c r="AN2" s="1045"/>
      <c r="AO2" s="104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2"/>
      <c r="I4" s="1012"/>
      <c r="J4" s="1012"/>
      <c r="K4" s="1012"/>
      <c r="L4" s="1012"/>
      <c r="M4" s="1012"/>
      <c r="N4" s="1012"/>
      <c r="O4" s="1013"/>
      <c r="P4" s="98"/>
      <c r="Q4" s="1020"/>
      <c r="R4" s="1020"/>
      <c r="S4" s="1020"/>
      <c r="T4" s="1020"/>
      <c r="U4" s="1020"/>
      <c r="V4" s="1020"/>
      <c r="W4" s="1020"/>
      <c r="X4" s="1021"/>
      <c r="Y4" s="1030" t="s">
        <v>12</v>
      </c>
      <c r="Z4" s="1031"/>
      <c r="AA4" s="1032"/>
      <c r="AB4" s="457"/>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4"/>
      <c r="H5" s="1015"/>
      <c r="I5" s="1015"/>
      <c r="J5" s="1015"/>
      <c r="K5" s="1015"/>
      <c r="L5" s="1015"/>
      <c r="M5" s="1015"/>
      <c r="N5" s="1015"/>
      <c r="O5" s="1016"/>
      <c r="P5" s="1022"/>
      <c r="Q5" s="1022"/>
      <c r="R5" s="1022"/>
      <c r="S5" s="1022"/>
      <c r="T5" s="1022"/>
      <c r="U5" s="1022"/>
      <c r="V5" s="1022"/>
      <c r="W5" s="1022"/>
      <c r="X5" s="1023"/>
      <c r="Y5" s="411" t="s">
        <v>54</v>
      </c>
      <c r="Z5" s="1027"/>
      <c r="AA5" s="1028"/>
      <c r="AB5" s="519"/>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7"/>
      <c r="H6" s="1018"/>
      <c r="I6" s="1018"/>
      <c r="J6" s="1018"/>
      <c r="K6" s="1018"/>
      <c r="L6" s="1018"/>
      <c r="M6" s="1018"/>
      <c r="N6" s="1018"/>
      <c r="O6" s="1019"/>
      <c r="P6" s="1024"/>
      <c r="Q6" s="1024"/>
      <c r="R6" s="1024"/>
      <c r="S6" s="1024"/>
      <c r="T6" s="1024"/>
      <c r="U6" s="1024"/>
      <c r="V6" s="1024"/>
      <c r="W6" s="1024"/>
      <c r="X6" s="1025"/>
      <c r="Y6" s="1026" t="s">
        <v>13</v>
      </c>
      <c r="Z6" s="1027"/>
      <c r="AA6" s="1028"/>
      <c r="AB6" s="593"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5"/>
      <c r="Z9" s="829"/>
      <c r="AA9" s="830"/>
      <c r="AB9" s="1039" t="s">
        <v>11</v>
      </c>
      <c r="AC9" s="1040"/>
      <c r="AD9" s="1041"/>
      <c r="AE9" s="1045" t="s">
        <v>357</v>
      </c>
      <c r="AF9" s="1045"/>
      <c r="AG9" s="1045"/>
      <c r="AH9" s="1045"/>
      <c r="AI9" s="1045" t="s">
        <v>363</v>
      </c>
      <c r="AJ9" s="1045"/>
      <c r="AK9" s="1045"/>
      <c r="AL9" s="1045"/>
      <c r="AM9" s="1045" t="s">
        <v>472</v>
      </c>
      <c r="AN9" s="1045"/>
      <c r="AO9" s="104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57"/>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4"/>
      <c r="H12" s="1015"/>
      <c r="I12" s="1015"/>
      <c r="J12" s="1015"/>
      <c r="K12" s="1015"/>
      <c r="L12" s="1015"/>
      <c r="M12" s="1015"/>
      <c r="N12" s="1015"/>
      <c r="O12" s="1016"/>
      <c r="P12" s="1022"/>
      <c r="Q12" s="1022"/>
      <c r="R12" s="1022"/>
      <c r="S12" s="1022"/>
      <c r="T12" s="1022"/>
      <c r="U12" s="1022"/>
      <c r="V12" s="1022"/>
      <c r="W12" s="1022"/>
      <c r="X12" s="1023"/>
      <c r="Y12" s="411" t="s">
        <v>54</v>
      </c>
      <c r="Z12" s="1027"/>
      <c r="AA12" s="1028"/>
      <c r="AB12" s="519"/>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3"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5"/>
      <c r="Z16" s="829"/>
      <c r="AA16" s="830"/>
      <c r="AB16" s="1039" t="s">
        <v>11</v>
      </c>
      <c r="AC16" s="1040"/>
      <c r="AD16" s="1041"/>
      <c r="AE16" s="1045" t="s">
        <v>357</v>
      </c>
      <c r="AF16" s="1045"/>
      <c r="AG16" s="1045"/>
      <c r="AH16" s="1045"/>
      <c r="AI16" s="1045" t="s">
        <v>363</v>
      </c>
      <c r="AJ16" s="1045"/>
      <c r="AK16" s="1045"/>
      <c r="AL16" s="1045"/>
      <c r="AM16" s="1045" t="s">
        <v>472</v>
      </c>
      <c r="AN16" s="1045"/>
      <c r="AO16" s="104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57"/>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4"/>
      <c r="H19" s="1015"/>
      <c r="I19" s="1015"/>
      <c r="J19" s="1015"/>
      <c r="K19" s="1015"/>
      <c r="L19" s="1015"/>
      <c r="M19" s="1015"/>
      <c r="N19" s="1015"/>
      <c r="O19" s="1016"/>
      <c r="P19" s="1022"/>
      <c r="Q19" s="1022"/>
      <c r="R19" s="1022"/>
      <c r="S19" s="1022"/>
      <c r="T19" s="1022"/>
      <c r="U19" s="1022"/>
      <c r="V19" s="1022"/>
      <c r="W19" s="1022"/>
      <c r="X19" s="1023"/>
      <c r="Y19" s="411" t="s">
        <v>54</v>
      </c>
      <c r="Z19" s="1027"/>
      <c r="AA19" s="1028"/>
      <c r="AB19" s="519"/>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3"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5"/>
      <c r="Z23" s="829"/>
      <c r="AA23" s="830"/>
      <c r="AB23" s="1039" t="s">
        <v>11</v>
      </c>
      <c r="AC23" s="1040"/>
      <c r="AD23" s="1041"/>
      <c r="AE23" s="1045" t="s">
        <v>357</v>
      </c>
      <c r="AF23" s="1045"/>
      <c r="AG23" s="1045"/>
      <c r="AH23" s="1045"/>
      <c r="AI23" s="1045" t="s">
        <v>363</v>
      </c>
      <c r="AJ23" s="1045"/>
      <c r="AK23" s="1045"/>
      <c r="AL23" s="1045"/>
      <c r="AM23" s="1045" t="s">
        <v>472</v>
      </c>
      <c r="AN23" s="1045"/>
      <c r="AO23" s="104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57"/>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4"/>
      <c r="H26" s="1015"/>
      <c r="I26" s="1015"/>
      <c r="J26" s="1015"/>
      <c r="K26" s="1015"/>
      <c r="L26" s="1015"/>
      <c r="M26" s="1015"/>
      <c r="N26" s="1015"/>
      <c r="O26" s="1016"/>
      <c r="P26" s="1022"/>
      <c r="Q26" s="1022"/>
      <c r="R26" s="1022"/>
      <c r="S26" s="1022"/>
      <c r="T26" s="1022"/>
      <c r="U26" s="1022"/>
      <c r="V26" s="1022"/>
      <c r="W26" s="1022"/>
      <c r="X26" s="1023"/>
      <c r="Y26" s="411" t="s">
        <v>54</v>
      </c>
      <c r="Z26" s="1027"/>
      <c r="AA26" s="1028"/>
      <c r="AB26" s="519"/>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3"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5"/>
      <c r="Z30" s="829"/>
      <c r="AA30" s="830"/>
      <c r="AB30" s="1039" t="s">
        <v>11</v>
      </c>
      <c r="AC30" s="1040"/>
      <c r="AD30" s="1041"/>
      <c r="AE30" s="1045" t="s">
        <v>357</v>
      </c>
      <c r="AF30" s="1045"/>
      <c r="AG30" s="1045"/>
      <c r="AH30" s="1045"/>
      <c r="AI30" s="1045" t="s">
        <v>363</v>
      </c>
      <c r="AJ30" s="1045"/>
      <c r="AK30" s="1045"/>
      <c r="AL30" s="1045"/>
      <c r="AM30" s="1045" t="s">
        <v>472</v>
      </c>
      <c r="AN30" s="1045"/>
      <c r="AO30" s="104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57"/>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4"/>
      <c r="H33" s="1015"/>
      <c r="I33" s="1015"/>
      <c r="J33" s="1015"/>
      <c r="K33" s="1015"/>
      <c r="L33" s="1015"/>
      <c r="M33" s="1015"/>
      <c r="N33" s="1015"/>
      <c r="O33" s="1016"/>
      <c r="P33" s="1022"/>
      <c r="Q33" s="1022"/>
      <c r="R33" s="1022"/>
      <c r="S33" s="1022"/>
      <c r="T33" s="1022"/>
      <c r="U33" s="1022"/>
      <c r="V33" s="1022"/>
      <c r="W33" s="1022"/>
      <c r="X33" s="1023"/>
      <c r="Y33" s="411" t="s">
        <v>54</v>
      </c>
      <c r="Z33" s="1027"/>
      <c r="AA33" s="1028"/>
      <c r="AB33" s="519"/>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3"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5"/>
      <c r="Z37" s="829"/>
      <c r="AA37" s="830"/>
      <c r="AB37" s="1039" t="s">
        <v>11</v>
      </c>
      <c r="AC37" s="1040"/>
      <c r="AD37" s="1041"/>
      <c r="AE37" s="1045" t="s">
        <v>357</v>
      </c>
      <c r="AF37" s="1045"/>
      <c r="AG37" s="1045"/>
      <c r="AH37" s="1045"/>
      <c r="AI37" s="1045" t="s">
        <v>363</v>
      </c>
      <c r="AJ37" s="1045"/>
      <c r="AK37" s="1045"/>
      <c r="AL37" s="1045"/>
      <c r="AM37" s="1045" t="s">
        <v>472</v>
      </c>
      <c r="AN37" s="1045"/>
      <c r="AO37" s="104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57"/>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4"/>
      <c r="H40" s="1015"/>
      <c r="I40" s="1015"/>
      <c r="J40" s="1015"/>
      <c r="K40" s="1015"/>
      <c r="L40" s="1015"/>
      <c r="M40" s="1015"/>
      <c r="N40" s="1015"/>
      <c r="O40" s="1016"/>
      <c r="P40" s="1022"/>
      <c r="Q40" s="1022"/>
      <c r="R40" s="1022"/>
      <c r="S40" s="1022"/>
      <c r="T40" s="1022"/>
      <c r="U40" s="1022"/>
      <c r="V40" s="1022"/>
      <c r="W40" s="1022"/>
      <c r="X40" s="1023"/>
      <c r="Y40" s="411" t="s">
        <v>54</v>
      </c>
      <c r="Z40" s="1027"/>
      <c r="AA40" s="1028"/>
      <c r="AB40" s="519"/>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3"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5"/>
      <c r="Z44" s="829"/>
      <c r="AA44" s="830"/>
      <c r="AB44" s="1039" t="s">
        <v>11</v>
      </c>
      <c r="AC44" s="1040"/>
      <c r="AD44" s="1041"/>
      <c r="AE44" s="1045" t="s">
        <v>357</v>
      </c>
      <c r="AF44" s="1045"/>
      <c r="AG44" s="1045"/>
      <c r="AH44" s="1045"/>
      <c r="AI44" s="1045" t="s">
        <v>363</v>
      </c>
      <c r="AJ44" s="1045"/>
      <c r="AK44" s="1045"/>
      <c r="AL44" s="1045"/>
      <c r="AM44" s="1045" t="s">
        <v>472</v>
      </c>
      <c r="AN44" s="1045"/>
      <c r="AO44" s="104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57"/>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4"/>
      <c r="H47" s="1015"/>
      <c r="I47" s="1015"/>
      <c r="J47" s="1015"/>
      <c r="K47" s="1015"/>
      <c r="L47" s="1015"/>
      <c r="M47" s="1015"/>
      <c r="N47" s="1015"/>
      <c r="O47" s="1016"/>
      <c r="P47" s="1022"/>
      <c r="Q47" s="1022"/>
      <c r="R47" s="1022"/>
      <c r="S47" s="1022"/>
      <c r="T47" s="1022"/>
      <c r="U47" s="1022"/>
      <c r="V47" s="1022"/>
      <c r="W47" s="1022"/>
      <c r="X47" s="1023"/>
      <c r="Y47" s="411" t="s">
        <v>54</v>
      </c>
      <c r="Z47" s="1027"/>
      <c r="AA47" s="1028"/>
      <c r="AB47" s="519"/>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3"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5"/>
      <c r="Z51" s="829"/>
      <c r="AA51" s="830"/>
      <c r="AB51" s="553" t="s">
        <v>11</v>
      </c>
      <c r="AC51" s="1040"/>
      <c r="AD51" s="1041"/>
      <c r="AE51" s="1045" t="s">
        <v>357</v>
      </c>
      <c r="AF51" s="1045"/>
      <c r="AG51" s="1045"/>
      <c r="AH51" s="1045"/>
      <c r="AI51" s="1045" t="s">
        <v>363</v>
      </c>
      <c r="AJ51" s="1045"/>
      <c r="AK51" s="1045"/>
      <c r="AL51" s="1045"/>
      <c r="AM51" s="1045" t="s">
        <v>472</v>
      </c>
      <c r="AN51" s="1045"/>
      <c r="AO51" s="104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57"/>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4"/>
      <c r="H54" s="1015"/>
      <c r="I54" s="1015"/>
      <c r="J54" s="1015"/>
      <c r="K54" s="1015"/>
      <c r="L54" s="1015"/>
      <c r="M54" s="1015"/>
      <c r="N54" s="1015"/>
      <c r="O54" s="1016"/>
      <c r="P54" s="1022"/>
      <c r="Q54" s="1022"/>
      <c r="R54" s="1022"/>
      <c r="S54" s="1022"/>
      <c r="T54" s="1022"/>
      <c r="U54" s="1022"/>
      <c r="V54" s="1022"/>
      <c r="W54" s="1022"/>
      <c r="X54" s="1023"/>
      <c r="Y54" s="411" t="s">
        <v>54</v>
      </c>
      <c r="Z54" s="1027"/>
      <c r="AA54" s="1028"/>
      <c r="AB54" s="519"/>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3"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5"/>
      <c r="Z58" s="829"/>
      <c r="AA58" s="830"/>
      <c r="AB58" s="1039" t="s">
        <v>11</v>
      </c>
      <c r="AC58" s="1040"/>
      <c r="AD58" s="1041"/>
      <c r="AE58" s="1045" t="s">
        <v>357</v>
      </c>
      <c r="AF58" s="1045"/>
      <c r="AG58" s="1045"/>
      <c r="AH58" s="1045"/>
      <c r="AI58" s="1045" t="s">
        <v>363</v>
      </c>
      <c r="AJ58" s="1045"/>
      <c r="AK58" s="1045"/>
      <c r="AL58" s="1045"/>
      <c r="AM58" s="1045" t="s">
        <v>472</v>
      </c>
      <c r="AN58" s="1045"/>
      <c r="AO58" s="104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57"/>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4"/>
      <c r="H61" s="1015"/>
      <c r="I61" s="1015"/>
      <c r="J61" s="1015"/>
      <c r="K61" s="1015"/>
      <c r="L61" s="1015"/>
      <c r="M61" s="1015"/>
      <c r="N61" s="1015"/>
      <c r="O61" s="1016"/>
      <c r="P61" s="1022"/>
      <c r="Q61" s="1022"/>
      <c r="R61" s="1022"/>
      <c r="S61" s="1022"/>
      <c r="T61" s="1022"/>
      <c r="U61" s="1022"/>
      <c r="V61" s="1022"/>
      <c r="W61" s="1022"/>
      <c r="X61" s="1023"/>
      <c r="Y61" s="411" t="s">
        <v>54</v>
      </c>
      <c r="Z61" s="1027"/>
      <c r="AA61" s="1028"/>
      <c r="AB61" s="519"/>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3"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5"/>
      <c r="Z65" s="829"/>
      <c r="AA65" s="830"/>
      <c r="AB65" s="1039" t="s">
        <v>11</v>
      </c>
      <c r="AC65" s="1040"/>
      <c r="AD65" s="1041"/>
      <c r="AE65" s="1045" t="s">
        <v>357</v>
      </c>
      <c r="AF65" s="1045"/>
      <c r="AG65" s="1045"/>
      <c r="AH65" s="1045"/>
      <c r="AI65" s="1045" t="s">
        <v>363</v>
      </c>
      <c r="AJ65" s="1045"/>
      <c r="AK65" s="1045"/>
      <c r="AL65" s="1045"/>
      <c r="AM65" s="1045" t="s">
        <v>472</v>
      </c>
      <c r="AN65" s="1045"/>
      <c r="AO65" s="104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57"/>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4"/>
      <c r="H68" s="1015"/>
      <c r="I68" s="1015"/>
      <c r="J68" s="1015"/>
      <c r="K68" s="1015"/>
      <c r="L68" s="1015"/>
      <c r="M68" s="1015"/>
      <c r="N68" s="1015"/>
      <c r="O68" s="1016"/>
      <c r="P68" s="1022"/>
      <c r="Q68" s="1022"/>
      <c r="R68" s="1022"/>
      <c r="S68" s="1022"/>
      <c r="T68" s="1022"/>
      <c r="U68" s="1022"/>
      <c r="V68" s="1022"/>
      <c r="W68" s="1022"/>
      <c r="X68" s="1023"/>
      <c r="Y68" s="411" t="s">
        <v>54</v>
      </c>
      <c r="Z68" s="1027"/>
      <c r="AA68" s="1028"/>
      <c r="AB68" s="519"/>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7"/>
      <c r="H69" s="1018"/>
      <c r="I69" s="1018"/>
      <c r="J69" s="1018"/>
      <c r="K69" s="1018"/>
      <c r="L69" s="1018"/>
      <c r="M69" s="1018"/>
      <c r="N69" s="1018"/>
      <c r="O69" s="1019"/>
      <c r="P69" s="1024"/>
      <c r="Q69" s="1024"/>
      <c r="R69" s="1024"/>
      <c r="S69" s="1024"/>
      <c r="T69" s="1024"/>
      <c r="U69" s="1024"/>
      <c r="V69" s="1024"/>
      <c r="W69" s="1024"/>
      <c r="X69" s="1025"/>
      <c r="Y69" s="411" t="s">
        <v>13</v>
      </c>
      <c r="Z69" s="1027"/>
      <c r="AA69" s="102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5" t="s">
        <v>17</v>
      </c>
      <c r="H3" s="667"/>
      <c r="I3" s="667"/>
      <c r="J3" s="667"/>
      <c r="K3" s="667"/>
      <c r="L3" s="666" t="s">
        <v>18</v>
      </c>
      <c r="M3" s="667"/>
      <c r="N3" s="667"/>
      <c r="O3" s="667"/>
      <c r="P3" s="667"/>
      <c r="Q3" s="667"/>
      <c r="R3" s="667"/>
      <c r="S3" s="667"/>
      <c r="T3" s="667"/>
      <c r="U3" s="667"/>
      <c r="V3" s="667"/>
      <c r="W3" s="667"/>
      <c r="X3" s="668"/>
      <c r="Y3" s="652" t="s">
        <v>19</v>
      </c>
      <c r="Z3" s="653"/>
      <c r="AA3" s="653"/>
      <c r="AB3" s="797"/>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8"/>
      <c r="B4" s="1059"/>
      <c r="C4" s="1059"/>
      <c r="D4" s="1059"/>
      <c r="E4" s="1059"/>
      <c r="F4" s="106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8"/>
      <c r="B5" s="1059"/>
      <c r="C5" s="1059"/>
      <c r="D5" s="1059"/>
      <c r="E5" s="1059"/>
      <c r="F5" s="106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8"/>
      <c r="B6" s="1059"/>
      <c r="C6" s="1059"/>
      <c r="D6" s="1059"/>
      <c r="E6" s="1059"/>
      <c r="F6" s="106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8"/>
      <c r="B7" s="1059"/>
      <c r="C7" s="1059"/>
      <c r="D7" s="1059"/>
      <c r="E7" s="1059"/>
      <c r="F7" s="106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8"/>
      <c r="B8" s="1059"/>
      <c r="C8" s="1059"/>
      <c r="D8" s="1059"/>
      <c r="E8" s="1059"/>
      <c r="F8" s="106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8"/>
      <c r="B9" s="1059"/>
      <c r="C9" s="1059"/>
      <c r="D9" s="1059"/>
      <c r="E9" s="1059"/>
      <c r="F9" s="106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8"/>
      <c r="B10" s="1059"/>
      <c r="C10" s="1059"/>
      <c r="D10" s="1059"/>
      <c r="E10" s="1059"/>
      <c r="F10" s="106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8"/>
      <c r="B11" s="1059"/>
      <c r="C11" s="1059"/>
      <c r="D11" s="1059"/>
      <c r="E11" s="1059"/>
      <c r="F11" s="106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8"/>
      <c r="B12" s="1059"/>
      <c r="C12" s="1059"/>
      <c r="D12" s="1059"/>
      <c r="E12" s="1059"/>
      <c r="F12" s="106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8"/>
      <c r="B13" s="1059"/>
      <c r="C13" s="1059"/>
      <c r="D13" s="1059"/>
      <c r="E13" s="1059"/>
      <c r="F13" s="106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8"/>
      <c r="B14" s="1059"/>
      <c r="C14" s="1059"/>
      <c r="D14" s="1059"/>
      <c r="E14" s="1059"/>
      <c r="F14" s="106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8"/>
      <c r="B15" s="1059"/>
      <c r="C15" s="1059"/>
      <c r="D15" s="1059"/>
      <c r="E15" s="1059"/>
      <c r="F15" s="106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8"/>
      <c r="B16" s="1059"/>
      <c r="C16" s="1059"/>
      <c r="D16" s="1059"/>
      <c r="E16" s="1059"/>
      <c r="F16" s="1060"/>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8"/>
      <c r="B17" s="1059"/>
      <c r="C17" s="1059"/>
      <c r="D17" s="1059"/>
      <c r="E17" s="1059"/>
      <c r="F17" s="106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8"/>
      <c r="B18" s="1059"/>
      <c r="C18" s="1059"/>
      <c r="D18" s="1059"/>
      <c r="E18" s="1059"/>
      <c r="F18" s="106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8"/>
      <c r="B19" s="1059"/>
      <c r="C19" s="1059"/>
      <c r="D19" s="1059"/>
      <c r="E19" s="1059"/>
      <c r="F19" s="106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8"/>
      <c r="B20" s="1059"/>
      <c r="C20" s="1059"/>
      <c r="D20" s="1059"/>
      <c r="E20" s="1059"/>
      <c r="F20" s="106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8"/>
      <c r="B21" s="1059"/>
      <c r="C21" s="1059"/>
      <c r="D21" s="1059"/>
      <c r="E21" s="1059"/>
      <c r="F21" s="106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8"/>
      <c r="B22" s="1059"/>
      <c r="C22" s="1059"/>
      <c r="D22" s="1059"/>
      <c r="E22" s="1059"/>
      <c r="F22" s="106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8"/>
      <c r="B23" s="1059"/>
      <c r="C23" s="1059"/>
      <c r="D23" s="1059"/>
      <c r="E23" s="1059"/>
      <c r="F23" s="106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8"/>
      <c r="B24" s="1059"/>
      <c r="C24" s="1059"/>
      <c r="D24" s="1059"/>
      <c r="E24" s="1059"/>
      <c r="F24" s="106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8"/>
      <c r="B25" s="1059"/>
      <c r="C25" s="1059"/>
      <c r="D25" s="1059"/>
      <c r="E25" s="1059"/>
      <c r="F25" s="106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8"/>
      <c r="B26" s="1059"/>
      <c r="C26" s="1059"/>
      <c r="D26" s="1059"/>
      <c r="E26" s="1059"/>
      <c r="F26" s="106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8"/>
      <c r="B27" s="1059"/>
      <c r="C27" s="1059"/>
      <c r="D27" s="1059"/>
      <c r="E27" s="1059"/>
      <c r="F27" s="106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8"/>
      <c r="B28" s="1059"/>
      <c r="C28" s="1059"/>
      <c r="D28" s="1059"/>
      <c r="E28" s="1059"/>
      <c r="F28" s="106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8"/>
      <c r="B29" s="1059"/>
      <c r="C29" s="1059"/>
      <c r="D29" s="1059"/>
      <c r="E29" s="1059"/>
      <c r="F29" s="1060"/>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8"/>
      <c r="B30" s="1059"/>
      <c r="C30" s="1059"/>
      <c r="D30" s="1059"/>
      <c r="E30" s="1059"/>
      <c r="F30" s="106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8"/>
      <c r="B31" s="1059"/>
      <c r="C31" s="1059"/>
      <c r="D31" s="1059"/>
      <c r="E31" s="1059"/>
      <c r="F31" s="106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8"/>
      <c r="B32" s="1059"/>
      <c r="C32" s="1059"/>
      <c r="D32" s="1059"/>
      <c r="E32" s="1059"/>
      <c r="F32" s="106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8"/>
      <c r="B33" s="1059"/>
      <c r="C33" s="1059"/>
      <c r="D33" s="1059"/>
      <c r="E33" s="1059"/>
      <c r="F33" s="106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8"/>
      <c r="B34" s="1059"/>
      <c r="C34" s="1059"/>
      <c r="D34" s="1059"/>
      <c r="E34" s="1059"/>
      <c r="F34" s="106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8"/>
      <c r="B35" s="1059"/>
      <c r="C35" s="1059"/>
      <c r="D35" s="1059"/>
      <c r="E35" s="1059"/>
      <c r="F35" s="106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8"/>
      <c r="B36" s="1059"/>
      <c r="C36" s="1059"/>
      <c r="D36" s="1059"/>
      <c r="E36" s="1059"/>
      <c r="F36" s="106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8"/>
      <c r="B37" s="1059"/>
      <c r="C37" s="1059"/>
      <c r="D37" s="1059"/>
      <c r="E37" s="1059"/>
      <c r="F37" s="106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8"/>
      <c r="B38" s="1059"/>
      <c r="C38" s="1059"/>
      <c r="D38" s="1059"/>
      <c r="E38" s="1059"/>
      <c r="F38" s="106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8"/>
      <c r="B39" s="1059"/>
      <c r="C39" s="1059"/>
      <c r="D39" s="1059"/>
      <c r="E39" s="1059"/>
      <c r="F39" s="106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8"/>
      <c r="B40" s="1059"/>
      <c r="C40" s="1059"/>
      <c r="D40" s="1059"/>
      <c r="E40" s="1059"/>
      <c r="F40" s="106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8"/>
      <c r="B41" s="1059"/>
      <c r="C41" s="1059"/>
      <c r="D41" s="1059"/>
      <c r="E41" s="1059"/>
      <c r="F41" s="106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8"/>
      <c r="B42" s="1059"/>
      <c r="C42" s="1059"/>
      <c r="D42" s="1059"/>
      <c r="E42" s="1059"/>
      <c r="F42" s="1060"/>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8"/>
      <c r="B43" s="1059"/>
      <c r="C43" s="1059"/>
      <c r="D43" s="1059"/>
      <c r="E43" s="1059"/>
      <c r="F43" s="106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8"/>
      <c r="B44" s="1059"/>
      <c r="C44" s="1059"/>
      <c r="D44" s="1059"/>
      <c r="E44" s="1059"/>
      <c r="F44" s="106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8"/>
      <c r="B45" s="1059"/>
      <c r="C45" s="1059"/>
      <c r="D45" s="1059"/>
      <c r="E45" s="1059"/>
      <c r="F45" s="106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8"/>
      <c r="B46" s="1059"/>
      <c r="C46" s="1059"/>
      <c r="D46" s="1059"/>
      <c r="E46" s="1059"/>
      <c r="F46" s="106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8"/>
      <c r="B47" s="1059"/>
      <c r="C47" s="1059"/>
      <c r="D47" s="1059"/>
      <c r="E47" s="1059"/>
      <c r="F47" s="106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8"/>
      <c r="B48" s="1059"/>
      <c r="C48" s="1059"/>
      <c r="D48" s="1059"/>
      <c r="E48" s="1059"/>
      <c r="F48" s="106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8"/>
      <c r="B49" s="1059"/>
      <c r="C49" s="1059"/>
      <c r="D49" s="1059"/>
      <c r="E49" s="1059"/>
      <c r="F49" s="106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8"/>
      <c r="B50" s="1059"/>
      <c r="C50" s="1059"/>
      <c r="D50" s="1059"/>
      <c r="E50" s="1059"/>
      <c r="F50" s="106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8"/>
      <c r="B51" s="1059"/>
      <c r="C51" s="1059"/>
      <c r="D51" s="1059"/>
      <c r="E51" s="1059"/>
      <c r="F51" s="106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8"/>
      <c r="B52" s="1059"/>
      <c r="C52" s="1059"/>
      <c r="D52" s="1059"/>
      <c r="E52" s="1059"/>
      <c r="F52" s="106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8"/>
      <c r="B56" s="1059"/>
      <c r="C56" s="1059"/>
      <c r="D56" s="1059"/>
      <c r="E56" s="1059"/>
      <c r="F56" s="1060"/>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8"/>
      <c r="B57" s="1059"/>
      <c r="C57" s="1059"/>
      <c r="D57" s="1059"/>
      <c r="E57" s="1059"/>
      <c r="F57" s="106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8"/>
      <c r="B58" s="1059"/>
      <c r="C58" s="1059"/>
      <c r="D58" s="1059"/>
      <c r="E58" s="1059"/>
      <c r="F58" s="106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8"/>
      <c r="B59" s="1059"/>
      <c r="C59" s="1059"/>
      <c r="D59" s="1059"/>
      <c r="E59" s="1059"/>
      <c r="F59" s="106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8"/>
      <c r="B60" s="1059"/>
      <c r="C60" s="1059"/>
      <c r="D60" s="1059"/>
      <c r="E60" s="1059"/>
      <c r="F60" s="106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8"/>
      <c r="B61" s="1059"/>
      <c r="C61" s="1059"/>
      <c r="D61" s="1059"/>
      <c r="E61" s="1059"/>
      <c r="F61" s="106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8"/>
      <c r="B62" s="1059"/>
      <c r="C62" s="1059"/>
      <c r="D62" s="1059"/>
      <c r="E62" s="1059"/>
      <c r="F62" s="106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8"/>
      <c r="B63" s="1059"/>
      <c r="C63" s="1059"/>
      <c r="D63" s="1059"/>
      <c r="E63" s="1059"/>
      <c r="F63" s="106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8"/>
      <c r="B64" s="1059"/>
      <c r="C64" s="1059"/>
      <c r="D64" s="1059"/>
      <c r="E64" s="1059"/>
      <c r="F64" s="106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8"/>
      <c r="B65" s="1059"/>
      <c r="C65" s="1059"/>
      <c r="D65" s="1059"/>
      <c r="E65" s="1059"/>
      <c r="F65" s="106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8"/>
      <c r="B66" s="1059"/>
      <c r="C66" s="1059"/>
      <c r="D66" s="1059"/>
      <c r="E66" s="1059"/>
      <c r="F66" s="106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8"/>
      <c r="B67" s="1059"/>
      <c r="C67" s="1059"/>
      <c r="D67" s="1059"/>
      <c r="E67" s="1059"/>
      <c r="F67" s="106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8"/>
      <c r="B68" s="1059"/>
      <c r="C68" s="1059"/>
      <c r="D68" s="1059"/>
      <c r="E68" s="1059"/>
      <c r="F68" s="106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8"/>
      <c r="B69" s="1059"/>
      <c r="C69" s="1059"/>
      <c r="D69" s="1059"/>
      <c r="E69" s="1059"/>
      <c r="F69" s="1060"/>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8"/>
      <c r="B70" s="1059"/>
      <c r="C70" s="1059"/>
      <c r="D70" s="1059"/>
      <c r="E70" s="1059"/>
      <c r="F70" s="106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8"/>
      <c r="B71" s="1059"/>
      <c r="C71" s="1059"/>
      <c r="D71" s="1059"/>
      <c r="E71" s="1059"/>
      <c r="F71" s="106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8"/>
      <c r="B72" s="1059"/>
      <c r="C72" s="1059"/>
      <c r="D72" s="1059"/>
      <c r="E72" s="1059"/>
      <c r="F72" s="106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8"/>
      <c r="B73" s="1059"/>
      <c r="C73" s="1059"/>
      <c r="D73" s="1059"/>
      <c r="E73" s="1059"/>
      <c r="F73" s="106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8"/>
      <c r="B74" s="1059"/>
      <c r="C74" s="1059"/>
      <c r="D74" s="1059"/>
      <c r="E74" s="1059"/>
      <c r="F74" s="106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8"/>
      <c r="B75" s="1059"/>
      <c r="C75" s="1059"/>
      <c r="D75" s="1059"/>
      <c r="E75" s="1059"/>
      <c r="F75" s="106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8"/>
      <c r="B76" s="1059"/>
      <c r="C76" s="1059"/>
      <c r="D76" s="1059"/>
      <c r="E76" s="1059"/>
      <c r="F76" s="106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8"/>
      <c r="B77" s="1059"/>
      <c r="C77" s="1059"/>
      <c r="D77" s="1059"/>
      <c r="E77" s="1059"/>
      <c r="F77" s="106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8"/>
      <c r="B78" s="1059"/>
      <c r="C78" s="1059"/>
      <c r="D78" s="1059"/>
      <c r="E78" s="1059"/>
      <c r="F78" s="106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8"/>
      <c r="B79" s="1059"/>
      <c r="C79" s="1059"/>
      <c r="D79" s="1059"/>
      <c r="E79" s="1059"/>
      <c r="F79" s="106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8"/>
      <c r="B80" s="1059"/>
      <c r="C80" s="1059"/>
      <c r="D80" s="1059"/>
      <c r="E80" s="1059"/>
      <c r="F80" s="106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8"/>
      <c r="B81" s="1059"/>
      <c r="C81" s="1059"/>
      <c r="D81" s="1059"/>
      <c r="E81" s="1059"/>
      <c r="F81" s="106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8"/>
      <c r="B82" s="1059"/>
      <c r="C82" s="1059"/>
      <c r="D82" s="1059"/>
      <c r="E82" s="1059"/>
      <c r="F82" s="1060"/>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8"/>
      <c r="B83" s="1059"/>
      <c r="C83" s="1059"/>
      <c r="D83" s="1059"/>
      <c r="E83" s="1059"/>
      <c r="F83" s="106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8"/>
      <c r="B84" s="1059"/>
      <c r="C84" s="1059"/>
      <c r="D84" s="1059"/>
      <c r="E84" s="1059"/>
      <c r="F84" s="106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8"/>
      <c r="B85" s="1059"/>
      <c r="C85" s="1059"/>
      <c r="D85" s="1059"/>
      <c r="E85" s="1059"/>
      <c r="F85" s="106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8"/>
      <c r="B86" s="1059"/>
      <c r="C86" s="1059"/>
      <c r="D86" s="1059"/>
      <c r="E86" s="1059"/>
      <c r="F86" s="106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8"/>
      <c r="B87" s="1059"/>
      <c r="C87" s="1059"/>
      <c r="D87" s="1059"/>
      <c r="E87" s="1059"/>
      <c r="F87" s="106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8"/>
      <c r="B88" s="1059"/>
      <c r="C88" s="1059"/>
      <c r="D88" s="1059"/>
      <c r="E88" s="1059"/>
      <c r="F88" s="106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8"/>
      <c r="B89" s="1059"/>
      <c r="C89" s="1059"/>
      <c r="D89" s="1059"/>
      <c r="E89" s="1059"/>
      <c r="F89" s="106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8"/>
      <c r="B90" s="1059"/>
      <c r="C90" s="1059"/>
      <c r="D90" s="1059"/>
      <c r="E90" s="1059"/>
      <c r="F90" s="106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8"/>
      <c r="B91" s="1059"/>
      <c r="C91" s="1059"/>
      <c r="D91" s="1059"/>
      <c r="E91" s="1059"/>
      <c r="F91" s="106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8"/>
      <c r="B92" s="1059"/>
      <c r="C92" s="1059"/>
      <c r="D92" s="1059"/>
      <c r="E92" s="1059"/>
      <c r="F92" s="106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8"/>
      <c r="B93" s="1059"/>
      <c r="C93" s="1059"/>
      <c r="D93" s="1059"/>
      <c r="E93" s="1059"/>
      <c r="F93" s="106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8"/>
      <c r="B94" s="1059"/>
      <c r="C94" s="1059"/>
      <c r="D94" s="1059"/>
      <c r="E94" s="1059"/>
      <c r="F94" s="106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8"/>
      <c r="B95" s="1059"/>
      <c r="C95" s="1059"/>
      <c r="D95" s="1059"/>
      <c r="E95" s="1059"/>
      <c r="F95" s="1060"/>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8"/>
      <c r="B96" s="1059"/>
      <c r="C96" s="1059"/>
      <c r="D96" s="1059"/>
      <c r="E96" s="1059"/>
      <c r="F96" s="106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8"/>
      <c r="B97" s="1059"/>
      <c r="C97" s="1059"/>
      <c r="D97" s="1059"/>
      <c r="E97" s="1059"/>
      <c r="F97" s="106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8"/>
      <c r="B98" s="1059"/>
      <c r="C98" s="1059"/>
      <c r="D98" s="1059"/>
      <c r="E98" s="1059"/>
      <c r="F98" s="106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8"/>
      <c r="B99" s="1059"/>
      <c r="C99" s="1059"/>
      <c r="D99" s="1059"/>
      <c r="E99" s="1059"/>
      <c r="F99" s="106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8"/>
      <c r="B100" s="1059"/>
      <c r="C100" s="1059"/>
      <c r="D100" s="1059"/>
      <c r="E100" s="1059"/>
      <c r="F100" s="106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8"/>
      <c r="B101" s="1059"/>
      <c r="C101" s="1059"/>
      <c r="D101" s="1059"/>
      <c r="E101" s="1059"/>
      <c r="F101" s="106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8"/>
      <c r="B102" s="1059"/>
      <c r="C102" s="1059"/>
      <c r="D102" s="1059"/>
      <c r="E102" s="1059"/>
      <c r="F102" s="106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8"/>
      <c r="B103" s="1059"/>
      <c r="C103" s="1059"/>
      <c r="D103" s="1059"/>
      <c r="E103" s="1059"/>
      <c r="F103" s="106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8"/>
      <c r="B104" s="1059"/>
      <c r="C104" s="1059"/>
      <c r="D104" s="1059"/>
      <c r="E104" s="1059"/>
      <c r="F104" s="106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8"/>
      <c r="B105" s="1059"/>
      <c r="C105" s="1059"/>
      <c r="D105" s="1059"/>
      <c r="E105" s="1059"/>
      <c r="F105" s="106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8"/>
      <c r="B109" s="1059"/>
      <c r="C109" s="1059"/>
      <c r="D109" s="1059"/>
      <c r="E109" s="1059"/>
      <c r="F109" s="1060"/>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8"/>
      <c r="B110" s="1059"/>
      <c r="C110" s="1059"/>
      <c r="D110" s="1059"/>
      <c r="E110" s="1059"/>
      <c r="F110" s="106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8"/>
      <c r="B111" s="1059"/>
      <c r="C111" s="1059"/>
      <c r="D111" s="1059"/>
      <c r="E111" s="1059"/>
      <c r="F111" s="106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8"/>
      <c r="B112" s="1059"/>
      <c r="C112" s="1059"/>
      <c r="D112" s="1059"/>
      <c r="E112" s="1059"/>
      <c r="F112" s="106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8"/>
      <c r="B113" s="1059"/>
      <c r="C113" s="1059"/>
      <c r="D113" s="1059"/>
      <c r="E113" s="1059"/>
      <c r="F113" s="106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8"/>
      <c r="B114" s="1059"/>
      <c r="C114" s="1059"/>
      <c r="D114" s="1059"/>
      <c r="E114" s="1059"/>
      <c r="F114" s="106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8"/>
      <c r="B115" s="1059"/>
      <c r="C115" s="1059"/>
      <c r="D115" s="1059"/>
      <c r="E115" s="1059"/>
      <c r="F115" s="106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8"/>
      <c r="B116" s="1059"/>
      <c r="C116" s="1059"/>
      <c r="D116" s="1059"/>
      <c r="E116" s="1059"/>
      <c r="F116" s="106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8"/>
      <c r="B117" s="1059"/>
      <c r="C117" s="1059"/>
      <c r="D117" s="1059"/>
      <c r="E117" s="1059"/>
      <c r="F117" s="106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8"/>
      <c r="B118" s="1059"/>
      <c r="C118" s="1059"/>
      <c r="D118" s="1059"/>
      <c r="E118" s="1059"/>
      <c r="F118" s="106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8"/>
      <c r="B119" s="1059"/>
      <c r="C119" s="1059"/>
      <c r="D119" s="1059"/>
      <c r="E119" s="1059"/>
      <c r="F119" s="106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8"/>
      <c r="B120" s="1059"/>
      <c r="C120" s="1059"/>
      <c r="D120" s="1059"/>
      <c r="E120" s="1059"/>
      <c r="F120" s="106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8"/>
      <c r="B121" s="1059"/>
      <c r="C121" s="1059"/>
      <c r="D121" s="1059"/>
      <c r="E121" s="1059"/>
      <c r="F121" s="106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8"/>
      <c r="B122" s="1059"/>
      <c r="C122" s="1059"/>
      <c r="D122" s="1059"/>
      <c r="E122" s="1059"/>
      <c r="F122" s="1060"/>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8"/>
      <c r="B123" s="1059"/>
      <c r="C123" s="1059"/>
      <c r="D123" s="1059"/>
      <c r="E123" s="1059"/>
      <c r="F123" s="106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8"/>
      <c r="B124" s="1059"/>
      <c r="C124" s="1059"/>
      <c r="D124" s="1059"/>
      <c r="E124" s="1059"/>
      <c r="F124" s="106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8"/>
      <c r="B125" s="1059"/>
      <c r="C125" s="1059"/>
      <c r="D125" s="1059"/>
      <c r="E125" s="1059"/>
      <c r="F125" s="106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8"/>
      <c r="B126" s="1059"/>
      <c r="C126" s="1059"/>
      <c r="D126" s="1059"/>
      <c r="E126" s="1059"/>
      <c r="F126" s="106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8"/>
      <c r="B127" s="1059"/>
      <c r="C127" s="1059"/>
      <c r="D127" s="1059"/>
      <c r="E127" s="1059"/>
      <c r="F127" s="106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8"/>
      <c r="B128" s="1059"/>
      <c r="C128" s="1059"/>
      <c r="D128" s="1059"/>
      <c r="E128" s="1059"/>
      <c r="F128" s="106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8"/>
      <c r="B129" s="1059"/>
      <c r="C129" s="1059"/>
      <c r="D129" s="1059"/>
      <c r="E129" s="1059"/>
      <c r="F129" s="106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8"/>
      <c r="B130" s="1059"/>
      <c r="C130" s="1059"/>
      <c r="D130" s="1059"/>
      <c r="E130" s="1059"/>
      <c r="F130" s="106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8"/>
      <c r="B131" s="1059"/>
      <c r="C131" s="1059"/>
      <c r="D131" s="1059"/>
      <c r="E131" s="1059"/>
      <c r="F131" s="106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8"/>
      <c r="B132" s="1059"/>
      <c r="C132" s="1059"/>
      <c r="D132" s="1059"/>
      <c r="E132" s="1059"/>
      <c r="F132" s="106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8"/>
      <c r="B133" s="1059"/>
      <c r="C133" s="1059"/>
      <c r="D133" s="1059"/>
      <c r="E133" s="1059"/>
      <c r="F133" s="106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8"/>
      <c r="B134" s="1059"/>
      <c r="C134" s="1059"/>
      <c r="D134" s="1059"/>
      <c r="E134" s="1059"/>
      <c r="F134" s="106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8"/>
      <c r="B135" s="1059"/>
      <c r="C135" s="1059"/>
      <c r="D135" s="1059"/>
      <c r="E135" s="1059"/>
      <c r="F135" s="1060"/>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8"/>
      <c r="B136" s="1059"/>
      <c r="C136" s="1059"/>
      <c r="D136" s="1059"/>
      <c r="E136" s="1059"/>
      <c r="F136" s="106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8"/>
      <c r="B137" s="1059"/>
      <c r="C137" s="1059"/>
      <c r="D137" s="1059"/>
      <c r="E137" s="1059"/>
      <c r="F137" s="106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8"/>
      <c r="B138" s="1059"/>
      <c r="C138" s="1059"/>
      <c r="D138" s="1059"/>
      <c r="E138" s="1059"/>
      <c r="F138" s="106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8"/>
      <c r="B139" s="1059"/>
      <c r="C139" s="1059"/>
      <c r="D139" s="1059"/>
      <c r="E139" s="1059"/>
      <c r="F139" s="106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8"/>
      <c r="B140" s="1059"/>
      <c r="C140" s="1059"/>
      <c r="D140" s="1059"/>
      <c r="E140" s="1059"/>
      <c r="F140" s="106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8"/>
      <c r="B141" s="1059"/>
      <c r="C141" s="1059"/>
      <c r="D141" s="1059"/>
      <c r="E141" s="1059"/>
      <c r="F141" s="106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8"/>
      <c r="B142" s="1059"/>
      <c r="C142" s="1059"/>
      <c r="D142" s="1059"/>
      <c r="E142" s="1059"/>
      <c r="F142" s="106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8"/>
      <c r="B143" s="1059"/>
      <c r="C143" s="1059"/>
      <c r="D143" s="1059"/>
      <c r="E143" s="1059"/>
      <c r="F143" s="106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8"/>
      <c r="B144" s="1059"/>
      <c r="C144" s="1059"/>
      <c r="D144" s="1059"/>
      <c r="E144" s="1059"/>
      <c r="F144" s="106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8"/>
      <c r="B145" s="1059"/>
      <c r="C145" s="1059"/>
      <c r="D145" s="1059"/>
      <c r="E145" s="1059"/>
      <c r="F145" s="106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8"/>
      <c r="B146" s="1059"/>
      <c r="C146" s="1059"/>
      <c r="D146" s="1059"/>
      <c r="E146" s="1059"/>
      <c r="F146" s="106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8"/>
      <c r="B147" s="1059"/>
      <c r="C147" s="1059"/>
      <c r="D147" s="1059"/>
      <c r="E147" s="1059"/>
      <c r="F147" s="106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8"/>
      <c r="B148" s="1059"/>
      <c r="C148" s="1059"/>
      <c r="D148" s="1059"/>
      <c r="E148" s="1059"/>
      <c r="F148" s="1060"/>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8"/>
      <c r="B149" s="1059"/>
      <c r="C149" s="1059"/>
      <c r="D149" s="1059"/>
      <c r="E149" s="1059"/>
      <c r="F149" s="106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8"/>
      <c r="B150" s="1059"/>
      <c r="C150" s="1059"/>
      <c r="D150" s="1059"/>
      <c r="E150" s="1059"/>
      <c r="F150" s="106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8"/>
      <c r="B151" s="1059"/>
      <c r="C151" s="1059"/>
      <c r="D151" s="1059"/>
      <c r="E151" s="1059"/>
      <c r="F151" s="106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8"/>
      <c r="B152" s="1059"/>
      <c r="C152" s="1059"/>
      <c r="D152" s="1059"/>
      <c r="E152" s="1059"/>
      <c r="F152" s="106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8"/>
      <c r="B153" s="1059"/>
      <c r="C153" s="1059"/>
      <c r="D153" s="1059"/>
      <c r="E153" s="1059"/>
      <c r="F153" s="106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8"/>
      <c r="B154" s="1059"/>
      <c r="C154" s="1059"/>
      <c r="D154" s="1059"/>
      <c r="E154" s="1059"/>
      <c r="F154" s="106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8"/>
      <c r="B155" s="1059"/>
      <c r="C155" s="1059"/>
      <c r="D155" s="1059"/>
      <c r="E155" s="1059"/>
      <c r="F155" s="106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8"/>
      <c r="B156" s="1059"/>
      <c r="C156" s="1059"/>
      <c r="D156" s="1059"/>
      <c r="E156" s="1059"/>
      <c r="F156" s="106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8"/>
      <c r="B157" s="1059"/>
      <c r="C157" s="1059"/>
      <c r="D157" s="1059"/>
      <c r="E157" s="1059"/>
      <c r="F157" s="106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8"/>
      <c r="B158" s="1059"/>
      <c r="C158" s="1059"/>
      <c r="D158" s="1059"/>
      <c r="E158" s="1059"/>
      <c r="F158" s="106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8"/>
      <c r="B162" s="1059"/>
      <c r="C162" s="1059"/>
      <c r="D162" s="1059"/>
      <c r="E162" s="1059"/>
      <c r="F162" s="1060"/>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8"/>
      <c r="B163" s="1059"/>
      <c r="C163" s="1059"/>
      <c r="D163" s="1059"/>
      <c r="E163" s="1059"/>
      <c r="F163" s="106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8"/>
      <c r="B164" s="1059"/>
      <c r="C164" s="1059"/>
      <c r="D164" s="1059"/>
      <c r="E164" s="1059"/>
      <c r="F164" s="106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8"/>
      <c r="B165" s="1059"/>
      <c r="C165" s="1059"/>
      <c r="D165" s="1059"/>
      <c r="E165" s="1059"/>
      <c r="F165" s="106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8"/>
      <c r="B166" s="1059"/>
      <c r="C166" s="1059"/>
      <c r="D166" s="1059"/>
      <c r="E166" s="1059"/>
      <c r="F166" s="106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8"/>
      <c r="B167" s="1059"/>
      <c r="C167" s="1059"/>
      <c r="D167" s="1059"/>
      <c r="E167" s="1059"/>
      <c r="F167" s="106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8"/>
      <c r="B168" s="1059"/>
      <c r="C168" s="1059"/>
      <c r="D168" s="1059"/>
      <c r="E168" s="1059"/>
      <c r="F168" s="106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8"/>
      <c r="B169" s="1059"/>
      <c r="C169" s="1059"/>
      <c r="D169" s="1059"/>
      <c r="E169" s="1059"/>
      <c r="F169" s="106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8"/>
      <c r="B170" s="1059"/>
      <c r="C170" s="1059"/>
      <c r="D170" s="1059"/>
      <c r="E170" s="1059"/>
      <c r="F170" s="106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8"/>
      <c r="B171" s="1059"/>
      <c r="C171" s="1059"/>
      <c r="D171" s="1059"/>
      <c r="E171" s="1059"/>
      <c r="F171" s="106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8"/>
      <c r="B172" s="1059"/>
      <c r="C172" s="1059"/>
      <c r="D172" s="1059"/>
      <c r="E172" s="1059"/>
      <c r="F172" s="106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8"/>
      <c r="B173" s="1059"/>
      <c r="C173" s="1059"/>
      <c r="D173" s="1059"/>
      <c r="E173" s="1059"/>
      <c r="F173" s="106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8"/>
      <c r="B174" s="1059"/>
      <c r="C174" s="1059"/>
      <c r="D174" s="1059"/>
      <c r="E174" s="1059"/>
      <c r="F174" s="106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8"/>
      <c r="B175" s="1059"/>
      <c r="C175" s="1059"/>
      <c r="D175" s="1059"/>
      <c r="E175" s="1059"/>
      <c r="F175" s="1060"/>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8"/>
      <c r="B176" s="1059"/>
      <c r="C176" s="1059"/>
      <c r="D176" s="1059"/>
      <c r="E176" s="1059"/>
      <c r="F176" s="106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8"/>
      <c r="B177" s="1059"/>
      <c r="C177" s="1059"/>
      <c r="D177" s="1059"/>
      <c r="E177" s="1059"/>
      <c r="F177" s="106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8"/>
      <c r="B178" s="1059"/>
      <c r="C178" s="1059"/>
      <c r="D178" s="1059"/>
      <c r="E178" s="1059"/>
      <c r="F178" s="106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8"/>
      <c r="B179" s="1059"/>
      <c r="C179" s="1059"/>
      <c r="D179" s="1059"/>
      <c r="E179" s="1059"/>
      <c r="F179" s="106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8"/>
      <c r="B180" s="1059"/>
      <c r="C180" s="1059"/>
      <c r="D180" s="1059"/>
      <c r="E180" s="1059"/>
      <c r="F180" s="106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8"/>
      <c r="B181" s="1059"/>
      <c r="C181" s="1059"/>
      <c r="D181" s="1059"/>
      <c r="E181" s="1059"/>
      <c r="F181" s="106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8"/>
      <c r="B182" s="1059"/>
      <c r="C182" s="1059"/>
      <c r="D182" s="1059"/>
      <c r="E182" s="1059"/>
      <c r="F182" s="106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8"/>
      <c r="B183" s="1059"/>
      <c r="C183" s="1059"/>
      <c r="D183" s="1059"/>
      <c r="E183" s="1059"/>
      <c r="F183" s="106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8"/>
      <c r="B184" s="1059"/>
      <c r="C184" s="1059"/>
      <c r="D184" s="1059"/>
      <c r="E184" s="1059"/>
      <c r="F184" s="106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8"/>
      <c r="B185" s="1059"/>
      <c r="C185" s="1059"/>
      <c r="D185" s="1059"/>
      <c r="E185" s="1059"/>
      <c r="F185" s="106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8"/>
      <c r="B186" s="1059"/>
      <c r="C186" s="1059"/>
      <c r="D186" s="1059"/>
      <c r="E186" s="1059"/>
      <c r="F186" s="106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8"/>
      <c r="B187" s="1059"/>
      <c r="C187" s="1059"/>
      <c r="D187" s="1059"/>
      <c r="E187" s="1059"/>
      <c r="F187" s="106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8"/>
      <c r="B188" s="1059"/>
      <c r="C188" s="1059"/>
      <c r="D188" s="1059"/>
      <c r="E188" s="1059"/>
      <c r="F188" s="1060"/>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8"/>
      <c r="B189" s="1059"/>
      <c r="C189" s="1059"/>
      <c r="D189" s="1059"/>
      <c r="E189" s="1059"/>
      <c r="F189" s="106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8"/>
      <c r="B190" s="1059"/>
      <c r="C190" s="1059"/>
      <c r="D190" s="1059"/>
      <c r="E190" s="1059"/>
      <c r="F190" s="106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8"/>
      <c r="B191" s="1059"/>
      <c r="C191" s="1059"/>
      <c r="D191" s="1059"/>
      <c r="E191" s="1059"/>
      <c r="F191" s="106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8"/>
      <c r="B192" s="1059"/>
      <c r="C192" s="1059"/>
      <c r="D192" s="1059"/>
      <c r="E192" s="1059"/>
      <c r="F192" s="106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8"/>
      <c r="B193" s="1059"/>
      <c r="C193" s="1059"/>
      <c r="D193" s="1059"/>
      <c r="E193" s="1059"/>
      <c r="F193" s="106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8"/>
      <c r="B194" s="1059"/>
      <c r="C194" s="1059"/>
      <c r="D194" s="1059"/>
      <c r="E194" s="1059"/>
      <c r="F194" s="106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8"/>
      <c r="B195" s="1059"/>
      <c r="C195" s="1059"/>
      <c r="D195" s="1059"/>
      <c r="E195" s="1059"/>
      <c r="F195" s="106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8"/>
      <c r="B196" s="1059"/>
      <c r="C196" s="1059"/>
      <c r="D196" s="1059"/>
      <c r="E196" s="1059"/>
      <c r="F196" s="106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8"/>
      <c r="B197" s="1059"/>
      <c r="C197" s="1059"/>
      <c r="D197" s="1059"/>
      <c r="E197" s="1059"/>
      <c r="F197" s="106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8"/>
      <c r="B198" s="1059"/>
      <c r="C198" s="1059"/>
      <c r="D198" s="1059"/>
      <c r="E198" s="1059"/>
      <c r="F198" s="106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8"/>
      <c r="B199" s="1059"/>
      <c r="C199" s="1059"/>
      <c r="D199" s="1059"/>
      <c r="E199" s="1059"/>
      <c r="F199" s="106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8"/>
      <c r="B200" s="1059"/>
      <c r="C200" s="1059"/>
      <c r="D200" s="1059"/>
      <c r="E200" s="1059"/>
      <c r="F200" s="106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8"/>
      <c r="B201" s="1059"/>
      <c r="C201" s="1059"/>
      <c r="D201" s="1059"/>
      <c r="E201" s="1059"/>
      <c r="F201" s="1060"/>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8"/>
      <c r="B202" s="1059"/>
      <c r="C202" s="1059"/>
      <c r="D202" s="1059"/>
      <c r="E202" s="1059"/>
      <c r="F202" s="106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8"/>
      <c r="B203" s="1059"/>
      <c r="C203" s="1059"/>
      <c r="D203" s="1059"/>
      <c r="E203" s="1059"/>
      <c r="F203" s="106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8"/>
      <c r="B204" s="1059"/>
      <c r="C204" s="1059"/>
      <c r="D204" s="1059"/>
      <c r="E204" s="1059"/>
      <c r="F204" s="106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8"/>
      <c r="B205" s="1059"/>
      <c r="C205" s="1059"/>
      <c r="D205" s="1059"/>
      <c r="E205" s="1059"/>
      <c r="F205" s="106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8"/>
      <c r="B206" s="1059"/>
      <c r="C206" s="1059"/>
      <c r="D206" s="1059"/>
      <c r="E206" s="1059"/>
      <c r="F206" s="106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8"/>
      <c r="B207" s="1059"/>
      <c r="C207" s="1059"/>
      <c r="D207" s="1059"/>
      <c r="E207" s="1059"/>
      <c r="F207" s="106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8"/>
      <c r="B208" s="1059"/>
      <c r="C208" s="1059"/>
      <c r="D208" s="1059"/>
      <c r="E208" s="1059"/>
      <c r="F208" s="106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8"/>
      <c r="B209" s="1059"/>
      <c r="C209" s="1059"/>
      <c r="D209" s="1059"/>
      <c r="E209" s="1059"/>
      <c r="F209" s="106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8"/>
      <c r="B210" s="1059"/>
      <c r="C210" s="1059"/>
      <c r="D210" s="1059"/>
      <c r="E210" s="1059"/>
      <c r="F210" s="106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8"/>
      <c r="B211" s="1059"/>
      <c r="C211" s="1059"/>
      <c r="D211" s="1059"/>
      <c r="E211" s="1059"/>
      <c r="F211" s="106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8"/>
      <c r="B215" s="1059"/>
      <c r="C215" s="1059"/>
      <c r="D215" s="1059"/>
      <c r="E215" s="1059"/>
      <c r="F215" s="1060"/>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8"/>
      <c r="B216" s="1059"/>
      <c r="C216" s="1059"/>
      <c r="D216" s="1059"/>
      <c r="E216" s="1059"/>
      <c r="F216" s="106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8"/>
      <c r="B217" s="1059"/>
      <c r="C217" s="1059"/>
      <c r="D217" s="1059"/>
      <c r="E217" s="1059"/>
      <c r="F217" s="106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8"/>
      <c r="B218" s="1059"/>
      <c r="C218" s="1059"/>
      <c r="D218" s="1059"/>
      <c r="E218" s="1059"/>
      <c r="F218" s="106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8"/>
      <c r="B219" s="1059"/>
      <c r="C219" s="1059"/>
      <c r="D219" s="1059"/>
      <c r="E219" s="1059"/>
      <c r="F219" s="106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8"/>
      <c r="B220" s="1059"/>
      <c r="C220" s="1059"/>
      <c r="D220" s="1059"/>
      <c r="E220" s="1059"/>
      <c r="F220" s="106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8"/>
      <c r="B221" s="1059"/>
      <c r="C221" s="1059"/>
      <c r="D221" s="1059"/>
      <c r="E221" s="1059"/>
      <c r="F221" s="106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8"/>
      <c r="B222" s="1059"/>
      <c r="C222" s="1059"/>
      <c r="D222" s="1059"/>
      <c r="E222" s="1059"/>
      <c r="F222" s="106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8"/>
      <c r="B223" s="1059"/>
      <c r="C223" s="1059"/>
      <c r="D223" s="1059"/>
      <c r="E223" s="1059"/>
      <c r="F223" s="106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8"/>
      <c r="B224" s="1059"/>
      <c r="C224" s="1059"/>
      <c r="D224" s="1059"/>
      <c r="E224" s="1059"/>
      <c r="F224" s="106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8"/>
      <c r="B225" s="1059"/>
      <c r="C225" s="1059"/>
      <c r="D225" s="1059"/>
      <c r="E225" s="1059"/>
      <c r="F225" s="106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8"/>
      <c r="B226" s="1059"/>
      <c r="C226" s="1059"/>
      <c r="D226" s="1059"/>
      <c r="E226" s="1059"/>
      <c r="F226" s="106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8"/>
      <c r="B227" s="1059"/>
      <c r="C227" s="1059"/>
      <c r="D227" s="1059"/>
      <c r="E227" s="1059"/>
      <c r="F227" s="106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8"/>
      <c r="B228" s="1059"/>
      <c r="C228" s="1059"/>
      <c r="D228" s="1059"/>
      <c r="E228" s="1059"/>
      <c r="F228" s="1060"/>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8"/>
      <c r="B229" s="1059"/>
      <c r="C229" s="1059"/>
      <c r="D229" s="1059"/>
      <c r="E229" s="1059"/>
      <c r="F229" s="106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8"/>
      <c r="B230" s="1059"/>
      <c r="C230" s="1059"/>
      <c r="D230" s="1059"/>
      <c r="E230" s="1059"/>
      <c r="F230" s="106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8"/>
      <c r="B231" s="1059"/>
      <c r="C231" s="1059"/>
      <c r="D231" s="1059"/>
      <c r="E231" s="1059"/>
      <c r="F231" s="106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8"/>
      <c r="B232" s="1059"/>
      <c r="C232" s="1059"/>
      <c r="D232" s="1059"/>
      <c r="E232" s="1059"/>
      <c r="F232" s="106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8"/>
      <c r="B233" s="1059"/>
      <c r="C233" s="1059"/>
      <c r="D233" s="1059"/>
      <c r="E233" s="1059"/>
      <c r="F233" s="106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8"/>
      <c r="B234" s="1059"/>
      <c r="C234" s="1059"/>
      <c r="D234" s="1059"/>
      <c r="E234" s="1059"/>
      <c r="F234" s="106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8"/>
      <c r="B235" s="1059"/>
      <c r="C235" s="1059"/>
      <c r="D235" s="1059"/>
      <c r="E235" s="1059"/>
      <c r="F235" s="106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8"/>
      <c r="B236" s="1059"/>
      <c r="C236" s="1059"/>
      <c r="D236" s="1059"/>
      <c r="E236" s="1059"/>
      <c r="F236" s="106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8"/>
      <c r="B237" s="1059"/>
      <c r="C237" s="1059"/>
      <c r="D237" s="1059"/>
      <c r="E237" s="1059"/>
      <c r="F237" s="106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8"/>
      <c r="B238" s="1059"/>
      <c r="C238" s="1059"/>
      <c r="D238" s="1059"/>
      <c r="E238" s="1059"/>
      <c r="F238" s="106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8"/>
      <c r="B239" s="1059"/>
      <c r="C239" s="1059"/>
      <c r="D239" s="1059"/>
      <c r="E239" s="1059"/>
      <c r="F239" s="106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8"/>
      <c r="B240" s="1059"/>
      <c r="C240" s="1059"/>
      <c r="D240" s="1059"/>
      <c r="E240" s="1059"/>
      <c r="F240" s="106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8"/>
      <c r="B241" s="1059"/>
      <c r="C241" s="1059"/>
      <c r="D241" s="1059"/>
      <c r="E241" s="1059"/>
      <c r="F241" s="1060"/>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8"/>
      <c r="B242" s="1059"/>
      <c r="C242" s="1059"/>
      <c r="D242" s="1059"/>
      <c r="E242" s="1059"/>
      <c r="F242" s="106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8"/>
      <c r="B243" s="1059"/>
      <c r="C243" s="1059"/>
      <c r="D243" s="1059"/>
      <c r="E243" s="1059"/>
      <c r="F243" s="106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8"/>
      <c r="B244" s="1059"/>
      <c r="C244" s="1059"/>
      <c r="D244" s="1059"/>
      <c r="E244" s="1059"/>
      <c r="F244" s="106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8"/>
      <c r="B245" s="1059"/>
      <c r="C245" s="1059"/>
      <c r="D245" s="1059"/>
      <c r="E245" s="1059"/>
      <c r="F245" s="106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8"/>
      <c r="B246" s="1059"/>
      <c r="C246" s="1059"/>
      <c r="D246" s="1059"/>
      <c r="E246" s="1059"/>
      <c r="F246" s="106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8"/>
      <c r="B247" s="1059"/>
      <c r="C247" s="1059"/>
      <c r="D247" s="1059"/>
      <c r="E247" s="1059"/>
      <c r="F247" s="106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8"/>
      <c r="B248" s="1059"/>
      <c r="C248" s="1059"/>
      <c r="D248" s="1059"/>
      <c r="E248" s="1059"/>
      <c r="F248" s="106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8"/>
      <c r="B249" s="1059"/>
      <c r="C249" s="1059"/>
      <c r="D249" s="1059"/>
      <c r="E249" s="1059"/>
      <c r="F249" s="106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8"/>
      <c r="B250" s="1059"/>
      <c r="C250" s="1059"/>
      <c r="D250" s="1059"/>
      <c r="E250" s="1059"/>
      <c r="F250" s="106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8"/>
      <c r="B251" s="1059"/>
      <c r="C251" s="1059"/>
      <c r="D251" s="1059"/>
      <c r="E251" s="1059"/>
      <c r="F251" s="106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8"/>
      <c r="B252" s="1059"/>
      <c r="C252" s="1059"/>
      <c r="D252" s="1059"/>
      <c r="E252" s="1059"/>
      <c r="F252" s="106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8"/>
      <c r="B253" s="1059"/>
      <c r="C253" s="1059"/>
      <c r="D253" s="1059"/>
      <c r="E253" s="1059"/>
      <c r="F253" s="106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8"/>
      <c r="B254" s="1059"/>
      <c r="C254" s="1059"/>
      <c r="D254" s="1059"/>
      <c r="E254" s="1059"/>
      <c r="F254" s="1060"/>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8"/>
      <c r="B255" s="1059"/>
      <c r="C255" s="1059"/>
      <c r="D255" s="1059"/>
      <c r="E255" s="1059"/>
      <c r="F255" s="106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8"/>
      <c r="B256" s="1059"/>
      <c r="C256" s="1059"/>
      <c r="D256" s="1059"/>
      <c r="E256" s="1059"/>
      <c r="F256" s="106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8"/>
      <c r="B257" s="1059"/>
      <c r="C257" s="1059"/>
      <c r="D257" s="1059"/>
      <c r="E257" s="1059"/>
      <c r="F257" s="106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8"/>
      <c r="B258" s="1059"/>
      <c r="C258" s="1059"/>
      <c r="D258" s="1059"/>
      <c r="E258" s="1059"/>
      <c r="F258" s="106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8"/>
      <c r="B259" s="1059"/>
      <c r="C259" s="1059"/>
      <c r="D259" s="1059"/>
      <c r="E259" s="1059"/>
      <c r="F259" s="106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8"/>
      <c r="B260" s="1059"/>
      <c r="C260" s="1059"/>
      <c r="D260" s="1059"/>
      <c r="E260" s="1059"/>
      <c r="F260" s="106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8"/>
      <c r="B261" s="1059"/>
      <c r="C261" s="1059"/>
      <c r="D261" s="1059"/>
      <c r="E261" s="1059"/>
      <c r="F261" s="106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8"/>
      <c r="B262" s="1059"/>
      <c r="C262" s="1059"/>
      <c r="D262" s="1059"/>
      <c r="E262" s="1059"/>
      <c r="F262" s="106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8"/>
      <c r="B263" s="1059"/>
      <c r="C263" s="1059"/>
      <c r="D263" s="1059"/>
      <c r="E263" s="1059"/>
      <c r="F263" s="106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8"/>
      <c r="B264" s="1059"/>
      <c r="C264" s="1059"/>
      <c r="D264" s="1059"/>
      <c r="E264" s="1059"/>
      <c r="F264" s="106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2018-06-25T05:46:16Z</cp:lastPrinted>
  <dcterms:created xsi:type="dcterms:W3CDTF">2012-03-13T00:50:25Z</dcterms:created>
  <dcterms:modified xsi:type="dcterms:W3CDTF">2018-07-05T08:40:35Z</dcterms:modified>
</cp:coreProperties>
</file>