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0"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41" i="3" l="1"/>
  <c r="AU137" i="3"/>
  <c r="Y807" i="3" l="1"/>
  <c r="AU794" i="3"/>
  <c r="Y794" i="3"/>
  <c r="AU781" i="3"/>
  <c r="Y781" i="3"/>
  <c r="AM143" i="3" l="1"/>
  <c r="AI142" i="3"/>
  <c r="AI143" i="3"/>
  <c r="AE143" i="3"/>
  <c r="AE142" i="3"/>
  <c r="AM139" i="3"/>
  <c r="AU139" i="3" s="1"/>
  <c r="AI138" i="3"/>
  <c r="AI139" i="3"/>
  <c r="AE139" i="3"/>
  <c r="AE138" i="3"/>
  <c r="G142" i="3"/>
  <c r="AU135" i="3"/>
  <c r="AU133" i="3"/>
  <c r="AM135" i="3"/>
  <c r="AI135" i="3"/>
  <c r="AI134" i="3"/>
  <c r="AE135" i="3"/>
  <c r="AE134" i="3"/>
  <c r="G138" i="3"/>
  <c r="G1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<sst xmlns="http://schemas.openxmlformats.org/spreadsheetml/2006/main" count="3146" uniqueCount="717">
  <si>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</si>
  <si>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</si>
  <si>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</si>
  <si>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</si>
  <si>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</si>
  <si>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</si>
  <si>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</si>
  <si>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</si>
  <si>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</si>
  <si>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</si>
  <si>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</si>
  <si>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</si>
  <si>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</si>
  <si>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</si>
  <si>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</si>
  <si>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</si>
  <si>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</si>
  <si>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</si>
  <si>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</si>
  <si>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</si>
  <si>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</si>
  <si>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</si>
  <si>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</si>
  <si>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</si>
  <si>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</si>
  <si>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</si>
  <si>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</si>
  <si>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</si>
  <si>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</si>
  <si>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</si>
  <si>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</si>
  <si>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</si>
  <si>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</si>
  <si>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</si>
  <si>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</si>
  <si>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</si>
  <si>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</si>
  <si>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</si>
  <si>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</si>
  <si>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</si>
  <si>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</si>
  <si>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</si>
  <si>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</si>
  <si>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</si>
  <si>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</si>
  <si>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</si>
  <si>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</si>
  <si>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</si>
  <si>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</si>
  <si>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</si>
  <si>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</si>
  <si>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</si>
  <si>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</si>
  <si>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</si>
  <si>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</si>
  <si>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</si>
  <si>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</si>
  <si>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</si>
  <si>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</si>
  <si>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</si>
  <si>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</si>
  <si>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</si>
  <si>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</si>
  <si>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</si>
  <si>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</si>
  <si>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</si>
  <si>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</si>
  <si>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</si>
  <si>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</si>
  <si>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</si>
  <si>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</si>
  <si>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</si>
  <si>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</si>
  <si>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</si>
  <si>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</si>
  <si>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</si>
  <si>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</si>
  <si>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</si>
  <si>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</si>
  <si>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</si>
  <si>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</si>
  <si>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</si>
  <si>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</si>
  <si>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</si>
  <si>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</si>
  <si>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</si>
  <si>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</si>
  <si>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</si>
  <si>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</si>
  <si>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</si>
  <si>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</si>
  <si>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</si>
  <si>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</si>
  <si>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</si>
  <si>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</si>
  <si>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</si>
  <si>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</si>
  <si>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</si>
  <si>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</si>
  <si>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</si>
  <si>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</si>
  <si>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</si>
  <si>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</si>
  <si>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</si>
  <si>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</si>
  <si>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</si>
  <si>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</si>
  <si>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</si>
  <si>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</si>
  <si>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</si>
  <si>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</si>
  <si>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</si>
  <si>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</si>
  <si>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</si>
  <si>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</si>
  <si>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</si>
  <si>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</si>
  <si>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</si>
  <si>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</si>
  <si>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</si>
  <si>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</si>
  <si>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</si>
  <si>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</si>
  <si>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</si>
  <si>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</si>
  <si>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</si>
  <si>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</si>
  <si>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</si>
  <si>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</si>
  <si>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</si>
  <si>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</si>
  <si>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</si>
  <si>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</si>
  <si>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</si>
  <si>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</si>
  <si>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</si>
  <si>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</si>
  <si>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</si>
  <si>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</si>
  <si>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</si>
  <si>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</si>
  <si>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</si>
  <si>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</si>
  <si>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</si>
  <si>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</si>
  <si>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</si>
  <si>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</si>
  <si>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</si>
  <si>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</si>
  <si>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</si>
  <si>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</si>
  <si>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</si>
  <si>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</si>
  <si>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</si>
  <si>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</si>
  <si>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</si>
  <si>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</si>
  <si>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</si>
  <si>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</si>
  <si>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</si>
  <si>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</si>
  <si>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</si>
  <si>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</si>
  <si>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</si>
  <si>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</si>
  <si>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</si>
  <si>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</si>
  <si>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</si>
  <si>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</si>
  <si>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</si>
  <si>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</si>
  <si>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</si>
  <si>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</si>
  <si>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</si>
  <si>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</si>
  <si>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</si>
  <si>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</si>
  <si>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</si>
  <si>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</si>
  <si>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</si>
  <si>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</si>
  <si>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</si>
  <si>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</si>
  <si>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</si>
  <si>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</si>
  <si>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</si>
  <si>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</si>
  <si>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</si>
  <si>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</si>
  <si>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</si>
  <si>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</si>
  <si>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</si>
  <si>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</si>
  <si>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</si>
  <si>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</si>
  <si>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</si>
  <si>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</si>
  <si>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</si>
  <si>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</si>
  <si>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</si>
  <si>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</si>
  <si>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</si>
  <si>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</si>
  <si>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</si>
  <si>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</si>
  <si>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</si>
  <si>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</si>
  <si>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</si>
  <si>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</si>
  <si>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</si>
  <si>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</si>
  <si>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</si>
  <si>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</si>
  <si>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</si>
  <si>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</si>
  <si>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</si>
  <si>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</si>
  <si>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</si>
  <si>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</si>
  <si>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</si>
  <si>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</si>
  <si>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</si>
  <si>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</si>
  <si>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</si>
  <si>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</si>
  <si>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</si>
  <si>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</si>
  <si>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</si>
  <si>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</si>
  <si>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</si>
  <si>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</si>
  <si>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</si>
  <si>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</si>
  <si>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</si>
  <si>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</si>
  <si>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</si>
  <si>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</si>
  <si>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</si>
  <si>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</si>
  <si>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</si>
  <si>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</si>
  <si>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</si>
  <si>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</si>
  <si>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</si>
  <si>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</si>
  <si>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</si>
  <si>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</si>
  <si>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</si>
  <si>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</si>
  <si>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</si>
  <si>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</si>
  <si>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</si>
  <si>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</si>
  <si>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</si>
  <si>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</si>
  <si>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</si>
  <si>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</si>
  <si>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</si>
  <si>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</si>
  <si>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</si>
  <si>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</si>
  <si>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</si>
  <si>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</si>
  <si>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</si>
  <si>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</si>
  <si>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</si>
  <si>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</si>
  <si>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</si>
  <si>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</si>
  <si>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</si>
  <si>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</si>
  <si>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</si>
  <si>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</si>
  <si>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</si>
  <si>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</si>
  <si>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</si>
  <si>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</si>
  <si>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</si>
  <si>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</si>
  <si>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</si>
  <si>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</si>
  <si>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</si>
  <si>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</si>
  <si>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</si>
  <si>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</si>
  <si>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</si>
  <si>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</si>
  <si>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</si>
  <si>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</si>
  <si>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</si>
  <si>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</si>
  <si>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</si>
  <si>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</si>
  <si>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</si>
  <si>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</si>
  <si>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</si>
  <si>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</si>
  <si>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</si>
  <si>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</si>
  <si>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</si>
  <si>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</si>
  <si>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</si>
  <si>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</si>
  <si>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</si>
  <si>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</si>
  <si>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</si>
  <si>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</si>
  <si>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</si>
  <si>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</si>
  <si>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</si>
  <si>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</si>
  <si>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</si>
  <si>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</si>
  <si>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</si>
  <si>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</si>
  <si>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</si>
  <si>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</si>
  <si>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</si>
  <si>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</si>
  <si>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</si>
  <si>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</si>
  <si>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</si>
  <si>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</si>
  <si>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</si>
  <si>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</si>
  <si>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</si>
  <si>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</si>
  <si>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</si>
  <si>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</si>
  <si>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</si>
  <si>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</si>
  <si>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</si>
  <si>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</si>
  <si>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</si>
  <si>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</si>
  <si>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</si>
  <si>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</si>
  <si>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</si>
  <si>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</si>
  <si>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</si>
  <si>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</si>
  <si>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</si>
  <si>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</si>
  <si>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</si>
  <si>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</si>
  <si>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</si>
  <si>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</si>
  <si>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</si>
  <si>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</si>
  <si>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</si>
  <si>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</si>
  <si>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</si>
  <si>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</si>
  <si>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</si>
  <si>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</si>
  <si>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</si>
  <si>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</si>
  <si>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</si>
  <si>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</si>
  <si>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</si>
  <si>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</si>
  <si>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</si>
  <si>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</si>
  <si>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</si>
  <si>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</si>
  <si>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</si>
  <si>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</si>
  <si>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</si>
  <si>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</si>
  <si>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</si>
  <si>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</si>
  <si>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</si>
  <si>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</si>
  <si>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</si>
  <si>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</si>
  <si>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</si>
  <si>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</si>
  <si>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</si>
  <si>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</si>
  <si>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</si>
  <si>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</si>
  <si>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</si>
  <si>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</si>
  <si>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</si>
  <si>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</si>
  <si>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</si>
  <si>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</si>
  <si>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</si>
  <si>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</si>
  <si>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</si>
  <si>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</si>
  <si>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</si>
  <si>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</si>
  <si>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</si>
  <si>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</si>
  <si>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</si>
  <si>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</si>
  <si>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</si>
  <si>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</si>
  <si>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</si>
  <si>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</si>
  <si>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</si>
  <si>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</si>
  <si>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</si>
  <si>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</si>
  <si>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</si>
  <si>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</si>
  <si>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</si>
  <si>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</si>
  <si>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</si>
  <si>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</si>
  <si>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</si>
  <si>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</si>
  <si>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</si>
  <si>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</si>
  <si>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</si>
  <si>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</si>
  <si>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</si>
  <si>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</si>
  <si>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</si>
  <si>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</si>
  <si>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</si>
  <si>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</si>
  <si>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</si>
  <si>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</si>
  <si>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</si>
  <si>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</si>
  <si>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</si>
  <si>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</si>
  <si>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</si>
  <si>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</si>
  <si>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</si>
  <si>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</si>
  <si>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</si>
  <si>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</si>
  <si>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</si>
  <si>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</si>
  <si>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</si>
  <si>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</si>
  <si>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</si>
  <si>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</si>
  <si>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</si>
  <si>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</si>
  <si>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</si>
  <si>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</si>
  <si>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</si>
  <si>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</si>
  <si>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</si>
  <si>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</si>
  <si>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</si>
  <si>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</si>
  <si>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</si>
  <si>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</si>
  <si>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</si>
  <si>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</si>
  <si>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</si>
  <si>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</si>
  <si>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</si>
  <si>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</si>
  <si>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</si>
  <si>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</si>
  <si>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</si>
  <si>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</si>
  <si>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</si>
  <si>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</si>
  <si>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</si>
  <si>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</si>
  <si>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</si>
  <si>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</si>
  <si>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</si>
  <si>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</si>
  <si>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</si>
  <si>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</si>
  <si>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</si>
  <si>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</si>
  <si>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</si>
  <si>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</si>
  <si>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</si>
  <si>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</si>
  <si>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</si>
  <si>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</si>
  <si>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</si>
  <si>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</si>
  <si>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</si>
  <si>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</si>
  <si>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</si>
  <si>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</si>
  <si>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</si>
  <si>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</si>
  <si>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</si>
  <si>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</si>
  <si>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</si>
  <si>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</si>
  <si>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</si>
  <si>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</si>
  <si>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</si>
  <si>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</si>
  <si>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</si>
  <si>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</si>
  <si>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</si>
  <si>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</si>
  <si>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</si>
  <si>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</si>
  <si>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</si>
  <si>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</si>
  <si>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</si>
  <si>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</si>
  <si>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</si>
  <si>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</si>
  <si>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</si>
  <si>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</si>
  <si>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</si>
  <si>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</si>
  <si>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</si>
  <si>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</si>
  <si>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</si>
  <si>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</si>
  <si>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</si>
  <si>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</si>
  <si>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</si>
  <si>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</si>
  <si>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</si>
  <si>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</si>
  <si>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</si>
  <si>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</si>
  <si>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</si>
  <si>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</si>
  <si>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</si>
  <si>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</si>
  <si>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</si>
  <si>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</si>
  <si>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</si>
  <si>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</si>
  <si>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</si>
  <si>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</si>
  <si>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</si>
  <si>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</si>
  <si>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</si>
  <si>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</si>
  <si>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</si>
  <si>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</si>
  <si>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</si>
  <si>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</si>
  <si>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</si>
  <si>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</si>
  <si>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</si>
  <si>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</si>
  <si>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安定した労使関係等の形成の促進に必要な経費</t>
    <phoneticPr fontId="5"/>
  </si>
  <si>
    <t>中央労働委員会事務局</t>
    <rPh sb="0" eb="2">
      <t>チュウオウ</t>
    </rPh>
    <rPh sb="2" eb="4">
      <t>ロウドウ</t>
    </rPh>
    <rPh sb="4" eb="7">
      <t>イインカイ</t>
    </rPh>
    <rPh sb="7" eb="10">
      <t>ジムキョク</t>
    </rPh>
    <phoneticPr fontId="5"/>
  </si>
  <si>
    <t>総務課</t>
    <rPh sb="0" eb="3">
      <t>ソウムカ</t>
    </rPh>
    <phoneticPr fontId="5"/>
  </si>
  <si>
    <t>総務課長　寺山　洋一</t>
    <rPh sb="0" eb="2">
      <t>ソウム</t>
    </rPh>
    <rPh sb="2" eb="4">
      <t>カチョウ</t>
    </rPh>
    <phoneticPr fontId="5"/>
  </si>
  <si>
    <t>○</t>
  </si>
  <si>
    <t>労働組合法、労働関係調整法、行政執行法人の労働関係に関する法律、地方公営企業等の労働関係に関する法律、個別労働関係紛争の解決の促進に関する法律</t>
    <phoneticPr fontId="5"/>
  </si>
  <si>
    <t>－</t>
    <phoneticPr fontId="5"/>
  </si>
  <si>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phoneticPr fontId="5"/>
  </si>
  <si>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phoneticPr fontId="5"/>
  </si>
  <si>
    <t>-</t>
    <phoneticPr fontId="5"/>
  </si>
  <si>
    <t>委員手当</t>
    <rPh sb="0" eb="2">
      <t>イイン</t>
    </rPh>
    <rPh sb="2" eb="4">
      <t>テアテ</t>
    </rPh>
    <phoneticPr fontId="5"/>
  </si>
  <si>
    <t>庁費</t>
    <rPh sb="0" eb="2">
      <t>チョウヒ</t>
    </rPh>
    <phoneticPr fontId="5"/>
  </si>
  <si>
    <t>委員等旅費</t>
    <rPh sb="0" eb="2">
      <t>イイン</t>
    </rPh>
    <rPh sb="2" eb="3">
      <t>トウ</t>
    </rPh>
    <rPh sb="3" eb="5">
      <t>リョヒ</t>
    </rPh>
    <phoneticPr fontId="5"/>
  </si>
  <si>
    <t>公益事業等賃金調査費</t>
    <rPh sb="0" eb="2">
      <t>コウエキ</t>
    </rPh>
    <rPh sb="2" eb="4">
      <t>ジギョウ</t>
    </rPh>
    <rPh sb="4" eb="5">
      <t>トウ</t>
    </rPh>
    <rPh sb="5" eb="7">
      <t>チンギン</t>
    </rPh>
    <rPh sb="7" eb="10">
      <t>チョウサヒ</t>
    </rPh>
    <phoneticPr fontId="5"/>
  </si>
  <si>
    <t>職員旅費</t>
    <rPh sb="0" eb="2">
      <t>ショクイン</t>
    </rPh>
    <rPh sb="2" eb="4">
      <t>リョヒ</t>
    </rPh>
    <phoneticPr fontId="5"/>
  </si>
  <si>
    <t>毎年度、労使関係が「安定的に維持されている」及び「概ね安定的に維持されている」と認識している当事者の割合を75%以上とする。(28年度以降は85％以上）</t>
    <phoneticPr fontId="5"/>
  </si>
  <si>
    <t>労使関係総合調査（労働組合実態調査）</t>
    <phoneticPr fontId="5"/>
  </si>
  <si>
    <t>新規申立事件の終結までの平均処理日数1年3か月以内(不当労働行為事件)</t>
    <phoneticPr fontId="5"/>
  </si>
  <si>
    <t>日</t>
    <rPh sb="0" eb="1">
      <t>ヒ</t>
    </rPh>
    <phoneticPr fontId="5"/>
  </si>
  <si>
    <t>％</t>
    <phoneticPr fontId="5"/>
  </si>
  <si>
    <t>％</t>
    <phoneticPr fontId="5"/>
  </si>
  <si>
    <t>安定した労使関係等の形成の促進に必要な経費執行額（X）／（不当労働行為事件係属事件数＋労働争議調整事件数（Y））</t>
    <phoneticPr fontId="5"/>
  </si>
  <si>
    <t>円</t>
    <rPh sb="0" eb="1">
      <t>エン</t>
    </rPh>
    <phoneticPr fontId="5"/>
  </si>
  <si>
    <t>　　X/Y</t>
    <phoneticPr fontId="5"/>
  </si>
  <si>
    <t>291,063,356/596</t>
    <phoneticPr fontId="5"/>
  </si>
  <si>
    <t>265,436,068/541</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</si>
  <si>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</si>
  <si>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</si>
  <si>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</si>
  <si>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</si>
  <si>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</si>
  <si>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</si>
  <si>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</si>
  <si>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</si>
  <si>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</si>
  <si>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</si>
  <si>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</si>
  <si>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</si>
  <si>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</si>
  <si>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648</t>
    <phoneticPr fontId="5"/>
  </si>
  <si>
    <t>587</t>
    <phoneticPr fontId="5"/>
  </si>
  <si>
    <t>524</t>
    <phoneticPr fontId="5"/>
  </si>
  <si>
    <t>446</t>
    <phoneticPr fontId="5"/>
  </si>
  <si>
    <t>456</t>
    <phoneticPr fontId="5"/>
  </si>
  <si>
    <t>469</t>
    <phoneticPr fontId="5"/>
  </si>
  <si>
    <t>468</t>
    <phoneticPr fontId="5"/>
  </si>
  <si>
    <t>労使関係が「安定的に維持されている」及び「概ね安定的に維持されている」と認識している労使当事者の割合</t>
    <rPh sb="42" eb="44">
      <t>ロウシ</t>
    </rPh>
    <phoneticPr fontId="5"/>
  </si>
  <si>
    <t>％</t>
    <phoneticPr fontId="5"/>
  </si>
  <si>
    <t>-</t>
    <phoneticPr fontId="5"/>
  </si>
  <si>
    <t>-</t>
    <phoneticPr fontId="5"/>
  </si>
  <si>
    <t>-</t>
    <phoneticPr fontId="5"/>
  </si>
  <si>
    <t>-</t>
    <phoneticPr fontId="5"/>
  </si>
  <si>
    <t>-</t>
    <phoneticPr fontId="5"/>
  </si>
  <si>
    <t>％</t>
    <phoneticPr fontId="5"/>
  </si>
  <si>
    <t>％</t>
    <phoneticPr fontId="5"/>
  </si>
  <si>
    <t>調整事件の終結までの日数（取下げ事件等を除く）が2か月以内（自主交渉による中断がある事件は3か月以内）である割合100%</t>
    <phoneticPr fontId="5"/>
  </si>
  <si>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</si>
  <si>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</si>
  <si>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t>
  </si>
  <si>
    <t>238,046,119/489</t>
    <phoneticPr fontId="5"/>
  </si>
  <si>
    <t>成果目標を上回った成果実績となっている。</t>
    <phoneticPr fontId="5"/>
  </si>
  <si>
    <t>無</t>
  </si>
  <si>
    <t>本事業を実施することにより、不当労働行為事件を迅速かつ的確に解決・処理等が図られることから、広く国民や社会のニーズを反映している。</t>
    <phoneticPr fontId="5"/>
  </si>
  <si>
    <t>労働組合法第19条より労働者が団結することを擁護し、労働関係の公正な調整を図る必要があることから、国が実施すべき事業である。</t>
    <phoneticPr fontId="5"/>
  </si>
  <si>
    <t>本事業を実施することにより、不当労働行為事件を迅速かつ的確に解決・処理等が図られることから、優先度は高い。</t>
    <phoneticPr fontId="5"/>
  </si>
  <si>
    <t>一般競争入札及び少額随契により適切に調達している。なお、競争性のない随意契約については、会計法第29条の３第４項に該当するもの、予決令第99条第16号の２に該当するものである。</t>
    <phoneticPr fontId="5"/>
  </si>
  <si>
    <t>入札の実施等により経費の節減に努めており、妥当である。</t>
    <phoneticPr fontId="5"/>
  </si>
  <si>
    <t>有</t>
  </si>
  <si>
    <t>集団的労使紛争の解決を図るための不当労働行為の審査等に必要な庁費、旅費等で構成されており、必要なものに限定されている。</t>
    <phoneticPr fontId="5"/>
  </si>
  <si>
    <t>契約価格が予定を下回ったこと等によるものである。</t>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</si>
  <si>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</si>
  <si>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</si>
  <si>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</si>
  <si>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</si>
  <si>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</si>
  <si>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</si>
  <si>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</si>
  <si>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</si>
  <si>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</si>
  <si>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</si>
  <si>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</si>
  <si>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</si>
  <si>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</si>
  <si>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中央労働委員会委員及び地方調整委員の活動に必要な委員手当及び委員等旅費</t>
    <phoneticPr fontId="5"/>
  </si>
  <si>
    <t>-</t>
    <phoneticPr fontId="5"/>
  </si>
  <si>
    <t>-</t>
    <phoneticPr fontId="5"/>
  </si>
  <si>
    <t>-</t>
    <phoneticPr fontId="5"/>
  </si>
  <si>
    <t>－</t>
    <phoneticPr fontId="5"/>
  </si>
  <si>
    <t>－</t>
    <phoneticPr fontId="5"/>
  </si>
  <si>
    <t>－</t>
    <phoneticPr fontId="5"/>
  </si>
  <si>
    <t>－</t>
    <phoneticPr fontId="5"/>
  </si>
  <si>
    <t>芝税務署</t>
    <rPh sb="0" eb="1">
      <t>シバ</t>
    </rPh>
    <rPh sb="1" eb="4">
      <t>ゼイムショ</t>
    </rPh>
    <phoneticPr fontId="5"/>
  </si>
  <si>
    <t>-</t>
    <phoneticPr fontId="5"/>
  </si>
  <si>
    <t>個別労使紛争に関するセミナー等に係る講演・会議出席謝金</t>
    <phoneticPr fontId="5"/>
  </si>
  <si>
    <t>個別労使紛争に関するセミナー等に係る講演・会議謝金等の源泉徴収</t>
    <phoneticPr fontId="5"/>
  </si>
  <si>
    <t>-</t>
    <phoneticPr fontId="5"/>
  </si>
  <si>
    <t>-</t>
    <phoneticPr fontId="5"/>
  </si>
  <si>
    <t>－</t>
    <phoneticPr fontId="5"/>
  </si>
  <si>
    <t>独立行政法人労働政策研究・研修機構</t>
    <phoneticPr fontId="5"/>
  </si>
  <si>
    <t>事務局職員の専門研修に係る研修施設使用料</t>
    <phoneticPr fontId="5"/>
  </si>
  <si>
    <t>一般財団法人労委協会</t>
    <phoneticPr fontId="5"/>
  </si>
  <si>
    <t>日本郵便株式会社</t>
    <phoneticPr fontId="5"/>
  </si>
  <si>
    <t>株式会社ぎょうせい</t>
    <phoneticPr fontId="5"/>
  </si>
  <si>
    <t>-</t>
    <phoneticPr fontId="5"/>
  </si>
  <si>
    <t>備品の調達</t>
    <phoneticPr fontId="5"/>
  </si>
  <si>
    <t>非常勤職員賃金</t>
    <phoneticPr fontId="5"/>
  </si>
  <si>
    <t>後納郵便料金</t>
    <phoneticPr fontId="5"/>
  </si>
  <si>
    <t>図書追録</t>
    <phoneticPr fontId="5"/>
  </si>
  <si>
    <t>-</t>
    <phoneticPr fontId="5"/>
  </si>
  <si>
    <t>－</t>
    <phoneticPr fontId="5"/>
  </si>
  <si>
    <t>富士通株式会社</t>
    <phoneticPr fontId="5"/>
  </si>
  <si>
    <t>株式会社中野サンプラザ</t>
    <phoneticPr fontId="5"/>
  </si>
  <si>
    <t>株式会社大和プリント</t>
    <phoneticPr fontId="5"/>
  </si>
  <si>
    <t>社会福祉法人日本盲人職能開発センター　東京ワークショップ</t>
    <phoneticPr fontId="5"/>
  </si>
  <si>
    <t>社会福祉法人東京コロニー　コロニー印刷</t>
    <phoneticPr fontId="5"/>
  </si>
  <si>
    <t>国際ファッションセンター株式会社</t>
    <phoneticPr fontId="5"/>
  </si>
  <si>
    <t>ナカバヤシ株式会社</t>
    <phoneticPr fontId="5"/>
  </si>
  <si>
    <t>株式会社日比谷情報サービス</t>
    <phoneticPr fontId="5"/>
  </si>
  <si>
    <t>株式会社リコー</t>
    <phoneticPr fontId="5"/>
  </si>
  <si>
    <t>株式会社キタジマ</t>
    <phoneticPr fontId="5"/>
  </si>
  <si>
    <t>不当労働行為事件関係命令・裁判判例情報システムの運用</t>
    <phoneticPr fontId="5"/>
  </si>
  <si>
    <t>全国労働委員会連絡協議会総会会場借料等</t>
    <phoneticPr fontId="5"/>
  </si>
  <si>
    <t>不当労働行為事件命令書の印刷等</t>
    <phoneticPr fontId="5"/>
  </si>
  <si>
    <t>速記料</t>
    <phoneticPr fontId="5"/>
  </si>
  <si>
    <t>個別労働紛争研修テキスト（応用研修）の印刷等</t>
    <phoneticPr fontId="5"/>
  </si>
  <si>
    <t>労使関係セミナー会場借料</t>
    <phoneticPr fontId="5"/>
  </si>
  <si>
    <t>事件関係ファイルのアーカイブ化</t>
    <phoneticPr fontId="5"/>
  </si>
  <si>
    <t>平成29年度賃金事情等総合調査の入力及び集計請負作業</t>
    <phoneticPr fontId="5"/>
  </si>
  <si>
    <t>電子複写機保守料</t>
    <phoneticPr fontId="5"/>
  </si>
  <si>
    <t>個別労働紛争研修テキスト（基礎研修）の印刷</t>
    <phoneticPr fontId="5"/>
  </si>
  <si>
    <t>－</t>
    <phoneticPr fontId="5"/>
  </si>
  <si>
    <t>－</t>
    <phoneticPr fontId="5"/>
  </si>
  <si>
    <t>－</t>
    <phoneticPr fontId="5"/>
  </si>
  <si>
    <t>－</t>
    <phoneticPr fontId="5"/>
  </si>
  <si>
    <t>－</t>
    <phoneticPr fontId="5"/>
  </si>
  <si>
    <t>国庫債務負担行為等</t>
  </si>
  <si>
    <t>-</t>
    <phoneticPr fontId="5"/>
  </si>
  <si>
    <t>-</t>
    <phoneticPr fontId="5"/>
  </si>
  <si>
    <t>人件費</t>
    <rPh sb="0" eb="3">
      <t>ジンケンヒ</t>
    </rPh>
    <phoneticPr fontId="5"/>
  </si>
  <si>
    <t>中央労働委員会及び地方調整委員に係る経費</t>
    <phoneticPr fontId="5"/>
  </si>
  <si>
    <t>不当労働行為事件関係命令・裁判判例情報システムの運用</t>
    <phoneticPr fontId="5"/>
  </si>
  <si>
    <t>雑役務費</t>
    <rPh sb="0" eb="4">
      <t>ザツエキムヒ</t>
    </rPh>
    <phoneticPr fontId="5"/>
  </si>
  <si>
    <t>諸謝金</t>
    <rPh sb="0" eb="1">
      <t>ショ</t>
    </rPh>
    <rPh sb="1" eb="3">
      <t>シャキン</t>
    </rPh>
    <phoneticPr fontId="5"/>
  </si>
  <si>
    <t>研修講師・執筆に係る経費</t>
    <phoneticPr fontId="5"/>
  </si>
  <si>
    <t>研修施設使用料</t>
    <phoneticPr fontId="5"/>
  </si>
  <si>
    <t>借料及び損料</t>
    <phoneticPr fontId="5"/>
  </si>
  <si>
    <t>備品費</t>
    <rPh sb="0" eb="3">
      <t>ビヒンヒ</t>
    </rPh>
    <phoneticPr fontId="5"/>
  </si>
  <si>
    <t>労働委員会関係法規集等の購入</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</si>
  <si>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なお、予算の執行率がやや低い状況であるが、これは契約価格が予定を下回ったこと等によるものであり、引き続き適切に予算要求を行い、事業を実施してまいりたい。</t>
    <phoneticPr fontId="5"/>
  </si>
  <si>
    <t>-</t>
    <phoneticPr fontId="5"/>
  </si>
  <si>
    <t>356,405,000/542</t>
    <phoneticPr fontId="5"/>
  </si>
  <si>
    <t>安定した労使関係等の形成を促進すること（Ⅲ－４）</t>
    <rPh sb="0" eb="2">
      <t>アンテイ</t>
    </rPh>
    <rPh sb="4" eb="6">
      <t>ロウシ</t>
    </rPh>
    <rPh sb="6" eb="8">
      <t>カンケイ</t>
    </rPh>
    <rPh sb="8" eb="9">
      <t>トウ</t>
    </rPh>
    <rPh sb="10" eb="12">
      <t>ケイセイ</t>
    </rPh>
    <rPh sb="13" eb="15">
      <t>ソクシン</t>
    </rPh>
    <phoneticPr fontId="5"/>
  </si>
  <si>
    <t>労使関係が将来にわたり安定的に推移するよう集団的労使関係のルールの確立及び普及等を図るとともに、集団的労使紛争の迅速かつ適切な解決を図ること（Ⅲ－４－１）</t>
    <rPh sb="0" eb="2">
      <t>ロウシ</t>
    </rPh>
    <rPh sb="2" eb="4">
      <t>カンケイ</t>
    </rPh>
    <rPh sb="5" eb="7">
      <t>ショウライ</t>
    </rPh>
    <rPh sb="11" eb="14">
      <t>アンテイテキ</t>
    </rPh>
    <rPh sb="15" eb="17">
      <t>スイイ</t>
    </rPh>
    <rPh sb="21" eb="24">
      <t>シュウダンテキ</t>
    </rPh>
    <rPh sb="24" eb="26">
      <t>ロウシ</t>
    </rPh>
    <rPh sb="26" eb="28">
      <t>カンケイ</t>
    </rPh>
    <rPh sb="33" eb="35">
      <t>カクリツ</t>
    </rPh>
    <rPh sb="35" eb="36">
      <t>オヨ</t>
    </rPh>
    <rPh sb="37" eb="39">
      <t>フキュウ</t>
    </rPh>
    <rPh sb="39" eb="40">
      <t>トウ</t>
    </rPh>
    <rPh sb="41" eb="42">
      <t>ハカ</t>
    </rPh>
    <rPh sb="48" eb="51">
      <t>シュウダンテキ</t>
    </rPh>
    <rPh sb="51" eb="53">
      <t>ロウシ</t>
    </rPh>
    <rPh sb="53" eb="55">
      <t>フンソウ</t>
    </rPh>
    <rPh sb="56" eb="58">
      <t>ジンソク</t>
    </rPh>
    <rPh sb="60" eb="62">
      <t>テキセツ</t>
    </rPh>
    <rPh sb="63" eb="65">
      <t>カイケツ</t>
    </rPh>
    <rPh sb="66" eb="67">
      <t>ハカ</t>
    </rPh>
    <phoneticPr fontId="5"/>
  </si>
  <si>
    <t>－</t>
    <phoneticPr fontId="5"/>
  </si>
  <si>
    <t>－</t>
    <phoneticPr fontId="5"/>
  </si>
  <si>
    <t>－</t>
    <phoneticPr fontId="5"/>
  </si>
  <si>
    <t>申立件数の波動性・事件の機動的な対応の必要性に配慮しつつ、無駄を排除した予算執行に努めている。</t>
    <phoneticPr fontId="5"/>
  </si>
  <si>
    <t>－</t>
    <phoneticPr fontId="5"/>
  </si>
  <si>
    <t>B.　富士通株式会社</t>
    <rPh sb="3" eb="6">
      <t>フジツウ</t>
    </rPh>
    <rPh sb="6" eb="8">
      <t>カブシキ</t>
    </rPh>
    <rPh sb="8" eb="10">
      <t>カイシャ</t>
    </rPh>
    <phoneticPr fontId="5"/>
  </si>
  <si>
    <t>A.　個人A</t>
    <rPh sb="3" eb="5">
      <t>コジン</t>
    </rPh>
    <phoneticPr fontId="5"/>
  </si>
  <si>
    <t>C.　個人A</t>
    <rPh sb="3" eb="5">
      <t>コジン</t>
    </rPh>
    <phoneticPr fontId="5"/>
  </si>
  <si>
    <t>D.　独立行政法人労働政策研究・研修機構</t>
    <rPh sb="3" eb="5">
      <t>ドクリツ</t>
    </rPh>
    <rPh sb="5" eb="7">
      <t>ギョウセイ</t>
    </rPh>
    <rPh sb="7" eb="9">
      <t>ホウジン</t>
    </rPh>
    <rPh sb="9" eb="11">
      <t>ロウドウ</t>
    </rPh>
    <rPh sb="11" eb="13">
      <t>セイサク</t>
    </rPh>
    <rPh sb="13" eb="15">
      <t>ケンキュウ</t>
    </rPh>
    <rPh sb="16" eb="18">
      <t>ケンシュウ</t>
    </rPh>
    <rPh sb="18" eb="20">
      <t>キコウ</t>
    </rPh>
    <phoneticPr fontId="5"/>
  </si>
  <si>
    <t>E.　一般財団法人労委協会</t>
    <rPh sb="3" eb="5">
      <t>イッパン</t>
    </rPh>
    <rPh sb="5" eb="7">
      <t>ザイダン</t>
    </rPh>
    <rPh sb="7" eb="9">
      <t>ホウジン</t>
    </rPh>
    <rPh sb="9" eb="10">
      <t>ロウ</t>
    </rPh>
    <rPh sb="10" eb="11">
      <t>イ</t>
    </rPh>
    <rPh sb="11" eb="13">
      <t>キョウカイ</t>
    </rPh>
    <phoneticPr fontId="5"/>
  </si>
  <si>
    <t>－</t>
    <phoneticPr fontId="5"/>
  </si>
  <si>
    <t>-</t>
    <phoneticPr fontId="5"/>
  </si>
  <si>
    <t>事業を効果的に実施した結果、成果実績は各年度とも目標に見合った実績となる見込みである。活動実績については、労働争議調整事件の終結までの処理日数の目標の達成率が28年度は途中で自主交渉を行わせた事件があったため、50%となっていたが、29年度はこのような事件はなく達成率は100%となった。また、不当労働行為事件の平均処理日数が減少傾向にあるのは、処理日数の短縮化を図るべく、委員を中心に対応を検討し、改善を図ってきた成果が現れてきたものと考えられる。</t>
    <rPh sb="36" eb="38">
      <t>ミコ</t>
    </rPh>
    <phoneticPr fontId="5"/>
  </si>
  <si>
    <t>-</t>
    <phoneticPr fontId="5"/>
  </si>
  <si>
    <t>-</t>
    <phoneticPr fontId="5"/>
  </si>
  <si>
    <t>-</t>
    <phoneticPr fontId="5"/>
  </si>
  <si>
    <t>当初見込みに見合った活動実績となっている。</t>
    <rPh sb="0" eb="2">
      <t>トウショ</t>
    </rPh>
    <rPh sb="2" eb="4">
      <t>ミコ</t>
    </rPh>
    <rPh sb="6" eb="8">
      <t>ミア</t>
    </rPh>
    <rPh sb="10" eb="12">
      <t>カツドウ</t>
    </rPh>
    <rPh sb="12" eb="1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</si>
</sst>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68036</xdr:colOff>
      <xdr:row>31</xdr:row>
      <xdr:rowOff>68036</xdr:rowOff>
    </xdr:from>
    <xdr:to>
      <xdr:col>41</xdr:col>
      <xdr:colOff>129108</xdr:colOff>
      <xdr:row>31</xdr:row>
      <xdr:rowOff>327450</xdr:rowOff>
    </xdr:to>
    <xdr:sp macro="" textlink="">
      <xdr:nvSpPr>
        <xdr:cNvPr id="2" name="テキスト ボックス 1"/>
        <xdr:cNvSpPr txBox="1"/>
      </xdr:nvSpPr>
      <xdr:spPr>
        <a:xfrm>
          <a:off x="7824107" y="11661322"/>
          <a:ext cx="673394" cy="259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54428</xdr:colOff>
      <xdr:row>133</xdr:row>
      <xdr:rowOff>108857</xdr:rowOff>
    </xdr:from>
    <xdr:to>
      <xdr:col>41</xdr:col>
      <xdr:colOff>115500</xdr:colOff>
      <xdr:row>133</xdr:row>
      <xdr:rowOff>368271</xdr:rowOff>
    </xdr:to>
    <xdr:sp macro="" textlink="">
      <xdr:nvSpPr>
        <xdr:cNvPr id="3" name="テキスト ボックス 2"/>
        <xdr:cNvSpPr txBox="1"/>
      </xdr:nvSpPr>
      <xdr:spPr>
        <a:xfrm>
          <a:off x="7810499" y="18328821"/>
          <a:ext cx="673394" cy="259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95251</xdr:colOff>
      <xdr:row>33</xdr:row>
      <xdr:rowOff>81643</xdr:rowOff>
    </xdr:from>
    <xdr:to>
      <xdr:col>41</xdr:col>
      <xdr:colOff>156323</xdr:colOff>
      <xdr:row>33</xdr:row>
      <xdr:rowOff>341057</xdr:rowOff>
    </xdr:to>
    <xdr:sp macro="" textlink="">
      <xdr:nvSpPr>
        <xdr:cNvPr id="5" name="テキスト ボックス 4"/>
        <xdr:cNvSpPr txBox="1"/>
      </xdr:nvSpPr>
      <xdr:spPr>
        <a:xfrm>
          <a:off x="7851322" y="12559393"/>
          <a:ext cx="673394" cy="259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editAs="oneCell">
    <xdr:from>
      <xdr:col>10</xdr:col>
      <xdr:colOff>27215</xdr:colOff>
      <xdr:row>741</xdr:row>
      <xdr:rowOff>149678</xdr:rowOff>
    </xdr:from>
    <xdr:to>
      <xdr:col>48</xdr:col>
      <xdr:colOff>176893</xdr:colOff>
      <xdr:row>757</xdr:row>
      <xdr:rowOff>639536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286" y="43787785"/>
          <a:ext cx="7905750" cy="6463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463</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546</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4.7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358</v>
      </c>
      <c r="Q13" s="657"/>
      <c r="R13" s="657"/>
      <c r="S13" s="657"/>
      <c r="T13" s="657"/>
      <c r="U13" s="657"/>
      <c r="V13" s="658"/>
      <c r="W13" s="656">
        <v>350</v>
      </c>
      <c r="X13" s="657"/>
      <c r="Y13" s="657"/>
      <c r="Z13" s="657"/>
      <c r="AA13" s="657"/>
      <c r="AB13" s="657"/>
      <c r="AC13" s="658"/>
      <c r="AD13" s="656">
        <v>321</v>
      </c>
      <c r="AE13" s="657"/>
      <c r="AF13" s="657"/>
      <c r="AG13" s="657"/>
      <c r="AH13" s="657"/>
      <c r="AI13" s="657"/>
      <c r="AJ13" s="658"/>
      <c r="AK13" s="656">
        <v>356</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v>-2.4E-2</v>
      </c>
      <c r="Q14" s="657"/>
      <c r="R14" s="657"/>
      <c r="S14" s="657"/>
      <c r="T14" s="657"/>
      <c r="U14" s="657"/>
      <c r="V14" s="658"/>
      <c r="W14" s="656">
        <v>-13</v>
      </c>
      <c r="X14" s="657"/>
      <c r="Y14" s="657"/>
      <c r="Z14" s="657"/>
      <c r="AA14" s="657"/>
      <c r="AB14" s="657"/>
      <c r="AC14" s="658"/>
      <c r="AD14" s="656">
        <v>-4</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595</v>
      </c>
      <c r="Q15" s="657"/>
      <c r="R15" s="657"/>
      <c r="S15" s="657"/>
      <c r="T15" s="657"/>
      <c r="U15" s="657"/>
      <c r="V15" s="658"/>
      <c r="W15" s="656" t="s">
        <v>595</v>
      </c>
      <c r="X15" s="657"/>
      <c r="Y15" s="657"/>
      <c r="Z15" s="657"/>
      <c r="AA15" s="657"/>
      <c r="AB15" s="657"/>
      <c r="AC15" s="658"/>
      <c r="AD15" s="656" t="s">
        <v>595</v>
      </c>
      <c r="AE15" s="657"/>
      <c r="AF15" s="657"/>
      <c r="AG15" s="657"/>
      <c r="AH15" s="657"/>
      <c r="AI15" s="657"/>
      <c r="AJ15" s="658"/>
      <c r="AK15" s="656" t="s">
        <v>604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595</v>
      </c>
      <c r="Q16" s="657"/>
      <c r="R16" s="657"/>
      <c r="S16" s="657"/>
      <c r="T16" s="657"/>
      <c r="U16" s="657"/>
      <c r="V16" s="658"/>
      <c r="W16" s="656" t="s">
        <v>595</v>
      </c>
      <c r="X16" s="657"/>
      <c r="Y16" s="657"/>
      <c r="Z16" s="657"/>
      <c r="AA16" s="657"/>
      <c r="AB16" s="657"/>
      <c r="AC16" s="658"/>
      <c r="AD16" s="656" t="s">
        <v>595</v>
      </c>
      <c r="AE16" s="657"/>
      <c r="AF16" s="657"/>
      <c r="AG16" s="657"/>
      <c r="AH16" s="657"/>
      <c r="AI16" s="657"/>
      <c r="AJ16" s="658"/>
      <c r="AK16" s="656" t="s">
        <v>604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595</v>
      </c>
      <c r="Q17" s="657"/>
      <c r="R17" s="657"/>
      <c r="S17" s="657"/>
      <c r="T17" s="657"/>
      <c r="U17" s="657"/>
      <c r="V17" s="658"/>
      <c r="W17" s="656" t="s">
        <v>595</v>
      </c>
      <c r="X17" s="657"/>
      <c r="Y17" s="657"/>
      <c r="Z17" s="657"/>
      <c r="AA17" s="657"/>
      <c r="AB17" s="657"/>
      <c r="AC17" s="658"/>
      <c r="AD17" s="656" t="s">
        <v>595</v>
      </c>
      <c r="AE17" s="657"/>
      <c r="AF17" s="657"/>
      <c r="AG17" s="657"/>
      <c r="AH17" s="657"/>
      <c r="AI17" s="657"/>
      <c r="AJ17" s="658"/>
      <c r="AK17" s="656" t="s">
        <v>584</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357.976</v>
      </c>
      <c r="Q18" s="879"/>
      <c r="R18" s="879"/>
      <c r="S18" s="879"/>
      <c r="T18" s="879"/>
      <c r="U18" s="879"/>
      <c r="V18" s="880"/>
      <c r="W18" s="878">
        <f>SUM(W13:AC17)</f>
        <v>337</v>
      </c>
      <c r="X18" s="879"/>
      <c r="Y18" s="879"/>
      <c r="Z18" s="879"/>
      <c r="AA18" s="879"/>
      <c r="AB18" s="879"/>
      <c r="AC18" s="880"/>
      <c r="AD18" s="878">
        <f>SUM(AD13:AJ17)</f>
        <v>317</v>
      </c>
      <c r="AE18" s="879"/>
      <c r="AF18" s="879"/>
      <c r="AG18" s="879"/>
      <c r="AH18" s="879"/>
      <c r="AI18" s="879"/>
      <c r="AJ18" s="880"/>
      <c r="AK18" s="878">
        <f>SUM(AK13:AQ17)</f>
        <v>356</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291</v>
      </c>
      <c r="Q19" s="657"/>
      <c r="R19" s="657"/>
      <c r="S19" s="657"/>
      <c r="T19" s="657"/>
      <c r="U19" s="657"/>
      <c r="V19" s="658"/>
      <c r="W19" s="656">
        <v>265</v>
      </c>
      <c r="X19" s="657"/>
      <c r="Y19" s="657"/>
      <c r="Z19" s="657"/>
      <c r="AA19" s="657"/>
      <c r="AB19" s="657"/>
      <c r="AC19" s="658"/>
      <c r="AD19" s="656">
        <v>238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0.81290365834581091</v>
      </c>
      <c r="Q20" s="311"/>
      <c r="R20" s="311"/>
      <c r="S20" s="311"/>
      <c r="T20" s="311"/>
      <c r="U20" s="311"/>
      <c r="V20" s="311"/>
      <c r="W20" s="311">
        <f t="shared" ref="W20" si="0">IF(W18=0, "-", SUM(W19)/W18)</f>
        <v>0.78635014836795247</v>
      </c>
      <c r="X20" s="311"/>
      <c r="Y20" s="311"/>
      <c r="Z20" s="311"/>
      <c r="AA20" s="311"/>
      <c r="AB20" s="311"/>
      <c r="AC20" s="311"/>
      <c r="AD20" s="311">
        <f t="shared" ref="AD20" si="1">IF(AD18=0, "-", SUM(AD19)/AD18)</f>
        <v>0.75078864353312302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494</v>
      </c>
      <c r="H21" s="310"/>
      <c r="I21" s="310"/>
      <c r="J21" s="310"/>
      <c r="K21" s="310"/>
      <c r="L21" s="310"/>
      <c r="M21" s="310"/>
      <c r="N21" s="310"/>
      <c r="O21" s="310"/>
      <c r="P21" s="311">
        <f>IF(P19=0, "-", SUM(P19)/SUM(P13,P14))</f>
        <v>0.81290365834581091</v>
      </c>
      <c r="Q21" s="311"/>
      <c r="R21" s="311"/>
      <c r="S21" s="311"/>
      <c r="T21" s="311"/>
      <c r="U21" s="311"/>
      <c r="V21" s="311"/>
      <c r="W21" s="311">
        <f t="shared" ref="W21" si="2">IF(W19=0, "-", SUM(W19)/SUM(W13,W14))</f>
        <v>0.78635014836795247</v>
      </c>
      <c r="X21" s="311"/>
      <c r="Y21" s="311"/>
      <c r="Z21" s="311"/>
      <c r="AA21" s="311"/>
      <c r="AB21" s="311"/>
      <c r="AC21" s="311"/>
      <c r="AD21" s="311">
        <f t="shared" ref="AD21" si="3">IF(AD19=0, "-", SUM(AD19)/SUM(AD13,AD14))</f>
        <v>0.75078864353312302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200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6">
        <v>122</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6">
        <v>16</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6">
        <v>9</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6">
        <v>7</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475</v>
      </c>
      <c r="H28" s="958"/>
      <c r="I28" s="958"/>
      <c r="J28" s="958"/>
      <c r="K28" s="958"/>
      <c r="L28" s="958"/>
      <c r="M28" s="958"/>
      <c r="N28" s="958"/>
      <c r="O28" s="959"/>
      <c r="P28" s="878">
        <f>P29-SUM(P23:P27)</f>
        <v>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356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469</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598</v>
      </c>
      <c r="AR31" s="193"/>
      <c r="AS31" s="126" t="s">
        <v>356</v>
      </c>
      <c r="AT31" s="127"/>
      <c r="AU31" s="192">
        <v>30</v>
      </c>
      <c r="AV31" s="192"/>
      <c r="AW31" s="394" t="s">
        <v>300</v>
      </c>
      <c r="AX31" s="395"/>
    </row>
    <row r="32" spans="1:50" ht="32.25" customHeight="1" x14ac:dyDescent="0.15">
      <c r="A32" s="399"/>
      <c r="B32" s="397"/>
      <c r="C32" s="397"/>
      <c r="D32" s="397"/>
      <c r="E32" s="397"/>
      <c r="F32" s="398"/>
      <c r="G32" s="560" t="s">
        <v>562</v>
      </c>
      <c r="H32" s="561"/>
      <c r="I32" s="561"/>
      <c r="J32" s="561"/>
      <c r="K32" s="561"/>
      <c r="L32" s="561"/>
      <c r="M32" s="561"/>
      <c r="N32" s="561"/>
      <c r="O32" s="562"/>
      <c r="P32" s="98" t="s">
        <v>593</v>
      </c>
      <c r="Q32" s="98"/>
      <c r="R32" s="98"/>
      <c r="S32" s="98"/>
      <c r="T32" s="98"/>
      <c r="U32" s="98"/>
      <c r="V32" s="98"/>
      <c r="W32" s="98"/>
      <c r="X32" s="99"/>
      <c r="Y32" s="467" t="s">
        <v>12</v>
      </c>
      <c r="Z32" s="527"/>
      <c r="AA32" s="528"/>
      <c r="AB32" s="860" t="s">
        <v>14</v>
      </c>
      <c r="AC32" s="860"/>
      <c r="AD32" s="860"/>
      <c r="AE32" s="211">
        <v>88</v>
      </c>
      <c r="AF32" s="212"/>
      <c r="AG32" s="212"/>
      <c r="AH32" s="212"/>
      <c r="AI32" s="211">
        <v>90</v>
      </c>
      <c r="AJ32" s="212"/>
      <c r="AK32" s="212"/>
      <c r="AL32" s="212"/>
      <c r="AM32" s="211"/>
      <c r="AN32" s="212"/>
      <c r="AO32" s="212"/>
      <c r="AP32" s="212"/>
      <c r="AQ32" s="333" t="s">
        <v>463</v>
      </c>
      <c r="AR32" s="200"/>
      <c r="AS32" s="200"/>
      <c r="AT32" s="334"/>
      <c r="AU32" s="212" t="s">
        <v>696</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0" t="s">
        <v>14</v>
      </c>
      <c r="AC33" s="860"/>
      <c r="AD33" s="860"/>
      <c r="AE33" s="211">
        <v>75</v>
      </c>
      <c r="AF33" s="212"/>
      <c r="AG33" s="212"/>
      <c r="AH33" s="212"/>
      <c r="AI33" s="211">
        <v>85</v>
      </c>
      <c r="AJ33" s="212"/>
      <c r="AK33" s="212"/>
      <c r="AL33" s="212"/>
      <c r="AM33" s="211">
        <v>85</v>
      </c>
      <c r="AN33" s="212"/>
      <c r="AO33" s="212"/>
      <c r="AP33" s="212"/>
      <c r="AQ33" s="333" t="s">
        <v>463</v>
      </c>
      <c r="AR33" s="200"/>
      <c r="AS33" s="200"/>
      <c r="AT33" s="334"/>
      <c r="AU33" s="212">
        <v>85</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117</v>
      </c>
      <c r="AF34" s="212"/>
      <c r="AG34" s="212"/>
      <c r="AH34" s="212"/>
      <c r="AI34" s="211">
        <v>106</v>
      </c>
      <c r="AJ34" s="212"/>
      <c r="AK34" s="212"/>
      <c r="AL34" s="212"/>
      <c r="AM34" s="211"/>
      <c r="AN34" s="212"/>
      <c r="AO34" s="212"/>
      <c r="AP34" s="212"/>
      <c r="AQ34" s="333" t="s">
        <v>463</v>
      </c>
      <c r="AR34" s="200"/>
      <c r="AS34" s="200"/>
      <c r="AT34" s="334"/>
      <c r="AU34" s="212" t="s">
        <v>463</v>
      </c>
      <c r="AV34" s="212"/>
      <c r="AW34" s="212"/>
      <c r="AX34" s="214"/>
    </row>
    <row r="35" spans="1:50" ht="23.25" customHeight="1" x14ac:dyDescent="0.15">
      <c r="A35" s="219" t="s">
        <v>524</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customHeight="1" x14ac:dyDescent="0.15">
      <c r="A110" s="418"/>
      <c r="B110" s="419"/>
      <c r="C110" s="419"/>
      <c r="D110" s="419"/>
      <c r="E110" s="419"/>
      <c r="F110" s="420"/>
      <c r="G110" s="98" t="s">
        <v>564</v>
      </c>
      <c r="H110" s="98"/>
      <c r="I110" s="98"/>
      <c r="J110" s="98"/>
      <c r="K110" s="98"/>
      <c r="L110" s="98"/>
      <c r="M110" s="98"/>
      <c r="N110" s="98"/>
      <c r="O110" s="98"/>
      <c r="P110" s="98"/>
      <c r="Q110" s="98"/>
      <c r="R110" s="98"/>
      <c r="S110" s="98"/>
      <c r="T110" s="98"/>
      <c r="U110" s="98"/>
      <c r="V110" s="98"/>
      <c r="W110" s="98"/>
      <c r="X110" s="99"/>
      <c r="Y110" s="461" t="s">
        <v>55</v>
      </c>
      <c r="Z110" s="462"/>
      <c r="AA110" s="463"/>
      <c r="AB110" s="541" t="s">
        <v>565</v>
      </c>
      <c r="AC110" s="542"/>
      <c r="AD110" s="543"/>
      <c r="AE110" s="414">
        <v>576</v>
      </c>
      <c r="AF110" s="414"/>
      <c r="AG110" s="414"/>
      <c r="AH110" s="414"/>
      <c r="AI110" s="414">
        <v>546</v>
      </c>
      <c r="AJ110" s="414"/>
      <c r="AK110" s="414"/>
      <c r="AL110" s="414"/>
      <c r="AM110" s="414">
        <v>438</v>
      </c>
      <c r="AN110" s="414"/>
      <c r="AO110" s="414"/>
      <c r="AP110" s="414"/>
      <c r="AQ110" s="211" t="s">
        <v>715</v>
      </c>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565</v>
      </c>
      <c r="AC111" s="465"/>
      <c r="AD111" s="466"/>
      <c r="AE111" s="414">
        <v>456</v>
      </c>
      <c r="AF111" s="414"/>
      <c r="AG111" s="414"/>
      <c r="AH111" s="414"/>
      <c r="AI111" s="414">
        <v>456</v>
      </c>
      <c r="AJ111" s="414"/>
      <c r="AK111" s="414"/>
      <c r="AL111" s="414"/>
      <c r="AM111" s="414">
        <v>456</v>
      </c>
      <c r="AN111" s="414"/>
      <c r="AO111" s="414"/>
      <c r="AP111" s="414"/>
      <c r="AQ111" s="211">
        <v>456</v>
      </c>
      <c r="AR111" s="212"/>
      <c r="AS111" s="212"/>
      <c r="AT111" s="213"/>
      <c r="AU111" s="266"/>
      <c r="AV111" s="267"/>
      <c r="AW111" s="267"/>
      <c r="AX111" s="312"/>
    </row>
    <row r="112" spans="1:60" ht="31.5"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customHeight="1" x14ac:dyDescent="0.15">
      <c r="A113" s="418"/>
      <c r="B113" s="419"/>
      <c r="C113" s="419"/>
      <c r="D113" s="419"/>
      <c r="E113" s="419"/>
      <c r="F113" s="420"/>
      <c r="G113" s="98" t="s">
        <v>602</v>
      </c>
      <c r="H113" s="98"/>
      <c r="I113" s="98"/>
      <c r="J113" s="98"/>
      <c r="K113" s="98"/>
      <c r="L113" s="98"/>
      <c r="M113" s="98"/>
      <c r="N113" s="98"/>
      <c r="O113" s="98"/>
      <c r="P113" s="98"/>
      <c r="Q113" s="98"/>
      <c r="R113" s="98"/>
      <c r="S113" s="98"/>
      <c r="T113" s="98"/>
      <c r="U113" s="98"/>
      <c r="V113" s="98"/>
      <c r="W113" s="98"/>
      <c r="X113" s="99"/>
      <c r="Y113" s="461" t="s">
        <v>55</v>
      </c>
      <c r="Z113" s="462"/>
      <c r="AA113" s="463"/>
      <c r="AB113" s="541" t="s">
        <v>566</v>
      </c>
      <c r="AC113" s="542"/>
      <c r="AD113" s="543"/>
      <c r="AE113" s="414">
        <v>100</v>
      </c>
      <c r="AF113" s="414"/>
      <c r="AG113" s="414"/>
      <c r="AH113" s="414"/>
      <c r="AI113" s="414">
        <v>50</v>
      </c>
      <c r="AJ113" s="414"/>
      <c r="AK113" s="414"/>
      <c r="AL113" s="414"/>
      <c r="AM113" s="414">
        <v>100</v>
      </c>
      <c r="AN113" s="414"/>
      <c r="AO113" s="414"/>
      <c r="AP113" s="414"/>
      <c r="AQ113" s="211" t="s">
        <v>714</v>
      </c>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567</v>
      </c>
      <c r="AC114" s="465"/>
      <c r="AD114" s="466"/>
      <c r="AE114" s="414">
        <v>100</v>
      </c>
      <c r="AF114" s="414"/>
      <c r="AG114" s="414"/>
      <c r="AH114" s="414"/>
      <c r="AI114" s="414">
        <v>100</v>
      </c>
      <c r="AJ114" s="414"/>
      <c r="AK114" s="414"/>
      <c r="AL114" s="414"/>
      <c r="AM114" s="414">
        <v>100</v>
      </c>
      <c r="AN114" s="414"/>
      <c r="AO114" s="414"/>
      <c r="AP114" s="414"/>
      <c r="AQ114" s="211">
        <v>100</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488361</v>
      </c>
      <c r="AF116" s="414"/>
      <c r="AG116" s="414"/>
      <c r="AH116" s="414"/>
      <c r="AI116" s="414">
        <v>490640</v>
      </c>
      <c r="AJ116" s="414"/>
      <c r="AK116" s="414"/>
      <c r="AL116" s="414"/>
      <c r="AM116" s="414">
        <v>486802</v>
      </c>
      <c r="AN116" s="414"/>
      <c r="AO116" s="414"/>
      <c r="AP116" s="414"/>
      <c r="AQ116" s="211">
        <v>657574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606</v>
      </c>
      <c r="AN117" s="547"/>
      <c r="AO117" s="547"/>
      <c r="AP117" s="547"/>
      <c r="AQ117" s="547" t="s">
        <v>697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698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699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595</v>
      </c>
      <c r="AR133" s="192"/>
      <c r="AS133" s="126" t="s">
        <v>356</v>
      </c>
      <c r="AT133" s="127"/>
      <c r="AU133" s="193">
        <f>AU31</f>
        <v>30</v>
      </c>
      <c r="AV133" s="193"/>
      <c r="AW133" s="126" t="s">
        <v>300</v>
      </c>
      <c r="AX133" s="188"/>
    </row>
    <row r="134" spans="1:50" ht="39.75" customHeight="1" x14ac:dyDescent="0.15">
      <c r="A134" s="182"/>
      <c r="B134" s="179"/>
      <c r="C134" s="173"/>
      <c r="D134" s="179"/>
      <c r="E134" s="173"/>
      <c r="F134" s="174"/>
      <c r="G134" s="97" t="str">
        <f>P32</f>
        <v>労使関係が「安定的に維持されている」及び「概ね安定的に維持されている」と認識している労使当事者の割合</v>
      </c>
      <c r="H134" s="98"/>
      <c r="I134" s="98"/>
      <c r="J134" s="98"/>
      <c r="K134" s="98"/>
      <c r="L134" s="98"/>
      <c r="M134" s="98"/>
      <c r="N134" s="98"/>
      <c r="O134" s="98"/>
      <c r="P134" s="98"/>
      <c r="Q134" s="98"/>
      <c r="R134" s="98"/>
      <c r="S134" s="98"/>
      <c r="T134" s="98"/>
      <c r="U134" s="98"/>
      <c r="V134" s="98"/>
      <c r="W134" s="98"/>
      <c r="X134" s="99"/>
      <c r="Y134" s="194" t="s">
        <v>379</v>
      </c>
      <c r="Z134" s="195"/>
      <c r="AA134" s="196"/>
      <c r="AB134" s="197" t="s">
        <v>594</v>
      </c>
      <c r="AC134" s="198"/>
      <c r="AD134" s="198"/>
      <c r="AE134" s="199">
        <f>AE32</f>
        <v>88</v>
      </c>
      <c r="AF134" s="200"/>
      <c r="AG134" s="200"/>
      <c r="AH134" s="200"/>
      <c r="AI134" s="199">
        <f>AI32</f>
        <v>90</v>
      </c>
      <c r="AJ134" s="200"/>
      <c r="AK134" s="200"/>
      <c r="AL134" s="200"/>
      <c r="AM134" s="199"/>
      <c r="AN134" s="200"/>
      <c r="AO134" s="200"/>
      <c r="AP134" s="200"/>
      <c r="AQ134" s="199" t="s">
        <v>595</v>
      </c>
      <c r="AR134" s="200"/>
      <c r="AS134" s="200"/>
      <c r="AT134" s="200"/>
      <c r="AU134" s="199" t="s">
        <v>713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199">
        <f>AE33</f>
        <v>75</v>
      </c>
      <c r="AF135" s="200"/>
      <c r="AG135" s="200"/>
      <c r="AH135" s="200"/>
      <c r="AI135" s="199">
        <f>AI33</f>
        <v>85</v>
      </c>
      <c r="AJ135" s="200"/>
      <c r="AK135" s="200"/>
      <c r="AL135" s="200"/>
      <c r="AM135" s="199">
        <f>AM33</f>
        <v>85</v>
      </c>
      <c r="AN135" s="200"/>
      <c r="AO135" s="200"/>
      <c r="AP135" s="200"/>
      <c r="AQ135" s="199" t="s">
        <v>597</v>
      </c>
      <c r="AR135" s="200"/>
      <c r="AS135" s="200"/>
      <c r="AT135" s="200"/>
      <c r="AU135" s="199">
        <f>AU33</f>
        <v>85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599</v>
      </c>
      <c r="AR137" s="192"/>
      <c r="AS137" s="126" t="s">
        <v>356</v>
      </c>
      <c r="AT137" s="127"/>
      <c r="AU137" s="193">
        <f>AU31</f>
        <v>30</v>
      </c>
      <c r="AV137" s="193"/>
      <c r="AW137" s="126" t="s">
        <v>300</v>
      </c>
      <c r="AX137" s="188"/>
    </row>
    <row r="138" spans="1:50" ht="39.75" customHeight="1" x14ac:dyDescent="0.15">
      <c r="A138" s="182"/>
      <c r="B138" s="179"/>
      <c r="C138" s="173"/>
      <c r="D138" s="179"/>
      <c r="E138" s="173"/>
      <c r="F138" s="174"/>
      <c r="G138" s="97" t="str">
        <f>G110</f>
        <v>新規申立事件の終結までの平均処理日数1年3か月以内(不当労働行為事件)</v>
      </c>
      <c r="H138" s="98"/>
      <c r="I138" s="98"/>
      <c r="J138" s="98"/>
      <c r="K138" s="98"/>
      <c r="L138" s="98"/>
      <c r="M138" s="98"/>
      <c r="N138" s="98"/>
      <c r="O138" s="98"/>
      <c r="P138" s="98"/>
      <c r="Q138" s="98"/>
      <c r="R138" s="98"/>
      <c r="S138" s="98"/>
      <c r="T138" s="98"/>
      <c r="U138" s="98"/>
      <c r="V138" s="98"/>
      <c r="W138" s="98"/>
      <c r="X138" s="99"/>
      <c r="Y138" s="194" t="s">
        <v>379</v>
      </c>
      <c r="Z138" s="195"/>
      <c r="AA138" s="196"/>
      <c r="AB138" s="197" t="s">
        <v>565</v>
      </c>
      <c r="AC138" s="198"/>
      <c r="AD138" s="198"/>
      <c r="AE138" s="199">
        <f>AE110</f>
        <v>576</v>
      </c>
      <c r="AF138" s="200"/>
      <c r="AG138" s="200"/>
      <c r="AH138" s="200"/>
      <c r="AI138" s="199">
        <f>AI110</f>
        <v>546</v>
      </c>
      <c r="AJ138" s="200"/>
      <c r="AK138" s="200"/>
      <c r="AL138" s="200"/>
      <c r="AM138" s="199">
        <v>438</v>
      </c>
      <c r="AN138" s="200"/>
      <c r="AO138" s="200"/>
      <c r="AP138" s="200"/>
      <c r="AQ138" s="199" t="s">
        <v>582</v>
      </c>
      <c r="AR138" s="200"/>
      <c r="AS138" s="200"/>
      <c r="AT138" s="200"/>
      <c r="AU138" s="199" t="s">
        <v>714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565</v>
      </c>
      <c r="AC139" s="206"/>
      <c r="AD139" s="206"/>
      <c r="AE139" s="199">
        <f>AE111</f>
        <v>456</v>
      </c>
      <c r="AF139" s="200"/>
      <c r="AG139" s="200"/>
      <c r="AH139" s="200"/>
      <c r="AI139" s="199">
        <f>AI111</f>
        <v>456</v>
      </c>
      <c r="AJ139" s="200"/>
      <c r="AK139" s="200"/>
      <c r="AL139" s="200"/>
      <c r="AM139" s="199">
        <f>AM111</f>
        <v>456</v>
      </c>
      <c r="AN139" s="200"/>
      <c r="AO139" s="200"/>
      <c r="AP139" s="200"/>
      <c r="AQ139" s="199" t="s">
        <v>582</v>
      </c>
      <c r="AR139" s="200"/>
      <c r="AS139" s="200"/>
      <c r="AT139" s="200"/>
      <c r="AU139" s="199">
        <f>AM139</f>
        <v>456</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582</v>
      </c>
      <c r="AR141" s="192"/>
      <c r="AS141" s="126" t="s">
        <v>356</v>
      </c>
      <c r="AT141" s="127"/>
      <c r="AU141" s="193">
        <f>AU31</f>
        <v>30</v>
      </c>
      <c r="AV141" s="193"/>
      <c r="AW141" s="126" t="s">
        <v>300</v>
      </c>
      <c r="AX141" s="188"/>
    </row>
    <row r="142" spans="1:50" ht="39.75" customHeight="1" x14ac:dyDescent="0.15">
      <c r="A142" s="182"/>
      <c r="B142" s="179"/>
      <c r="C142" s="173"/>
      <c r="D142" s="179"/>
      <c r="E142" s="173"/>
      <c r="F142" s="174"/>
      <c r="G142" s="97" t="str">
        <f>G113</f>
        <v>調整事件の終結までの日数（取下げ事件等を除く）が2か月以内（自主交渉による中断がある事件は3か月以内）である割合100%</v>
      </c>
      <c r="H142" s="98"/>
      <c r="I142" s="98"/>
      <c r="J142" s="98"/>
      <c r="K142" s="98"/>
      <c r="L142" s="98"/>
      <c r="M142" s="98"/>
      <c r="N142" s="98"/>
      <c r="O142" s="98"/>
      <c r="P142" s="98"/>
      <c r="Q142" s="98"/>
      <c r="R142" s="98"/>
      <c r="S142" s="98"/>
      <c r="T142" s="98"/>
      <c r="U142" s="98"/>
      <c r="V142" s="98"/>
      <c r="W142" s="98"/>
      <c r="X142" s="99"/>
      <c r="Y142" s="194" t="s">
        <v>379</v>
      </c>
      <c r="Z142" s="195"/>
      <c r="AA142" s="196"/>
      <c r="AB142" s="197" t="s">
        <v>600</v>
      </c>
      <c r="AC142" s="198"/>
      <c r="AD142" s="198"/>
      <c r="AE142" s="199">
        <f>AE113</f>
        <v>100</v>
      </c>
      <c r="AF142" s="200"/>
      <c r="AG142" s="200"/>
      <c r="AH142" s="200"/>
      <c r="AI142" s="199">
        <f>AI113</f>
        <v>50</v>
      </c>
      <c r="AJ142" s="200"/>
      <c r="AK142" s="200"/>
      <c r="AL142" s="200"/>
      <c r="AM142" s="199">
        <v>100</v>
      </c>
      <c r="AN142" s="200"/>
      <c r="AO142" s="200"/>
      <c r="AP142" s="200"/>
      <c r="AQ142" s="199" t="s">
        <v>596</v>
      </c>
      <c r="AR142" s="200"/>
      <c r="AS142" s="200"/>
      <c r="AT142" s="200"/>
      <c r="AU142" s="199" t="s">
        <v>713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601</v>
      </c>
      <c r="AC143" s="206"/>
      <c r="AD143" s="206"/>
      <c r="AE143" s="199">
        <f>AE114</f>
        <v>100</v>
      </c>
      <c r="AF143" s="200"/>
      <c r="AG143" s="200"/>
      <c r="AH143" s="200"/>
      <c r="AI143" s="199">
        <f>AI114</f>
        <v>100</v>
      </c>
      <c r="AJ143" s="200"/>
      <c r="AK143" s="200"/>
      <c r="AL143" s="200"/>
      <c r="AM143" s="199">
        <f>AM114</f>
        <v>100</v>
      </c>
      <c r="AN143" s="200"/>
      <c r="AO143" s="200"/>
      <c r="AP143" s="200"/>
      <c r="AQ143" s="199" t="s">
        <v>595</v>
      </c>
      <c r="AR143" s="200"/>
      <c r="AS143" s="200"/>
      <c r="AT143" s="200"/>
      <c r="AU143" s="199">
        <v>100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898" t="s">
        <v>384</v>
      </c>
      <c r="H646" s="116"/>
      <c r="I646" s="116"/>
      <c r="J646" s="899" t="s">
        <v>573</v>
      </c>
      <c r="K646" s="900"/>
      <c r="L646" s="900"/>
      <c r="M646" s="900"/>
      <c r="N646" s="900"/>
      <c r="O646" s="900"/>
      <c r="P646" s="900"/>
      <c r="Q646" s="900"/>
      <c r="R646" s="900"/>
      <c r="S646" s="900"/>
      <c r="T646" s="901"/>
      <c r="U646" s="587" t="s">
        <v>574</v>
      </c>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577</v>
      </c>
      <c r="AF668" s="193"/>
      <c r="AG668" s="126" t="s">
        <v>356</v>
      </c>
      <c r="AH668" s="127"/>
      <c r="AI668" s="149"/>
      <c r="AJ668" s="149"/>
      <c r="AK668" s="149"/>
      <c r="AL668" s="147"/>
      <c r="AM668" s="149"/>
      <c r="AN668" s="149"/>
      <c r="AO668" s="149"/>
      <c r="AP668" s="147"/>
      <c r="AQ668" s="589" t="s">
        <v>577</v>
      </c>
      <c r="AR668" s="193"/>
      <c r="AS668" s="126" t="s">
        <v>356</v>
      </c>
      <c r="AT668" s="127"/>
      <c r="AU668" s="193" t="s">
        <v>584</v>
      </c>
      <c r="AV668" s="193"/>
      <c r="AW668" s="126" t="s">
        <v>300</v>
      </c>
      <c r="AX668" s="188"/>
    </row>
    <row r="669" spans="1:50" ht="23.25" customHeight="1" x14ac:dyDescent="0.15">
      <c r="A669" s="182"/>
      <c r="B669" s="179"/>
      <c r="C669" s="173"/>
      <c r="D669" s="179"/>
      <c r="E669" s="335"/>
      <c r="F669" s="336"/>
      <c r="G669" s="97" t="s">
        <v>575</v>
      </c>
      <c r="H669" s="98"/>
      <c r="I669" s="98"/>
      <c r="J669" s="98"/>
      <c r="K669" s="98"/>
      <c r="L669" s="98"/>
      <c r="M669" s="98"/>
      <c r="N669" s="98"/>
      <c r="O669" s="98"/>
      <c r="P669" s="98"/>
      <c r="Q669" s="98"/>
      <c r="R669" s="98"/>
      <c r="S669" s="98"/>
      <c r="T669" s="98"/>
      <c r="U669" s="98"/>
      <c r="V669" s="98"/>
      <c r="W669" s="98"/>
      <c r="X669" s="99"/>
      <c r="Y669" s="194" t="s">
        <v>12</v>
      </c>
      <c r="Z669" s="195"/>
      <c r="AA669" s="196"/>
      <c r="AB669" s="206" t="s">
        <v>575</v>
      </c>
      <c r="AC669" s="206"/>
      <c r="AD669" s="206"/>
      <c r="AE669" s="333" t="s">
        <v>577</v>
      </c>
      <c r="AF669" s="200"/>
      <c r="AG669" s="200"/>
      <c r="AH669" s="200"/>
      <c r="AI669" s="333" t="s">
        <v>577</v>
      </c>
      <c r="AJ669" s="200"/>
      <c r="AK669" s="200"/>
      <c r="AL669" s="200"/>
      <c r="AM669" s="333" t="s">
        <v>577</v>
      </c>
      <c r="AN669" s="200"/>
      <c r="AO669" s="200"/>
      <c r="AP669" s="334"/>
      <c r="AQ669" s="333" t="s">
        <v>582</v>
      </c>
      <c r="AR669" s="200"/>
      <c r="AS669" s="200"/>
      <c r="AT669" s="334"/>
      <c r="AU669" s="200" t="s">
        <v>583</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t="s">
        <v>575</v>
      </c>
      <c r="AC670" s="198"/>
      <c r="AD670" s="198"/>
      <c r="AE670" s="333" t="s">
        <v>578</v>
      </c>
      <c r="AF670" s="200"/>
      <c r="AG670" s="200"/>
      <c r="AH670" s="334"/>
      <c r="AI670" s="333" t="s">
        <v>577</v>
      </c>
      <c r="AJ670" s="200"/>
      <c r="AK670" s="200"/>
      <c r="AL670" s="200"/>
      <c r="AM670" s="333" t="s">
        <v>577</v>
      </c>
      <c r="AN670" s="200"/>
      <c r="AO670" s="200"/>
      <c r="AP670" s="334"/>
      <c r="AQ670" s="333" t="s">
        <v>582</v>
      </c>
      <c r="AR670" s="200"/>
      <c r="AS670" s="200"/>
      <c r="AT670" s="334"/>
      <c r="AU670" s="200" t="s">
        <v>578</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t="s">
        <v>579</v>
      </c>
      <c r="AF671" s="200"/>
      <c r="AG671" s="200"/>
      <c r="AH671" s="334"/>
      <c r="AI671" s="333" t="s">
        <v>578</v>
      </c>
      <c r="AJ671" s="200"/>
      <c r="AK671" s="200"/>
      <c r="AL671" s="200"/>
      <c r="AM671" s="333" t="s">
        <v>581</v>
      </c>
      <c r="AN671" s="200"/>
      <c r="AO671" s="200"/>
      <c r="AP671" s="334"/>
      <c r="AQ671" s="333" t="s">
        <v>582</v>
      </c>
      <c r="AR671" s="200"/>
      <c r="AS671" s="200"/>
      <c r="AT671" s="334"/>
      <c r="AU671" s="200" t="s">
        <v>584</v>
      </c>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577</v>
      </c>
      <c r="AF673" s="193"/>
      <c r="AG673" s="126" t="s">
        <v>356</v>
      </c>
      <c r="AH673" s="127"/>
      <c r="AI673" s="149"/>
      <c r="AJ673" s="149"/>
      <c r="AK673" s="149"/>
      <c r="AL673" s="147"/>
      <c r="AM673" s="149"/>
      <c r="AN673" s="149"/>
      <c r="AO673" s="149"/>
      <c r="AP673" s="147"/>
      <c r="AQ673" s="589" t="s">
        <v>581</v>
      </c>
      <c r="AR673" s="193"/>
      <c r="AS673" s="126" t="s">
        <v>356</v>
      </c>
      <c r="AT673" s="127"/>
      <c r="AU673" s="193" t="s">
        <v>585</v>
      </c>
      <c r="AV673" s="193"/>
      <c r="AW673" s="126" t="s">
        <v>300</v>
      </c>
      <c r="AX673" s="188"/>
    </row>
    <row r="674" spans="1:50" ht="23.25" customHeight="1" x14ac:dyDescent="0.15">
      <c r="A674" s="182"/>
      <c r="B674" s="179"/>
      <c r="C674" s="173"/>
      <c r="D674" s="179"/>
      <c r="E674" s="335"/>
      <c r="F674" s="336"/>
      <c r="G674" s="97" t="s">
        <v>574</v>
      </c>
      <c r="H674" s="98"/>
      <c r="I674" s="98"/>
      <c r="J674" s="98"/>
      <c r="K674" s="98"/>
      <c r="L674" s="98"/>
      <c r="M674" s="98"/>
      <c r="N674" s="98"/>
      <c r="O674" s="98"/>
      <c r="P674" s="98"/>
      <c r="Q674" s="98"/>
      <c r="R674" s="98"/>
      <c r="S674" s="98"/>
      <c r="T674" s="98"/>
      <c r="U674" s="98"/>
      <c r="V674" s="98"/>
      <c r="W674" s="98"/>
      <c r="X674" s="99"/>
      <c r="Y674" s="194" t="s">
        <v>12</v>
      </c>
      <c r="Z674" s="195"/>
      <c r="AA674" s="196"/>
      <c r="AB674" s="206" t="s">
        <v>576</v>
      </c>
      <c r="AC674" s="206"/>
      <c r="AD674" s="206"/>
      <c r="AE674" s="333" t="s">
        <v>577</v>
      </c>
      <c r="AF674" s="200"/>
      <c r="AG674" s="200"/>
      <c r="AH674" s="200"/>
      <c r="AI674" s="333" t="s">
        <v>577</v>
      </c>
      <c r="AJ674" s="200"/>
      <c r="AK674" s="200"/>
      <c r="AL674" s="200"/>
      <c r="AM674" s="333" t="s">
        <v>577</v>
      </c>
      <c r="AN674" s="200"/>
      <c r="AO674" s="200"/>
      <c r="AP674" s="334"/>
      <c r="AQ674" s="333" t="s">
        <v>577</v>
      </c>
      <c r="AR674" s="200"/>
      <c r="AS674" s="200"/>
      <c r="AT674" s="334"/>
      <c r="AU674" s="200" t="s">
        <v>578</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575</v>
      </c>
      <c r="AC675" s="198"/>
      <c r="AD675" s="198"/>
      <c r="AE675" s="333" t="s">
        <v>577</v>
      </c>
      <c r="AF675" s="200"/>
      <c r="AG675" s="200"/>
      <c r="AH675" s="334"/>
      <c r="AI675" s="333" t="s">
        <v>577</v>
      </c>
      <c r="AJ675" s="200"/>
      <c r="AK675" s="200"/>
      <c r="AL675" s="200"/>
      <c r="AM675" s="333" t="s">
        <v>579</v>
      </c>
      <c r="AN675" s="200"/>
      <c r="AO675" s="200"/>
      <c r="AP675" s="334"/>
      <c r="AQ675" s="333" t="s">
        <v>583</v>
      </c>
      <c r="AR675" s="200"/>
      <c r="AS675" s="200"/>
      <c r="AT675" s="334"/>
      <c r="AU675" s="200" t="s">
        <v>584</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580</v>
      </c>
      <c r="AF676" s="200"/>
      <c r="AG676" s="200"/>
      <c r="AH676" s="334"/>
      <c r="AI676" s="333" t="s">
        <v>577</v>
      </c>
      <c r="AJ676" s="200"/>
      <c r="AK676" s="200"/>
      <c r="AL676" s="200"/>
      <c r="AM676" s="333" t="s">
        <v>577</v>
      </c>
      <c r="AN676" s="200"/>
      <c r="AO676" s="200"/>
      <c r="AP676" s="334"/>
      <c r="AQ676" s="333" t="s">
        <v>583</v>
      </c>
      <c r="AR676" s="200"/>
      <c r="AS676" s="200"/>
      <c r="AT676" s="334"/>
      <c r="AU676" s="200" t="s">
        <v>584</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576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605</v>
      </c>
      <c r="AE708" s="604"/>
      <c r="AF708" s="604"/>
      <c r="AG708" s="741" t="s">
        <v>700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t="s">
        <v>701</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616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605</v>
      </c>
      <c r="AE713" s="322"/>
      <c r="AF713" s="662"/>
      <c r="AG713" s="94" t="s">
        <v>702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703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605</v>
      </c>
      <c r="AE716" s="626"/>
      <c r="AF716" s="626"/>
      <c r="AG716" s="94" t="s">
        <v>704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716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t="s">
        <v>702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605</v>
      </c>
      <c r="AE719" s="604"/>
      <c r="AF719" s="604"/>
      <c r="AG719" s="118" t="s">
        <v>704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3.75" customHeight="1" x14ac:dyDescent="0.15">
      <c r="A726" s="639" t="s">
        <v>48</v>
      </c>
      <c r="B726" s="801"/>
      <c r="C726" s="814" t="s">
        <v>53</v>
      </c>
      <c r="D726" s="836"/>
      <c r="E726" s="836"/>
      <c r="F726" s="837"/>
      <c r="G726" s="573" t="s">
        <v>712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586</v>
      </c>
      <c r="F737" s="987"/>
      <c r="G737" s="987"/>
      <c r="H737" s="987"/>
      <c r="I737" s="987"/>
      <c r="J737" s="987"/>
      <c r="K737" s="987"/>
      <c r="L737" s="987"/>
      <c r="M737" s="987"/>
      <c r="N737" s="358" t="s">
        <v>358</v>
      </c>
      <c r="O737" s="358"/>
      <c r="P737" s="358"/>
      <c r="Q737" s="358"/>
      <c r="R737" s="987" t="s">
        <v>587</v>
      </c>
      <c r="S737" s="987"/>
      <c r="T737" s="987"/>
      <c r="U737" s="987"/>
      <c r="V737" s="987"/>
      <c r="W737" s="987"/>
      <c r="X737" s="987"/>
      <c r="Y737" s="987"/>
      <c r="Z737" s="987"/>
      <c r="AA737" s="358" t="s">
        <v>359</v>
      </c>
      <c r="AB737" s="358"/>
      <c r="AC737" s="358"/>
      <c r="AD737" s="358"/>
      <c r="AE737" s="987" t="s">
        <v>588</v>
      </c>
      <c r="AF737" s="987"/>
      <c r="AG737" s="987"/>
      <c r="AH737" s="987"/>
      <c r="AI737" s="987"/>
      <c r="AJ737" s="987"/>
      <c r="AK737" s="987"/>
      <c r="AL737" s="987"/>
      <c r="AM737" s="987"/>
      <c r="AN737" s="358" t="s">
        <v>360</v>
      </c>
      <c r="AO737" s="358"/>
      <c r="AP737" s="358"/>
      <c r="AQ737" s="358"/>
      <c r="AR737" s="988" t="s">
        <v>589</v>
      </c>
      <c r="AS737" s="989"/>
      <c r="AT737" s="989"/>
      <c r="AU737" s="989"/>
      <c r="AV737" s="989"/>
      <c r="AW737" s="989"/>
      <c r="AX737" s="990"/>
      <c r="AY737" s="89"/>
      <c r="AZ737" s="89"/>
    </row>
    <row r="738" spans="1:52" ht="24.75" customHeight="1" x14ac:dyDescent="0.15">
      <c r="A738" s="991" t="s">
        <v>361</v>
      </c>
      <c r="B738" s="203"/>
      <c r="C738" s="203"/>
      <c r="D738" s="204"/>
      <c r="E738" s="987" t="s">
        <v>590</v>
      </c>
      <c r="F738" s="987"/>
      <c r="G738" s="987"/>
      <c r="H738" s="987"/>
      <c r="I738" s="987"/>
      <c r="J738" s="987"/>
      <c r="K738" s="987"/>
      <c r="L738" s="987"/>
      <c r="M738" s="987"/>
      <c r="N738" s="358" t="s">
        <v>362</v>
      </c>
      <c r="O738" s="358"/>
      <c r="P738" s="358"/>
      <c r="Q738" s="358"/>
      <c r="R738" s="987" t="s">
        <v>591</v>
      </c>
      <c r="S738" s="987"/>
      <c r="T738" s="987"/>
      <c r="U738" s="987"/>
      <c r="V738" s="987"/>
      <c r="W738" s="987"/>
      <c r="X738" s="987"/>
      <c r="Y738" s="987"/>
      <c r="Z738" s="987"/>
      <c r="AA738" s="358" t="s">
        <v>479</v>
      </c>
      <c r="AB738" s="358"/>
      <c r="AC738" s="358"/>
      <c r="AD738" s="358"/>
      <c r="AE738" s="987" t="s">
        <v>592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546</v>
      </c>
      <c r="F739" s="999"/>
      <c r="G739" s="999"/>
      <c r="H739" s="91" t="str">
        <f>IF(E739="", "", "(")</f>
        <v>(</v>
      </c>
      <c r="I739" s="982"/>
      <c r="J739" s="982"/>
      <c r="K739" s="91" t="str">
        <f>IF(OR(I739="　", I739=""), "", "-")</f>
        <v/>
      </c>
      <c r="L739" s="983">
        <v>469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706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705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685</v>
      </c>
      <c r="H781" s="670"/>
      <c r="I781" s="670"/>
      <c r="J781" s="670"/>
      <c r="K781" s="671"/>
      <c r="L781" s="663" t="s">
        <v>686</v>
      </c>
      <c r="M781" s="664"/>
      <c r="N781" s="664"/>
      <c r="O781" s="664"/>
      <c r="P781" s="664"/>
      <c r="Q781" s="664"/>
      <c r="R781" s="664"/>
      <c r="S781" s="664"/>
      <c r="T781" s="664"/>
      <c r="U781" s="664"/>
      <c r="V781" s="664"/>
      <c r="W781" s="664"/>
      <c r="X781" s="665"/>
      <c r="Y781" s="384">
        <f>Y837</f>
        <v>6</v>
      </c>
      <c r="Z781" s="385"/>
      <c r="AA781" s="385"/>
      <c r="AB781" s="804"/>
      <c r="AC781" s="669" t="s">
        <v>688</v>
      </c>
      <c r="AD781" s="670"/>
      <c r="AE781" s="670"/>
      <c r="AF781" s="670"/>
      <c r="AG781" s="671"/>
      <c r="AH781" s="663" t="s">
        <v>687</v>
      </c>
      <c r="AI781" s="664"/>
      <c r="AJ781" s="664"/>
      <c r="AK781" s="664"/>
      <c r="AL781" s="664"/>
      <c r="AM781" s="664"/>
      <c r="AN781" s="664"/>
      <c r="AO781" s="664"/>
      <c r="AP781" s="664"/>
      <c r="AQ781" s="664"/>
      <c r="AR781" s="664"/>
      <c r="AS781" s="664"/>
      <c r="AT781" s="665"/>
      <c r="AU781" s="384">
        <f>Y870</f>
        <v>7</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v>
      </c>
      <c r="AV791" s="831"/>
      <c r="AW791" s="831"/>
      <c r="AX791" s="833"/>
    </row>
    <row r="792" spans="1:50" ht="24.75" customHeight="1" x14ac:dyDescent="0.15">
      <c r="A792" s="630"/>
      <c r="B792" s="631"/>
      <c r="C792" s="631"/>
      <c r="D792" s="631"/>
      <c r="E792" s="631"/>
      <c r="F792" s="632"/>
      <c r="G792" s="594" t="s">
        <v>707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708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689</v>
      </c>
      <c r="H794" s="670"/>
      <c r="I794" s="670"/>
      <c r="J794" s="670"/>
      <c r="K794" s="671"/>
      <c r="L794" s="663" t="s">
        <v>690</v>
      </c>
      <c r="M794" s="664"/>
      <c r="N794" s="664"/>
      <c r="O794" s="664"/>
      <c r="P794" s="664"/>
      <c r="Q794" s="664"/>
      <c r="R794" s="664"/>
      <c r="S794" s="664"/>
      <c r="T794" s="664"/>
      <c r="U794" s="664"/>
      <c r="V794" s="664"/>
      <c r="W794" s="664"/>
      <c r="X794" s="665"/>
      <c r="Y794" s="384">
        <f>Y903</f>
        <v>0.1</v>
      </c>
      <c r="Z794" s="385"/>
      <c r="AA794" s="385"/>
      <c r="AB794" s="804"/>
      <c r="AC794" s="669" t="s">
        <v>692</v>
      </c>
      <c r="AD794" s="670"/>
      <c r="AE794" s="670"/>
      <c r="AF794" s="670"/>
      <c r="AG794" s="671"/>
      <c r="AH794" s="663" t="s">
        <v>691</v>
      </c>
      <c r="AI794" s="664"/>
      <c r="AJ794" s="664"/>
      <c r="AK794" s="664"/>
      <c r="AL794" s="664"/>
      <c r="AM794" s="664"/>
      <c r="AN794" s="664"/>
      <c r="AO794" s="664"/>
      <c r="AP794" s="664"/>
      <c r="AQ794" s="664"/>
      <c r="AR794" s="664"/>
      <c r="AS794" s="664"/>
      <c r="AT794" s="665"/>
      <c r="AU794" s="384">
        <f>Y936</f>
        <v>0.2</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0.2</v>
      </c>
      <c r="AV804" s="831"/>
      <c r="AW804" s="831"/>
      <c r="AX804" s="833"/>
    </row>
    <row r="805" spans="1:50" ht="24.75" customHeight="1" x14ac:dyDescent="0.15">
      <c r="A805" s="630"/>
      <c r="B805" s="631"/>
      <c r="C805" s="631"/>
      <c r="D805" s="631"/>
      <c r="E805" s="631"/>
      <c r="F805" s="632"/>
      <c r="G805" s="594" t="s">
        <v>709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693</v>
      </c>
      <c r="H807" s="670"/>
      <c r="I807" s="670"/>
      <c r="J807" s="670"/>
      <c r="K807" s="671"/>
      <c r="L807" s="663" t="s">
        <v>694</v>
      </c>
      <c r="M807" s="664"/>
      <c r="N807" s="664"/>
      <c r="O807" s="664"/>
      <c r="P807" s="664"/>
      <c r="Q807" s="664"/>
      <c r="R807" s="664"/>
      <c r="S807" s="664"/>
      <c r="T807" s="664"/>
      <c r="U807" s="664"/>
      <c r="V807" s="664"/>
      <c r="W807" s="664"/>
      <c r="X807" s="665"/>
      <c r="Y807" s="384">
        <f>Y969</f>
        <v>8</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620</v>
      </c>
      <c r="D837" s="340"/>
      <c r="E837" s="340"/>
      <c r="F837" s="340"/>
      <c r="G837" s="340"/>
      <c r="H837" s="340"/>
      <c r="I837" s="340"/>
      <c r="J837" s="341" t="s">
        <v>618</v>
      </c>
      <c r="K837" s="342"/>
      <c r="L837" s="342"/>
      <c r="M837" s="342"/>
      <c r="N837" s="342"/>
      <c r="O837" s="342"/>
      <c r="P837" s="355" t="s">
        <v>630</v>
      </c>
      <c r="Q837" s="343"/>
      <c r="R837" s="343"/>
      <c r="S837" s="343"/>
      <c r="T837" s="343"/>
      <c r="U837" s="343"/>
      <c r="V837" s="343"/>
      <c r="W837" s="343"/>
      <c r="X837" s="343"/>
      <c r="Y837" s="344">
        <v>6</v>
      </c>
      <c r="Z837" s="345"/>
      <c r="AA837" s="345"/>
      <c r="AB837" s="346"/>
      <c r="AC837" s="356" t="s">
        <v>196</v>
      </c>
      <c r="AD837" s="364"/>
      <c r="AE837" s="364"/>
      <c r="AF837" s="364"/>
      <c r="AG837" s="364"/>
      <c r="AH837" s="365" t="s">
        <v>631</v>
      </c>
      <c r="AI837" s="366"/>
      <c r="AJ837" s="366"/>
      <c r="AK837" s="366"/>
      <c r="AL837" s="350" t="s">
        <v>632</v>
      </c>
      <c r="AM837" s="351"/>
      <c r="AN837" s="351"/>
      <c r="AO837" s="352"/>
      <c r="AP837" s="353" t="s">
        <v>634</v>
      </c>
      <c r="AQ837" s="353"/>
      <c r="AR837" s="353"/>
      <c r="AS837" s="353"/>
      <c r="AT837" s="353"/>
      <c r="AU837" s="353"/>
      <c r="AV837" s="353"/>
      <c r="AW837" s="353"/>
      <c r="AX837" s="353"/>
    </row>
    <row r="838" spans="1:50" ht="53.25" customHeight="1" x14ac:dyDescent="0.15">
      <c r="A838" s="372">
        <v>2</v>
      </c>
      <c r="B838" s="372">
        <v>1</v>
      </c>
      <c r="C838" s="354" t="s">
        <v>621</v>
      </c>
      <c r="D838" s="340"/>
      <c r="E838" s="340"/>
      <c r="F838" s="340"/>
      <c r="G838" s="340"/>
      <c r="H838" s="340"/>
      <c r="I838" s="340"/>
      <c r="J838" s="341" t="s">
        <v>618</v>
      </c>
      <c r="K838" s="342"/>
      <c r="L838" s="342"/>
      <c r="M838" s="342"/>
      <c r="N838" s="342"/>
      <c r="O838" s="342"/>
      <c r="P838" s="355" t="s">
        <v>630</v>
      </c>
      <c r="Q838" s="343"/>
      <c r="R838" s="343"/>
      <c r="S838" s="343"/>
      <c r="T838" s="343"/>
      <c r="U838" s="343"/>
      <c r="V838" s="343"/>
      <c r="W838" s="343"/>
      <c r="X838" s="343"/>
      <c r="Y838" s="344">
        <v>5</v>
      </c>
      <c r="Z838" s="345"/>
      <c r="AA838" s="345"/>
      <c r="AB838" s="346"/>
      <c r="AC838" s="356" t="s">
        <v>196</v>
      </c>
      <c r="AD838" s="356"/>
      <c r="AE838" s="356"/>
      <c r="AF838" s="356"/>
      <c r="AG838" s="356"/>
      <c r="AH838" s="365" t="s">
        <v>631</v>
      </c>
      <c r="AI838" s="366"/>
      <c r="AJ838" s="366"/>
      <c r="AK838" s="366"/>
      <c r="AL838" s="367" t="s">
        <v>633</v>
      </c>
      <c r="AM838" s="368"/>
      <c r="AN838" s="368"/>
      <c r="AO838" s="369"/>
      <c r="AP838" s="353" t="s">
        <v>617</v>
      </c>
      <c r="AQ838" s="353"/>
      <c r="AR838" s="353"/>
      <c r="AS838" s="353"/>
      <c r="AT838" s="353"/>
      <c r="AU838" s="353"/>
      <c r="AV838" s="353"/>
      <c r="AW838" s="353"/>
      <c r="AX838" s="353"/>
    </row>
    <row r="839" spans="1:50" ht="53.25" customHeight="1" x14ac:dyDescent="0.15">
      <c r="A839" s="372">
        <v>3</v>
      </c>
      <c r="B839" s="372">
        <v>1</v>
      </c>
      <c r="C839" s="354" t="s">
        <v>622</v>
      </c>
      <c r="D839" s="340"/>
      <c r="E839" s="340"/>
      <c r="F839" s="340"/>
      <c r="G839" s="340"/>
      <c r="H839" s="340"/>
      <c r="I839" s="340"/>
      <c r="J839" s="341" t="s">
        <v>618</v>
      </c>
      <c r="K839" s="342"/>
      <c r="L839" s="342"/>
      <c r="M839" s="342"/>
      <c r="N839" s="342"/>
      <c r="O839" s="342"/>
      <c r="P839" s="355" t="s">
        <v>630</v>
      </c>
      <c r="Q839" s="343"/>
      <c r="R839" s="343"/>
      <c r="S839" s="343"/>
      <c r="T839" s="343"/>
      <c r="U839" s="343"/>
      <c r="V839" s="343"/>
      <c r="W839" s="343"/>
      <c r="X839" s="343"/>
      <c r="Y839" s="344">
        <v>5</v>
      </c>
      <c r="Z839" s="345"/>
      <c r="AA839" s="345"/>
      <c r="AB839" s="346"/>
      <c r="AC839" s="356" t="s">
        <v>196</v>
      </c>
      <c r="AD839" s="356"/>
      <c r="AE839" s="356"/>
      <c r="AF839" s="356"/>
      <c r="AG839" s="356"/>
      <c r="AH839" s="348" t="s">
        <v>619</v>
      </c>
      <c r="AI839" s="349"/>
      <c r="AJ839" s="349"/>
      <c r="AK839" s="349"/>
      <c r="AL839" s="350" t="s">
        <v>632</v>
      </c>
      <c r="AM839" s="351"/>
      <c r="AN839" s="351"/>
      <c r="AO839" s="352"/>
      <c r="AP839" s="353" t="s">
        <v>635</v>
      </c>
      <c r="AQ839" s="353"/>
      <c r="AR839" s="353"/>
      <c r="AS839" s="353"/>
      <c r="AT839" s="353"/>
      <c r="AU839" s="353"/>
      <c r="AV839" s="353"/>
      <c r="AW839" s="353"/>
      <c r="AX839" s="353"/>
    </row>
    <row r="840" spans="1:50" ht="53.25" customHeight="1" x14ac:dyDescent="0.15">
      <c r="A840" s="372">
        <v>4</v>
      </c>
      <c r="B840" s="372">
        <v>1</v>
      </c>
      <c r="C840" s="354" t="s">
        <v>623</v>
      </c>
      <c r="D840" s="340"/>
      <c r="E840" s="340"/>
      <c r="F840" s="340"/>
      <c r="G840" s="340"/>
      <c r="H840" s="340"/>
      <c r="I840" s="340"/>
      <c r="J840" s="341" t="s">
        <v>618</v>
      </c>
      <c r="K840" s="342"/>
      <c r="L840" s="342"/>
      <c r="M840" s="342"/>
      <c r="N840" s="342"/>
      <c r="O840" s="342"/>
      <c r="P840" s="355" t="s">
        <v>630</v>
      </c>
      <c r="Q840" s="343"/>
      <c r="R840" s="343"/>
      <c r="S840" s="343"/>
      <c r="T840" s="343"/>
      <c r="U840" s="343"/>
      <c r="V840" s="343"/>
      <c r="W840" s="343"/>
      <c r="X840" s="343"/>
      <c r="Y840" s="344">
        <v>5</v>
      </c>
      <c r="Z840" s="345"/>
      <c r="AA840" s="345"/>
      <c r="AB840" s="346"/>
      <c r="AC840" s="356" t="s">
        <v>196</v>
      </c>
      <c r="AD840" s="356"/>
      <c r="AE840" s="356"/>
      <c r="AF840" s="356"/>
      <c r="AG840" s="356"/>
      <c r="AH840" s="348" t="s">
        <v>632</v>
      </c>
      <c r="AI840" s="349"/>
      <c r="AJ840" s="349"/>
      <c r="AK840" s="349"/>
      <c r="AL840" s="350" t="s">
        <v>632</v>
      </c>
      <c r="AM840" s="351"/>
      <c r="AN840" s="351"/>
      <c r="AO840" s="352"/>
      <c r="AP840" s="353" t="s">
        <v>635</v>
      </c>
      <c r="AQ840" s="353"/>
      <c r="AR840" s="353"/>
      <c r="AS840" s="353"/>
      <c r="AT840" s="353"/>
      <c r="AU840" s="353"/>
      <c r="AV840" s="353"/>
      <c r="AW840" s="353"/>
      <c r="AX840" s="353"/>
    </row>
    <row r="841" spans="1:50" ht="53.25" customHeight="1" x14ac:dyDescent="0.15">
      <c r="A841" s="372">
        <v>5</v>
      </c>
      <c r="B841" s="372">
        <v>1</v>
      </c>
      <c r="C841" s="354" t="s">
        <v>624</v>
      </c>
      <c r="D841" s="340"/>
      <c r="E841" s="340"/>
      <c r="F841" s="340"/>
      <c r="G841" s="340"/>
      <c r="H841" s="340"/>
      <c r="I841" s="340"/>
      <c r="J841" s="341" t="s">
        <v>619</v>
      </c>
      <c r="K841" s="342"/>
      <c r="L841" s="342"/>
      <c r="M841" s="342"/>
      <c r="N841" s="342"/>
      <c r="O841" s="342"/>
      <c r="P841" s="355" t="s">
        <v>630</v>
      </c>
      <c r="Q841" s="343"/>
      <c r="R841" s="343"/>
      <c r="S841" s="343"/>
      <c r="T841" s="343"/>
      <c r="U841" s="343"/>
      <c r="V841" s="343"/>
      <c r="W841" s="343"/>
      <c r="X841" s="343"/>
      <c r="Y841" s="344">
        <v>5</v>
      </c>
      <c r="Z841" s="345"/>
      <c r="AA841" s="345"/>
      <c r="AB841" s="346"/>
      <c r="AC841" s="356" t="s">
        <v>196</v>
      </c>
      <c r="AD841" s="356"/>
      <c r="AE841" s="356"/>
      <c r="AF841" s="356"/>
      <c r="AG841" s="356"/>
      <c r="AH841" s="348" t="s">
        <v>632</v>
      </c>
      <c r="AI841" s="349"/>
      <c r="AJ841" s="349"/>
      <c r="AK841" s="349"/>
      <c r="AL841" s="350" t="s">
        <v>632</v>
      </c>
      <c r="AM841" s="351"/>
      <c r="AN841" s="351"/>
      <c r="AO841" s="352"/>
      <c r="AP841" s="353" t="s">
        <v>635</v>
      </c>
      <c r="AQ841" s="353"/>
      <c r="AR841" s="353"/>
      <c r="AS841" s="353"/>
      <c r="AT841" s="353"/>
      <c r="AU841" s="353"/>
      <c r="AV841" s="353"/>
      <c r="AW841" s="353"/>
      <c r="AX841" s="353"/>
    </row>
    <row r="842" spans="1:50" ht="53.25" customHeight="1" x14ac:dyDescent="0.15">
      <c r="A842" s="372">
        <v>6</v>
      </c>
      <c r="B842" s="372">
        <v>1</v>
      </c>
      <c r="C842" s="354" t="s">
        <v>625</v>
      </c>
      <c r="D842" s="340"/>
      <c r="E842" s="340"/>
      <c r="F842" s="340"/>
      <c r="G842" s="340"/>
      <c r="H842" s="340"/>
      <c r="I842" s="340"/>
      <c r="J842" s="341" t="s">
        <v>618</v>
      </c>
      <c r="K842" s="342"/>
      <c r="L842" s="342"/>
      <c r="M842" s="342"/>
      <c r="N842" s="342"/>
      <c r="O842" s="342"/>
      <c r="P842" s="355" t="s">
        <v>630</v>
      </c>
      <c r="Q842" s="343"/>
      <c r="R842" s="343"/>
      <c r="S842" s="343"/>
      <c r="T842" s="343"/>
      <c r="U842" s="343"/>
      <c r="V842" s="343"/>
      <c r="W842" s="343"/>
      <c r="X842" s="343"/>
      <c r="Y842" s="344">
        <v>5</v>
      </c>
      <c r="Z842" s="345"/>
      <c r="AA842" s="345"/>
      <c r="AB842" s="346"/>
      <c r="AC842" s="356" t="s">
        <v>196</v>
      </c>
      <c r="AD842" s="356"/>
      <c r="AE842" s="356"/>
      <c r="AF842" s="356"/>
      <c r="AG842" s="356"/>
      <c r="AH842" s="348" t="s">
        <v>632</v>
      </c>
      <c r="AI842" s="349"/>
      <c r="AJ842" s="349"/>
      <c r="AK842" s="349"/>
      <c r="AL842" s="350" t="s">
        <v>632</v>
      </c>
      <c r="AM842" s="351"/>
      <c r="AN842" s="351"/>
      <c r="AO842" s="352"/>
      <c r="AP842" s="353" t="s">
        <v>636</v>
      </c>
      <c r="AQ842" s="353"/>
      <c r="AR842" s="353"/>
      <c r="AS842" s="353"/>
      <c r="AT842" s="353"/>
      <c r="AU842" s="353"/>
      <c r="AV842" s="353"/>
      <c r="AW842" s="353"/>
      <c r="AX842" s="353"/>
    </row>
    <row r="843" spans="1:50" ht="53.25" customHeight="1" x14ac:dyDescent="0.15">
      <c r="A843" s="372">
        <v>7</v>
      </c>
      <c r="B843" s="372">
        <v>1</v>
      </c>
      <c r="C843" s="354" t="s">
        <v>626</v>
      </c>
      <c r="D843" s="340"/>
      <c r="E843" s="340"/>
      <c r="F843" s="340"/>
      <c r="G843" s="340"/>
      <c r="H843" s="340"/>
      <c r="I843" s="340"/>
      <c r="J843" s="341" t="s">
        <v>618</v>
      </c>
      <c r="K843" s="342"/>
      <c r="L843" s="342"/>
      <c r="M843" s="342"/>
      <c r="N843" s="342"/>
      <c r="O843" s="342"/>
      <c r="P843" s="355" t="s">
        <v>630</v>
      </c>
      <c r="Q843" s="343"/>
      <c r="R843" s="343"/>
      <c r="S843" s="343"/>
      <c r="T843" s="343"/>
      <c r="U843" s="343"/>
      <c r="V843" s="343"/>
      <c r="W843" s="343"/>
      <c r="X843" s="343"/>
      <c r="Y843" s="344">
        <v>4</v>
      </c>
      <c r="Z843" s="345"/>
      <c r="AA843" s="345"/>
      <c r="AB843" s="346"/>
      <c r="AC843" s="356" t="s">
        <v>196</v>
      </c>
      <c r="AD843" s="356"/>
      <c r="AE843" s="356"/>
      <c r="AF843" s="356"/>
      <c r="AG843" s="356"/>
      <c r="AH843" s="348" t="s">
        <v>632</v>
      </c>
      <c r="AI843" s="349"/>
      <c r="AJ843" s="349"/>
      <c r="AK843" s="349"/>
      <c r="AL843" s="350" t="s">
        <v>632</v>
      </c>
      <c r="AM843" s="351"/>
      <c r="AN843" s="351"/>
      <c r="AO843" s="352"/>
      <c r="AP843" s="353" t="s">
        <v>635</v>
      </c>
      <c r="AQ843" s="353"/>
      <c r="AR843" s="353"/>
      <c r="AS843" s="353"/>
      <c r="AT843" s="353"/>
      <c r="AU843" s="353"/>
      <c r="AV843" s="353"/>
      <c r="AW843" s="353"/>
      <c r="AX843" s="353"/>
    </row>
    <row r="844" spans="1:50" ht="53.25" customHeight="1" x14ac:dyDescent="0.15">
      <c r="A844" s="372">
        <v>8</v>
      </c>
      <c r="B844" s="372">
        <v>1</v>
      </c>
      <c r="C844" s="354" t="s">
        <v>627</v>
      </c>
      <c r="D844" s="340"/>
      <c r="E844" s="340"/>
      <c r="F844" s="340"/>
      <c r="G844" s="340"/>
      <c r="H844" s="340"/>
      <c r="I844" s="340"/>
      <c r="J844" s="341" t="s">
        <v>618</v>
      </c>
      <c r="K844" s="342"/>
      <c r="L844" s="342"/>
      <c r="M844" s="342"/>
      <c r="N844" s="342"/>
      <c r="O844" s="342"/>
      <c r="P844" s="355" t="s">
        <v>630</v>
      </c>
      <c r="Q844" s="343"/>
      <c r="R844" s="343"/>
      <c r="S844" s="343"/>
      <c r="T844" s="343"/>
      <c r="U844" s="343"/>
      <c r="V844" s="343"/>
      <c r="W844" s="343"/>
      <c r="X844" s="343"/>
      <c r="Y844" s="344">
        <v>4</v>
      </c>
      <c r="Z844" s="345"/>
      <c r="AA844" s="345"/>
      <c r="AB844" s="346"/>
      <c r="AC844" s="356" t="s">
        <v>196</v>
      </c>
      <c r="AD844" s="356"/>
      <c r="AE844" s="356"/>
      <c r="AF844" s="356"/>
      <c r="AG844" s="356"/>
      <c r="AH844" s="348" t="s">
        <v>632</v>
      </c>
      <c r="AI844" s="349"/>
      <c r="AJ844" s="349"/>
      <c r="AK844" s="349"/>
      <c r="AL844" s="350" t="s">
        <v>632</v>
      </c>
      <c r="AM844" s="351"/>
      <c r="AN844" s="351"/>
      <c r="AO844" s="352"/>
      <c r="AP844" s="353" t="s">
        <v>637</v>
      </c>
      <c r="AQ844" s="353"/>
      <c r="AR844" s="353"/>
      <c r="AS844" s="353"/>
      <c r="AT844" s="353"/>
      <c r="AU844" s="353"/>
      <c r="AV844" s="353"/>
      <c r="AW844" s="353"/>
      <c r="AX844" s="353"/>
    </row>
    <row r="845" spans="1:50" ht="53.25" customHeight="1" x14ac:dyDescent="0.15">
      <c r="A845" s="372">
        <v>9</v>
      </c>
      <c r="B845" s="372">
        <v>1</v>
      </c>
      <c r="C845" s="354" t="s">
        <v>628</v>
      </c>
      <c r="D845" s="340"/>
      <c r="E845" s="340"/>
      <c r="F845" s="340"/>
      <c r="G845" s="340"/>
      <c r="H845" s="340"/>
      <c r="I845" s="340"/>
      <c r="J845" s="341" t="s">
        <v>618</v>
      </c>
      <c r="K845" s="342"/>
      <c r="L845" s="342"/>
      <c r="M845" s="342"/>
      <c r="N845" s="342"/>
      <c r="O845" s="342"/>
      <c r="P845" s="355" t="s">
        <v>630</v>
      </c>
      <c r="Q845" s="343"/>
      <c r="R845" s="343"/>
      <c r="S845" s="343"/>
      <c r="T845" s="343"/>
      <c r="U845" s="343"/>
      <c r="V845" s="343"/>
      <c r="W845" s="343"/>
      <c r="X845" s="343"/>
      <c r="Y845" s="344">
        <v>4</v>
      </c>
      <c r="Z845" s="345"/>
      <c r="AA845" s="345"/>
      <c r="AB845" s="346"/>
      <c r="AC845" s="356" t="s">
        <v>196</v>
      </c>
      <c r="AD845" s="356"/>
      <c r="AE845" s="356"/>
      <c r="AF845" s="356"/>
      <c r="AG845" s="356"/>
      <c r="AH845" s="348" t="s">
        <v>632</v>
      </c>
      <c r="AI845" s="349"/>
      <c r="AJ845" s="349"/>
      <c r="AK845" s="349"/>
      <c r="AL845" s="350" t="s">
        <v>632</v>
      </c>
      <c r="AM845" s="351"/>
      <c r="AN845" s="351"/>
      <c r="AO845" s="352"/>
      <c r="AP845" s="353" t="s">
        <v>637</v>
      </c>
      <c r="AQ845" s="353"/>
      <c r="AR845" s="353"/>
      <c r="AS845" s="353"/>
      <c r="AT845" s="353"/>
      <c r="AU845" s="353"/>
      <c r="AV845" s="353"/>
      <c r="AW845" s="353"/>
      <c r="AX845" s="353"/>
    </row>
    <row r="846" spans="1:50" ht="53.25" customHeight="1" x14ac:dyDescent="0.15">
      <c r="A846" s="372">
        <v>10</v>
      </c>
      <c r="B846" s="372">
        <v>1</v>
      </c>
      <c r="C846" s="354" t="s">
        <v>629</v>
      </c>
      <c r="D846" s="340"/>
      <c r="E846" s="340"/>
      <c r="F846" s="340"/>
      <c r="G846" s="340"/>
      <c r="H846" s="340"/>
      <c r="I846" s="340"/>
      <c r="J846" s="341" t="s">
        <v>618</v>
      </c>
      <c r="K846" s="342"/>
      <c r="L846" s="342"/>
      <c r="M846" s="342"/>
      <c r="N846" s="342"/>
      <c r="O846" s="342"/>
      <c r="P846" s="355" t="s">
        <v>630</v>
      </c>
      <c r="Q846" s="343"/>
      <c r="R846" s="343"/>
      <c r="S846" s="343"/>
      <c r="T846" s="343"/>
      <c r="U846" s="343"/>
      <c r="V846" s="343"/>
      <c r="W846" s="343"/>
      <c r="X846" s="343"/>
      <c r="Y846" s="344">
        <v>4</v>
      </c>
      <c r="Z846" s="345"/>
      <c r="AA846" s="345"/>
      <c r="AB846" s="346"/>
      <c r="AC846" s="356" t="s">
        <v>196</v>
      </c>
      <c r="AD846" s="356"/>
      <c r="AE846" s="356"/>
      <c r="AF846" s="356"/>
      <c r="AG846" s="356"/>
      <c r="AH846" s="348" t="s">
        <v>632</v>
      </c>
      <c r="AI846" s="349"/>
      <c r="AJ846" s="349"/>
      <c r="AK846" s="349"/>
      <c r="AL846" s="350" t="s">
        <v>632</v>
      </c>
      <c r="AM846" s="351"/>
      <c r="AN846" s="351"/>
      <c r="AO846" s="352"/>
      <c r="AP846" s="353" t="s">
        <v>617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0.5" customHeight="1" x14ac:dyDescent="0.15">
      <c r="A870" s="372">
        <v>1</v>
      </c>
      <c r="B870" s="372">
        <v>1</v>
      </c>
      <c r="C870" s="354" t="s">
        <v>657</v>
      </c>
      <c r="D870" s="340"/>
      <c r="E870" s="340"/>
      <c r="F870" s="340"/>
      <c r="G870" s="340"/>
      <c r="H870" s="340"/>
      <c r="I870" s="340"/>
      <c r="J870" s="341">
        <v>1020001071491</v>
      </c>
      <c r="K870" s="342"/>
      <c r="L870" s="342"/>
      <c r="M870" s="342"/>
      <c r="N870" s="342"/>
      <c r="O870" s="342"/>
      <c r="P870" s="355" t="s">
        <v>667</v>
      </c>
      <c r="Q870" s="343"/>
      <c r="R870" s="343"/>
      <c r="S870" s="343"/>
      <c r="T870" s="343"/>
      <c r="U870" s="343"/>
      <c r="V870" s="343"/>
      <c r="W870" s="343"/>
      <c r="X870" s="343"/>
      <c r="Y870" s="344">
        <v>7</v>
      </c>
      <c r="Z870" s="345"/>
      <c r="AA870" s="345"/>
      <c r="AB870" s="346"/>
      <c r="AC870" s="356" t="s">
        <v>682</v>
      </c>
      <c r="AD870" s="364"/>
      <c r="AE870" s="364"/>
      <c r="AF870" s="364"/>
      <c r="AG870" s="364"/>
      <c r="AH870" s="365" t="s">
        <v>683</v>
      </c>
      <c r="AI870" s="366"/>
      <c r="AJ870" s="366"/>
      <c r="AK870" s="366"/>
      <c r="AL870" s="350" t="s">
        <v>618</v>
      </c>
      <c r="AM870" s="351"/>
      <c r="AN870" s="351"/>
      <c r="AO870" s="352"/>
      <c r="AP870" s="353" t="s">
        <v>677</v>
      </c>
      <c r="AQ870" s="353"/>
      <c r="AR870" s="353"/>
      <c r="AS870" s="353"/>
      <c r="AT870" s="353"/>
      <c r="AU870" s="353"/>
      <c r="AV870" s="353"/>
      <c r="AW870" s="353"/>
      <c r="AX870" s="353"/>
    </row>
    <row r="871" spans="1:50" ht="30" customHeight="1" x14ac:dyDescent="0.15">
      <c r="A871" s="372">
        <v>2</v>
      </c>
      <c r="B871" s="372">
        <v>1</v>
      </c>
      <c r="C871" s="354" t="s">
        <v>658</v>
      </c>
      <c r="D871" s="340"/>
      <c r="E871" s="340"/>
      <c r="F871" s="340"/>
      <c r="G871" s="340"/>
      <c r="H871" s="340"/>
      <c r="I871" s="340"/>
      <c r="J871" s="341">
        <v>1011201013144</v>
      </c>
      <c r="K871" s="342"/>
      <c r="L871" s="342"/>
      <c r="M871" s="342"/>
      <c r="N871" s="342"/>
      <c r="O871" s="342"/>
      <c r="P871" s="355" t="s">
        <v>668</v>
      </c>
      <c r="Q871" s="343"/>
      <c r="R871" s="343"/>
      <c r="S871" s="343"/>
      <c r="T871" s="343"/>
      <c r="U871" s="343"/>
      <c r="V871" s="343"/>
      <c r="W871" s="343"/>
      <c r="X871" s="343"/>
      <c r="Y871" s="344">
        <v>5</v>
      </c>
      <c r="Z871" s="345"/>
      <c r="AA871" s="345"/>
      <c r="AB871" s="346"/>
      <c r="AC871" s="356" t="s">
        <v>523</v>
      </c>
      <c r="AD871" s="356"/>
      <c r="AE871" s="356"/>
      <c r="AF871" s="356"/>
      <c r="AG871" s="356"/>
      <c r="AH871" s="365" t="s">
        <v>633</v>
      </c>
      <c r="AI871" s="366"/>
      <c r="AJ871" s="366"/>
      <c r="AK871" s="366"/>
      <c r="AL871" s="367">
        <v>75</v>
      </c>
      <c r="AM871" s="368"/>
      <c r="AN871" s="368"/>
      <c r="AO871" s="369"/>
      <c r="AP871" s="353" t="s">
        <v>678</v>
      </c>
      <c r="AQ871" s="353"/>
      <c r="AR871" s="353"/>
      <c r="AS871" s="353"/>
      <c r="AT871" s="353"/>
      <c r="AU871" s="353"/>
      <c r="AV871" s="353"/>
      <c r="AW871" s="353"/>
      <c r="AX871" s="353"/>
    </row>
    <row r="872" spans="1:50" ht="30" customHeight="1" x14ac:dyDescent="0.15">
      <c r="A872" s="372">
        <v>3</v>
      </c>
      <c r="B872" s="372">
        <v>1</v>
      </c>
      <c r="C872" s="354" t="s">
        <v>659</v>
      </c>
      <c r="D872" s="340"/>
      <c r="E872" s="340"/>
      <c r="F872" s="340"/>
      <c r="G872" s="340"/>
      <c r="H872" s="340"/>
      <c r="I872" s="340"/>
      <c r="J872" s="341">
        <v>2010501030336</v>
      </c>
      <c r="K872" s="342"/>
      <c r="L872" s="342"/>
      <c r="M872" s="342"/>
      <c r="N872" s="342"/>
      <c r="O872" s="342"/>
      <c r="P872" s="355" t="s">
        <v>669</v>
      </c>
      <c r="Q872" s="343"/>
      <c r="R872" s="343"/>
      <c r="S872" s="343"/>
      <c r="T872" s="343"/>
      <c r="U872" s="343"/>
      <c r="V872" s="343"/>
      <c r="W872" s="343"/>
      <c r="X872" s="343"/>
      <c r="Y872" s="344">
        <v>2</v>
      </c>
      <c r="Z872" s="345"/>
      <c r="AA872" s="345"/>
      <c r="AB872" s="346"/>
      <c r="AC872" s="356" t="s">
        <v>522</v>
      </c>
      <c r="AD872" s="356"/>
      <c r="AE872" s="356"/>
      <c r="AF872" s="356"/>
      <c r="AG872" s="356"/>
      <c r="AH872" s="348" t="s">
        <v>619</v>
      </c>
      <c r="AI872" s="349"/>
      <c r="AJ872" s="349"/>
      <c r="AK872" s="349"/>
      <c r="AL872" s="350">
        <v>95</v>
      </c>
      <c r="AM872" s="351"/>
      <c r="AN872" s="351"/>
      <c r="AO872" s="352"/>
      <c r="AP872" s="353" t="s">
        <v>677</v>
      </c>
      <c r="AQ872" s="353"/>
      <c r="AR872" s="353"/>
      <c r="AS872" s="353"/>
      <c r="AT872" s="353"/>
      <c r="AU872" s="353"/>
      <c r="AV872" s="353"/>
      <c r="AW872" s="353"/>
      <c r="AX872" s="353"/>
    </row>
    <row r="873" spans="1:50" ht="53.25" customHeight="1" x14ac:dyDescent="0.15">
      <c r="A873" s="372">
        <v>4</v>
      </c>
      <c r="B873" s="372">
        <v>1</v>
      </c>
      <c r="C873" s="354" t="s">
        <v>660</v>
      </c>
      <c r="D873" s="340"/>
      <c r="E873" s="340"/>
      <c r="F873" s="340"/>
      <c r="G873" s="340"/>
      <c r="H873" s="340"/>
      <c r="I873" s="340"/>
      <c r="J873" s="341">
        <v>1011105000981</v>
      </c>
      <c r="K873" s="342"/>
      <c r="L873" s="342"/>
      <c r="M873" s="342"/>
      <c r="N873" s="342"/>
      <c r="O873" s="342"/>
      <c r="P873" s="355" t="s">
        <v>670</v>
      </c>
      <c r="Q873" s="343"/>
      <c r="R873" s="343"/>
      <c r="S873" s="343"/>
      <c r="T873" s="343"/>
      <c r="U873" s="343"/>
      <c r="V873" s="343"/>
      <c r="W873" s="343"/>
      <c r="X873" s="343"/>
      <c r="Y873" s="344">
        <v>1</v>
      </c>
      <c r="Z873" s="345"/>
      <c r="AA873" s="345"/>
      <c r="AB873" s="346"/>
      <c r="AC873" s="356" t="s">
        <v>523</v>
      </c>
      <c r="AD873" s="356"/>
      <c r="AE873" s="356"/>
      <c r="AF873" s="356"/>
      <c r="AG873" s="356"/>
      <c r="AH873" s="348" t="s">
        <v>650</v>
      </c>
      <c r="AI873" s="349"/>
      <c r="AJ873" s="349"/>
      <c r="AK873" s="349"/>
      <c r="AL873" s="350">
        <v>100</v>
      </c>
      <c r="AM873" s="351"/>
      <c r="AN873" s="351"/>
      <c r="AO873" s="352"/>
      <c r="AP873" s="353" t="s">
        <v>679</v>
      </c>
      <c r="AQ873" s="353"/>
      <c r="AR873" s="353"/>
      <c r="AS873" s="353"/>
      <c r="AT873" s="353"/>
      <c r="AU873" s="353"/>
      <c r="AV873" s="353"/>
      <c r="AW873" s="353"/>
      <c r="AX873" s="353"/>
    </row>
    <row r="874" spans="1:50" ht="39.75" customHeight="1" x14ac:dyDescent="0.15">
      <c r="A874" s="372">
        <v>5</v>
      </c>
      <c r="B874" s="372">
        <v>1</v>
      </c>
      <c r="C874" s="354" t="s">
        <v>661</v>
      </c>
      <c r="D874" s="340"/>
      <c r="E874" s="340"/>
      <c r="F874" s="340"/>
      <c r="G874" s="340"/>
      <c r="H874" s="340"/>
      <c r="I874" s="340"/>
      <c r="J874" s="341">
        <v>6011205000217</v>
      </c>
      <c r="K874" s="342"/>
      <c r="L874" s="342"/>
      <c r="M874" s="342"/>
      <c r="N874" s="342"/>
      <c r="O874" s="342"/>
      <c r="P874" s="355" t="s">
        <v>671</v>
      </c>
      <c r="Q874" s="343"/>
      <c r="R874" s="343"/>
      <c r="S874" s="343"/>
      <c r="T874" s="343"/>
      <c r="U874" s="343"/>
      <c r="V874" s="343"/>
      <c r="W874" s="343"/>
      <c r="X874" s="343"/>
      <c r="Y874" s="344">
        <v>1</v>
      </c>
      <c r="Z874" s="345"/>
      <c r="AA874" s="345"/>
      <c r="AB874" s="346"/>
      <c r="AC874" s="347" t="s">
        <v>523</v>
      </c>
      <c r="AD874" s="347"/>
      <c r="AE874" s="347"/>
      <c r="AF874" s="347"/>
      <c r="AG874" s="347"/>
      <c r="AH874" s="348" t="s">
        <v>650</v>
      </c>
      <c r="AI874" s="349"/>
      <c r="AJ874" s="349"/>
      <c r="AK874" s="349"/>
      <c r="AL874" s="350">
        <v>100</v>
      </c>
      <c r="AM874" s="351"/>
      <c r="AN874" s="351"/>
      <c r="AO874" s="352"/>
      <c r="AP874" s="353" t="s">
        <v>634</v>
      </c>
      <c r="AQ874" s="353"/>
      <c r="AR874" s="353"/>
      <c r="AS874" s="353"/>
      <c r="AT874" s="353"/>
      <c r="AU874" s="353"/>
      <c r="AV874" s="353"/>
      <c r="AW874" s="353"/>
      <c r="AX874" s="353"/>
    </row>
    <row r="875" spans="1:50" ht="30" customHeight="1" x14ac:dyDescent="0.15">
      <c r="A875" s="372">
        <v>6</v>
      </c>
      <c r="B875" s="372">
        <v>1</v>
      </c>
      <c r="C875" s="354" t="s">
        <v>662</v>
      </c>
      <c r="D875" s="340"/>
      <c r="E875" s="340"/>
      <c r="F875" s="340"/>
      <c r="G875" s="340"/>
      <c r="H875" s="340"/>
      <c r="I875" s="340"/>
      <c r="J875" s="341">
        <v>4010601020284</v>
      </c>
      <c r="K875" s="342"/>
      <c r="L875" s="342"/>
      <c r="M875" s="342"/>
      <c r="N875" s="342"/>
      <c r="O875" s="342"/>
      <c r="P875" s="355" t="s">
        <v>672</v>
      </c>
      <c r="Q875" s="343"/>
      <c r="R875" s="343"/>
      <c r="S875" s="343"/>
      <c r="T875" s="343"/>
      <c r="U875" s="343"/>
      <c r="V875" s="343"/>
      <c r="W875" s="343"/>
      <c r="X875" s="343"/>
      <c r="Y875" s="344">
        <v>1</v>
      </c>
      <c r="Z875" s="345"/>
      <c r="AA875" s="345"/>
      <c r="AB875" s="346"/>
      <c r="AC875" s="347" t="s">
        <v>522</v>
      </c>
      <c r="AD875" s="347"/>
      <c r="AE875" s="347"/>
      <c r="AF875" s="347"/>
      <c r="AG875" s="347"/>
      <c r="AH875" s="348" t="s">
        <v>684</v>
      </c>
      <c r="AI875" s="349"/>
      <c r="AJ875" s="349"/>
      <c r="AK875" s="349"/>
      <c r="AL875" s="350">
        <v>100</v>
      </c>
      <c r="AM875" s="351"/>
      <c r="AN875" s="351"/>
      <c r="AO875" s="352"/>
      <c r="AP875" s="353" t="s">
        <v>680</v>
      </c>
      <c r="AQ875" s="353"/>
      <c r="AR875" s="353"/>
      <c r="AS875" s="353"/>
      <c r="AT875" s="353"/>
      <c r="AU875" s="353"/>
      <c r="AV875" s="353"/>
      <c r="AW875" s="353"/>
      <c r="AX875" s="353"/>
    </row>
    <row r="876" spans="1:50" ht="30" customHeight="1" x14ac:dyDescent="0.15">
      <c r="A876" s="372">
        <v>7</v>
      </c>
      <c r="B876" s="372">
        <v>1</v>
      </c>
      <c r="C876" s="354" t="s">
        <v>663</v>
      </c>
      <c r="D876" s="340"/>
      <c r="E876" s="340"/>
      <c r="F876" s="340"/>
      <c r="G876" s="340"/>
      <c r="H876" s="340"/>
      <c r="I876" s="340"/>
      <c r="J876" s="341">
        <v>4120001086023</v>
      </c>
      <c r="K876" s="342"/>
      <c r="L876" s="342"/>
      <c r="M876" s="342"/>
      <c r="N876" s="342"/>
      <c r="O876" s="342"/>
      <c r="P876" s="355" t="s">
        <v>673</v>
      </c>
      <c r="Q876" s="343"/>
      <c r="R876" s="343"/>
      <c r="S876" s="343"/>
      <c r="T876" s="343"/>
      <c r="U876" s="343"/>
      <c r="V876" s="343"/>
      <c r="W876" s="343"/>
      <c r="X876" s="343"/>
      <c r="Y876" s="344">
        <v>0.9</v>
      </c>
      <c r="Z876" s="345"/>
      <c r="AA876" s="345"/>
      <c r="AB876" s="346"/>
      <c r="AC876" s="347" t="s">
        <v>522</v>
      </c>
      <c r="AD876" s="347"/>
      <c r="AE876" s="347"/>
      <c r="AF876" s="347"/>
      <c r="AG876" s="347"/>
      <c r="AH876" s="348" t="s">
        <v>633</v>
      </c>
      <c r="AI876" s="349"/>
      <c r="AJ876" s="349"/>
      <c r="AK876" s="349"/>
      <c r="AL876" s="350">
        <v>100</v>
      </c>
      <c r="AM876" s="351"/>
      <c r="AN876" s="351"/>
      <c r="AO876" s="352"/>
      <c r="AP876" s="353" t="s">
        <v>635</v>
      </c>
      <c r="AQ876" s="353"/>
      <c r="AR876" s="353"/>
      <c r="AS876" s="353"/>
      <c r="AT876" s="353"/>
      <c r="AU876" s="353"/>
      <c r="AV876" s="353"/>
      <c r="AW876" s="353"/>
      <c r="AX876" s="353"/>
    </row>
    <row r="877" spans="1:50" ht="48" customHeight="1" x14ac:dyDescent="0.15">
      <c r="A877" s="372">
        <v>8</v>
      </c>
      <c r="B877" s="372">
        <v>1</v>
      </c>
      <c r="C877" s="354" t="s">
        <v>664</v>
      </c>
      <c r="D877" s="340"/>
      <c r="E877" s="340"/>
      <c r="F877" s="340"/>
      <c r="G877" s="340"/>
      <c r="H877" s="340"/>
      <c r="I877" s="340"/>
      <c r="J877" s="341">
        <v>4010401025211</v>
      </c>
      <c r="K877" s="342"/>
      <c r="L877" s="342"/>
      <c r="M877" s="342"/>
      <c r="N877" s="342"/>
      <c r="O877" s="342"/>
      <c r="P877" s="355" t="s">
        <v>674</v>
      </c>
      <c r="Q877" s="343"/>
      <c r="R877" s="343"/>
      <c r="S877" s="343"/>
      <c r="T877" s="343"/>
      <c r="U877" s="343"/>
      <c r="V877" s="343"/>
      <c r="W877" s="343"/>
      <c r="X877" s="343"/>
      <c r="Y877" s="344">
        <v>0.8</v>
      </c>
      <c r="Z877" s="345"/>
      <c r="AA877" s="345"/>
      <c r="AB877" s="346"/>
      <c r="AC877" s="347" t="s">
        <v>522</v>
      </c>
      <c r="AD877" s="347"/>
      <c r="AE877" s="347"/>
      <c r="AF877" s="347"/>
      <c r="AG877" s="347"/>
      <c r="AH877" s="348" t="s">
        <v>650</v>
      </c>
      <c r="AI877" s="349"/>
      <c r="AJ877" s="349"/>
      <c r="AK877" s="349"/>
      <c r="AL877" s="350">
        <v>100</v>
      </c>
      <c r="AM877" s="351"/>
      <c r="AN877" s="351"/>
      <c r="AO877" s="352"/>
      <c r="AP877" s="353" t="s">
        <v>680</v>
      </c>
      <c r="AQ877" s="353"/>
      <c r="AR877" s="353"/>
      <c r="AS877" s="353"/>
      <c r="AT877" s="353"/>
      <c r="AU877" s="353"/>
      <c r="AV877" s="353"/>
      <c r="AW877" s="353"/>
      <c r="AX877" s="353"/>
    </row>
    <row r="878" spans="1:50" ht="30" customHeight="1" x14ac:dyDescent="0.15">
      <c r="A878" s="372">
        <v>9</v>
      </c>
      <c r="B878" s="372">
        <v>1</v>
      </c>
      <c r="C878" s="354" t="s">
        <v>665</v>
      </c>
      <c r="D878" s="340"/>
      <c r="E878" s="340"/>
      <c r="F878" s="340"/>
      <c r="G878" s="340"/>
      <c r="H878" s="340"/>
      <c r="I878" s="340"/>
      <c r="J878" s="341">
        <v>2010801012579</v>
      </c>
      <c r="K878" s="342"/>
      <c r="L878" s="342"/>
      <c r="M878" s="342"/>
      <c r="N878" s="342"/>
      <c r="O878" s="342"/>
      <c r="P878" s="355" t="s">
        <v>675</v>
      </c>
      <c r="Q878" s="343"/>
      <c r="R878" s="343"/>
      <c r="S878" s="343"/>
      <c r="T878" s="343"/>
      <c r="U878" s="343"/>
      <c r="V878" s="343"/>
      <c r="W878" s="343"/>
      <c r="X878" s="343"/>
      <c r="Y878" s="344">
        <v>0.8</v>
      </c>
      <c r="Z878" s="345"/>
      <c r="AA878" s="345"/>
      <c r="AB878" s="346"/>
      <c r="AC878" s="347" t="s">
        <v>522</v>
      </c>
      <c r="AD878" s="347"/>
      <c r="AE878" s="347"/>
      <c r="AF878" s="347"/>
      <c r="AG878" s="347"/>
      <c r="AH878" s="348" t="s">
        <v>650</v>
      </c>
      <c r="AI878" s="349"/>
      <c r="AJ878" s="349"/>
      <c r="AK878" s="349"/>
      <c r="AL878" s="350">
        <v>100</v>
      </c>
      <c r="AM878" s="351"/>
      <c r="AN878" s="351"/>
      <c r="AO878" s="352"/>
      <c r="AP878" s="353" t="s">
        <v>681</v>
      </c>
      <c r="AQ878" s="353"/>
      <c r="AR878" s="353"/>
      <c r="AS878" s="353"/>
      <c r="AT878" s="353"/>
      <c r="AU878" s="353"/>
      <c r="AV878" s="353"/>
      <c r="AW878" s="353"/>
      <c r="AX878" s="353"/>
    </row>
    <row r="879" spans="1:50" ht="30" customHeight="1" x14ac:dyDescent="0.15">
      <c r="A879" s="372">
        <v>10</v>
      </c>
      <c r="B879" s="372">
        <v>1</v>
      </c>
      <c r="C879" s="354" t="s">
        <v>666</v>
      </c>
      <c r="D879" s="340"/>
      <c r="E879" s="340"/>
      <c r="F879" s="340"/>
      <c r="G879" s="340"/>
      <c r="H879" s="340"/>
      <c r="I879" s="340"/>
      <c r="J879" s="341">
        <v>5010601023501</v>
      </c>
      <c r="K879" s="342"/>
      <c r="L879" s="342"/>
      <c r="M879" s="342"/>
      <c r="N879" s="342"/>
      <c r="O879" s="342"/>
      <c r="P879" s="355" t="s">
        <v>676</v>
      </c>
      <c r="Q879" s="343"/>
      <c r="R879" s="343"/>
      <c r="S879" s="343"/>
      <c r="T879" s="343"/>
      <c r="U879" s="343"/>
      <c r="V879" s="343"/>
      <c r="W879" s="343"/>
      <c r="X879" s="343"/>
      <c r="Y879" s="344">
        <v>0.8</v>
      </c>
      <c r="Z879" s="345"/>
      <c r="AA879" s="345"/>
      <c r="AB879" s="346"/>
      <c r="AC879" s="347" t="s">
        <v>522</v>
      </c>
      <c r="AD879" s="347"/>
      <c r="AE879" s="347"/>
      <c r="AF879" s="347"/>
      <c r="AG879" s="347"/>
      <c r="AH879" s="348" t="s">
        <v>684</v>
      </c>
      <c r="AI879" s="349"/>
      <c r="AJ879" s="349"/>
      <c r="AK879" s="349"/>
      <c r="AL879" s="350">
        <v>100</v>
      </c>
      <c r="AM879" s="351"/>
      <c r="AN879" s="351"/>
      <c r="AO879" s="352"/>
      <c r="AP879" s="353" t="s">
        <v>680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4.25" customHeight="1" x14ac:dyDescent="0.15">
      <c r="A903" s="372">
        <v>1</v>
      </c>
      <c r="B903" s="372">
        <v>1</v>
      </c>
      <c r="C903" s="354" t="s">
        <v>620</v>
      </c>
      <c r="D903" s="340"/>
      <c r="E903" s="340"/>
      <c r="F903" s="340"/>
      <c r="G903" s="340"/>
      <c r="H903" s="340"/>
      <c r="I903" s="340"/>
      <c r="J903" s="341" t="s">
        <v>639</v>
      </c>
      <c r="K903" s="342"/>
      <c r="L903" s="342"/>
      <c r="M903" s="342"/>
      <c r="N903" s="342"/>
      <c r="O903" s="342"/>
      <c r="P903" s="355" t="s">
        <v>640</v>
      </c>
      <c r="Q903" s="343"/>
      <c r="R903" s="343"/>
      <c r="S903" s="343"/>
      <c r="T903" s="343"/>
      <c r="U903" s="343"/>
      <c r="V903" s="343"/>
      <c r="W903" s="343"/>
      <c r="X903" s="343"/>
      <c r="Y903" s="344">
        <v>0.1</v>
      </c>
      <c r="Z903" s="345"/>
      <c r="AA903" s="345"/>
      <c r="AB903" s="346"/>
      <c r="AC903" s="356" t="s">
        <v>196</v>
      </c>
      <c r="AD903" s="364"/>
      <c r="AE903" s="364"/>
      <c r="AF903" s="364"/>
      <c r="AG903" s="364"/>
      <c r="AH903" s="365" t="s">
        <v>618</v>
      </c>
      <c r="AI903" s="366"/>
      <c r="AJ903" s="366"/>
      <c r="AK903" s="366"/>
      <c r="AL903" s="350" t="s">
        <v>642</v>
      </c>
      <c r="AM903" s="351"/>
      <c r="AN903" s="351"/>
      <c r="AO903" s="352"/>
      <c r="AP903" s="353" t="s">
        <v>635</v>
      </c>
      <c r="AQ903" s="353"/>
      <c r="AR903" s="353"/>
      <c r="AS903" s="353"/>
      <c r="AT903" s="353"/>
      <c r="AU903" s="353"/>
      <c r="AV903" s="353"/>
      <c r="AW903" s="353"/>
      <c r="AX903" s="353"/>
    </row>
    <row r="904" spans="1:50" ht="44.25" customHeight="1" x14ac:dyDescent="0.15">
      <c r="A904" s="372">
        <v>2</v>
      </c>
      <c r="B904" s="372">
        <v>1</v>
      </c>
      <c r="C904" s="354" t="s">
        <v>638</v>
      </c>
      <c r="D904" s="340"/>
      <c r="E904" s="340"/>
      <c r="F904" s="340"/>
      <c r="G904" s="340"/>
      <c r="H904" s="340"/>
      <c r="I904" s="340"/>
      <c r="J904" s="341">
        <v>7000012050002</v>
      </c>
      <c r="K904" s="342"/>
      <c r="L904" s="342"/>
      <c r="M904" s="342"/>
      <c r="N904" s="342"/>
      <c r="O904" s="342"/>
      <c r="P904" s="355" t="s">
        <v>641</v>
      </c>
      <c r="Q904" s="343"/>
      <c r="R904" s="343"/>
      <c r="S904" s="343"/>
      <c r="T904" s="343"/>
      <c r="U904" s="343"/>
      <c r="V904" s="343"/>
      <c r="W904" s="343"/>
      <c r="X904" s="343"/>
      <c r="Y904" s="344">
        <v>0</v>
      </c>
      <c r="Z904" s="345"/>
      <c r="AA904" s="345"/>
      <c r="AB904" s="346"/>
      <c r="AC904" s="356" t="s">
        <v>196</v>
      </c>
      <c r="AD904" s="364"/>
      <c r="AE904" s="364"/>
      <c r="AF904" s="364"/>
      <c r="AG904" s="364"/>
      <c r="AH904" s="365" t="s">
        <v>618</v>
      </c>
      <c r="AI904" s="366"/>
      <c r="AJ904" s="366"/>
      <c r="AK904" s="366"/>
      <c r="AL904" s="367" t="s">
        <v>642</v>
      </c>
      <c r="AM904" s="368"/>
      <c r="AN904" s="368"/>
      <c r="AO904" s="369"/>
      <c r="AP904" s="353" t="s">
        <v>635</v>
      </c>
      <c r="AQ904" s="353"/>
      <c r="AR904" s="353"/>
      <c r="AS904" s="353"/>
      <c r="AT904" s="353"/>
      <c r="AU904" s="353"/>
      <c r="AV904" s="353"/>
      <c r="AW904" s="353"/>
      <c r="AX904" s="353"/>
    </row>
    <row r="905" spans="1:50" ht="44.25" customHeight="1" x14ac:dyDescent="0.15">
      <c r="A905" s="372">
        <v>3</v>
      </c>
      <c r="B905" s="372">
        <v>1</v>
      </c>
      <c r="C905" s="354" t="s">
        <v>621</v>
      </c>
      <c r="D905" s="340"/>
      <c r="E905" s="340"/>
      <c r="F905" s="340"/>
      <c r="G905" s="340"/>
      <c r="H905" s="340"/>
      <c r="I905" s="340"/>
      <c r="J905" s="341" t="s">
        <v>618</v>
      </c>
      <c r="K905" s="342"/>
      <c r="L905" s="342"/>
      <c r="M905" s="342"/>
      <c r="N905" s="342"/>
      <c r="O905" s="342"/>
      <c r="P905" s="355" t="s">
        <v>640</v>
      </c>
      <c r="Q905" s="343"/>
      <c r="R905" s="343"/>
      <c r="S905" s="343"/>
      <c r="T905" s="343"/>
      <c r="U905" s="343"/>
      <c r="V905" s="343"/>
      <c r="W905" s="343"/>
      <c r="X905" s="343"/>
      <c r="Y905" s="344">
        <v>0</v>
      </c>
      <c r="Z905" s="345"/>
      <c r="AA905" s="345"/>
      <c r="AB905" s="346"/>
      <c r="AC905" s="356" t="s">
        <v>196</v>
      </c>
      <c r="AD905" s="364"/>
      <c r="AE905" s="364"/>
      <c r="AF905" s="364"/>
      <c r="AG905" s="364"/>
      <c r="AH905" s="348" t="s">
        <v>618</v>
      </c>
      <c r="AI905" s="349"/>
      <c r="AJ905" s="349"/>
      <c r="AK905" s="349"/>
      <c r="AL905" s="350" t="s">
        <v>643</v>
      </c>
      <c r="AM905" s="351"/>
      <c r="AN905" s="351"/>
      <c r="AO905" s="352"/>
      <c r="AP905" s="353" t="s">
        <v>635</v>
      </c>
      <c r="AQ905" s="353"/>
      <c r="AR905" s="353"/>
      <c r="AS905" s="353"/>
      <c r="AT905" s="353"/>
      <c r="AU905" s="353"/>
      <c r="AV905" s="353"/>
      <c r="AW905" s="353"/>
      <c r="AX905" s="353"/>
    </row>
    <row r="906" spans="1:50" ht="44.25" customHeight="1" x14ac:dyDescent="0.15">
      <c r="A906" s="372">
        <v>4</v>
      </c>
      <c r="B906" s="372">
        <v>1</v>
      </c>
      <c r="C906" s="354" t="s">
        <v>622</v>
      </c>
      <c r="D906" s="340"/>
      <c r="E906" s="340"/>
      <c r="F906" s="340"/>
      <c r="G906" s="340"/>
      <c r="H906" s="340"/>
      <c r="I906" s="340"/>
      <c r="J906" s="341" t="s">
        <v>618</v>
      </c>
      <c r="K906" s="342"/>
      <c r="L906" s="342"/>
      <c r="M906" s="342"/>
      <c r="N906" s="342"/>
      <c r="O906" s="342"/>
      <c r="P906" s="355" t="s">
        <v>640</v>
      </c>
      <c r="Q906" s="343"/>
      <c r="R906" s="343"/>
      <c r="S906" s="343"/>
      <c r="T906" s="343"/>
      <c r="U906" s="343"/>
      <c r="V906" s="343"/>
      <c r="W906" s="343"/>
      <c r="X906" s="343"/>
      <c r="Y906" s="344">
        <v>0</v>
      </c>
      <c r="Z906" s="345"/>
      <c r="AA906" s="345"/>
      <c r="AB906" s="346"/>
      <c r="AC906" s="356" t="s">
        <v>196</v>
      </c>
      <c r="AD906" s="364"/>
      <c r="AE906" s="364"/>
      <c r="AF906" s="364"/>
      <c r="AG906" s="364"/>
      <c r="AH906" s="348" t="s">
        <v>631</v>
      </c>
      <c r="AI906" s="349"/>
      <c r="AJ906" s="349"/>
      <c r="AK906" s="349"/>
      <c r="AL906" s="350" t="s">
        <v>633</v>
      </c>
      <c r="AM906" s="351"/>
      <c r="AN906" s="351"/>
      <c r="AO906" s="352"/>
      <c r="AP906" s="353" t="s">
        <v>635</v>
      </c>
      <c r="AQ906" s="353"/>
      <c r="AR906" s="353"/>
      <c r="AS906" s="353"/>
      <c r="AT906" s="353"/>
      <c r="AU906" s="353"/>
      <c r="AV906" s="353"/>
      <c r="AW906" s="353"/>
      <c r="AX906" s="353"/>
    </row>
    <row r="907" spans="1:50" ht="44.25" customHeight="1" x14ac:dyDescent="0.15">
      <c r="A907" s="372">
        <v>5</v>
      </c>
      <c r="B907" s="372">
        <v>1</v>
      </c>
      <c r="C907" s="354" t="s">
        <v>623</v>
      </c>
      <c r="D907" s="340"/>
      <c r="E907" s="340"/>
      <c r="F907" s="340"/>
      <c r="G907" s="340"/>
      <c r="H907" s="340"/>
      <c r="I907" s="340"/>
      <c r="J907" s="341" t="s">
        <v>618</v>
      </c>
      <c r="K907" s="342"/>
      <c r="L907" s="342"/>
      <c r="M907" s="342"/>
      <c r="N907" s="342"/>
      <c r="O907" s="342"/>
      <c r="P907" s="355" t="s">
        <v>640</v>
      </c>
      <c r="Q907" s="343"/>
      <c r="R907" s="343"/>
      <c r="S907" s="343"/>
      <c r="T907" s="343"/>
      <c r="U907" s="343"/>
      <c r="V907" s="343"/>
      <c r="W907" s="343"/>
      <c r="X907" s="343"/>
      <c r="Y907" s="344">
        <v>0</v>
      </c>
      <c r="Z907" s="345"/>
      <c r="AA907" s="345"/>
      <c r="AB907" s="346"/>
      <c r="AC907" s="356" t="s">
        <v>196</v>
      </c>
      <c r="AD907" s="364"/>
      <c r="AE907" s="364"/>
      <c r="AF907" s="364"/>
      <c r="AG907" s="364"/>
      <c r="AH907" s="348" t="s">
        <v>633</v>
      </c>
      <c r="AI907" s="349"/>
      <c r="AJ907" s="349"/>
      <c r="AK907" s="349"/>
      <c r="AL907" s="350" t="s">
        <v>642</v>
      </c>
      <c r="AM907" s="351"/>
      <c r="AN907" s="351"/>
      <c r="AO907" s="352"/>
      <c r="AP907" s="353" t="s">
        <v>644</v>
      </c>
      <c r="AQ907" s="353"/>
      <c r="AR907" s="353"/>
      <c r="AS907" s="353"/>
      <c r="AT907" s="353"/>
      <c r="AU907" s="353"/>
      <c r="AV907" s="353"/>
      <c r="AW907" s="353"/>
      <c r="AX907" s="353"/>
    </row>
    <row r="908" spans="1:50" ht="44.25" customHeight="1" x14ac:dyDescent="0.15">
      <c r="A908" s="372">
        <v>6</v>
      </c>
      <c r="B908" s="372">
        <v>1</v>
      </c>
      <c r="C908" s="354" t="s">
        <v>624</v>
      </c>
      <c r="D908" s="340"/>
      <c r="E908" s="340"/>
      <c r="F908" s="340"/>
      <c r="G908" s="340"/>
      <c r="H908" s="340"/>
      <c r="I908" s="340"/>
      <c r="J908" s="341" t="s">
        <v>618</v>
      </c>
      <c r="K908" s="342"/>
      <c r="L908" s="342"/>
      <c r="M908" s="342"/>
      <c r="N908" s="342"/>
      <c r="O908" s="342"/>
      <c r="P908" s="355" t="s">
        <v>640</v>
      </c>
      <c r="Q908" s="343"/>
      <c r="R908" s="343"/>
      <c r="S908" s="343"/>
      <c r="T908" s="343"/>
      <c r="U908" s="343"/>
      <c r="V908" s="343"/>
      <c r="W908" s="343"/>
      <c r="X908" s="343"/>
      <c r="Y908" s="344">
        <v>0</v>
      </c>
      <c r="Z908" s="345"/>
      <c r="AA908" s="345"/>
      <c r="AB908" s="346"/>
      <c r="AC908" s="356" t="s">
        <v>196</v>
      </c>
      <c r="AD908" s="364"/>
      <c r="AE908" s="364"/>
      <c r="AF908" s="364"/>
      <c r="AG908" s="364"/>
      <c r="AH908" s="348" t="s">
        <v>633</v>
      </c>
      <c r="AI908" s="349"/>
      <c r="AJ908" s="349"/>
      <c r="AK908" s="349"/>
      <c r="AL908" s="350" t="s">
        <v>642</v>
      </c>
      <c r="AM908" s="351"/>
      <c r="AN908" s="351"/>
      <c r="AO908" s="352"/>
      <c r="AP908" s="353" t="s">
        <v>644</v>
      </c>
      <c r="AQ908" s="353"/>
      <c r="AR908" s="353"/>
      <c r="AS908" s="353"/>
      <c r="AT908" s="353"/>
      <c r="AU908" s="353"/>
      <c r="AV908" s="353"/>
      <c r="AW908" s="353"/>
      <c r="AX908" s="353"/>
    </row>
    <row r="909" spans="1:50" ht="44.25" customHeight="1" x14ac:dyDescent="0.15">
      <c r="A909" s="372">
        <v>7</v>
      </c>
      <c r="B909" s="372">
        <v>1</v>
      </c>
      <c r="C909" s="354" t="s">
        <v>625</v>
      </c>
      <c r="D909" s="340"/>
      <c r="E909" s="340"/>
      <c r="F909" s="340"/>
      <c r="G909" s="340"/>
      <c r="H909" s="340"/>
      <c r="I909" s="340"/>
      <c r="J909" s="341" t="s">
        <v>618</v>
      </c>
      <c r="K909" s="342"/>
      <c r="L909" s="342"/>
      <c r="M909" s="342"/>
      <c r="N909" s="342"/>
      <c r="O909" s="342"/>
      <c r="P909" s="355" t="s">
        <v>640</v>
      </c>
      <c r="Q909" s="343"/>
      <c r="R909" s="343"/>
      <c r="S909" s="343"/>
      <c r="T909" s="343"/>
      <c r="U909" s="343"/>
      <c r="V909" s="343"/>
      <c r="W909" s="343"/>
      <c r="X909" s="343"/>
      <c r="Y909" s="344">
        <v>0</v>
      </c>
      <c r="Z909" s="345"/>
      <c r="AA909" s="345"/>
      <c r="AB909" s="346"/>
      <c r="AC909" s="356" t="s">
        <v>196</v>
      </c>
      <c r="AD909" s="364"/>
      <c r="AE909" s="364"/>
      <c r="AF909" s="364"/>
      <c r="AG909" s="364"/>
      <c r="AH909" s="348" t="s">
        <v>631</v>
      </c>
      <c r="AI909" s="349"/>
      <c r="AJ909" s="349"/>
      <c r="AK909" s="349"/>
      <c r="AL909" s="350" t="s">
        <v>642</v>
      </c>
      <c r="AM909" s="351"/>
      <c r="AN909" s="351"/>
      <c r="AO909" s="352"/>
      <c r="AP909" s="353" t="s">
        <v>635</v>
      </c>
      <c r="AQ909" s="353"/>
      <c r="AR909" s="353"/>
      <c r="AS909" s="353"/>
      <c r="AT909" s="353"/>
      <c r="AU909" s="353"/>
      <c r="AV909" s="353"/>
      <c r="AW909" s="353"/>
      <c r="AX909" s="353"/>
    </row>
    <row r="910" spans="1:50" ht="44.25" customHeight="1" x14ac:dyDescent="0.15">
      <c r="A910" s="372">
        <v>8</v>
      </c>
      <c r="B910" s="372">
        <v>1</v>
      </c>
      <c r="C910" s="354" t="s">
        <v>626</v>
      </c>
      <c r="D910" s="340"/>
      <c r="E910" s="340"/>
      <c r="F910" s="340"/>
      <c r="G910" s="340"/>
      <c r="H910" s="340"/>
      <c r="I910" s="340"/>
      <c r="J910" s="341" t="s">
        <v>618</v>
      </c>
      <c r="K910" s="342"/>
      <c r="L910" s="342"/>
      <c r="M910" s="342"/>
      <c r="N910" s="342"/>
      <c r="O910" s="342"/>
      <c r="P910" s="355" t="s">
        <v>640</v>
      </c>
      <c r="Q910" s="343"/>
      <c r="R910" s="343"/>
      <c r="S910" s="343"/>
      <c r="T910" s="343"/>
      <c r="U910" s="343"/>
      <c r="V910" s="343"/>
      <c r="W910" s="343"/>
      <c r="X910" s="343"/>
      <c r="Y910" s="344">
        <v>0</v>
      </c>
      <c r="Z910" s="345"/>
      <c r="AA910" s="345"/>
      <c r="AB910" s="346"/>
      <c r="AC910" s="356" t="s">
        <v>196</v>
      </c>
      <c r="AD910" s="364"/>
      <c r="AE910" s="364"/>
      <c r="AF910" s="364"/>
      <c r="AG910" s="364"/>
      <c r="AH910" s="348" t="s">
        <v>631</v>
      </c>
      <c r="AI910" s="349"/>
      <c r="AJ910" s="349"/>
      <c r="AK910" s="349"/>
      <c r="AL910" s="350" t="s">
        <v>642</v>
      </c>
      <c r="AM910" s="351"/>
      <c r="AN910" s="351"/>
      <c r="AO910" s="352"/>
      <c r="AP910" s="353" t="s">
        <v>635</v>
      </c>
      <c r="AQ910" s="353"/>
      <c r="AR910" s="353"/>
      <c r="AS910" s="353"/>
      <c r="AT910" s="353"/>
      <c r="AU910" s="353"/>
      <c r="AV910" s="353"/>
      <c r="AW910" s="353"/>
      <c r="AX910" s="353"/>
    </row>
    <row r="911" spans="1:50" ht="44.25" customHeight="1" x14ac:dyDescent="0.15">
      <c r="A911" s="372">
        <v>9</v>
      </c>
      <c r="B911" s="372">
        <v>1</v>
      </c>
      <c r="C911" s="354" t="s">
        <v>627</v>
      </c>
      <c r="D911" s="340"/>
      <c r="E911" s="340"/>
      <c r="F911" s="340"/>
      <c r="G911" s="340"/>
      <c r="H911" s="340"/>
      <c r="I911" s="340"/>
      <c r="J911" s="341" t="s">
        <v>618</v>
      </c>
      <c r="K911" s="342"/>
      <c r="L911" s="342"/>
      <c r="M911" s="342"/>
      <c r="N911" s="342"/>
      <c r="O911" s="342"/>
      <c r="P911" s="355" t="s">
        <v>640</v>
      </c>
      <c r="Q911" s="343"/>
      <c r="R911" s="343"/>
      <c r="S911" s="343"/>
      <c r="T911" s="343"/>
      <c r="U911" s="343"/>
      <c r="V911" s="343"/>
      <c r="W911" s="343"/>
      <c r="X911" s="343"/>
      <c r="Y911" s="344">
        <v>0</v>
      </c>
      <c r="Z911" s="345"/>
      <c r="AA911" s="345"/>
      <c r="AB911" s="346"/>
      <c r="AC911" s="356" t="s">
        <v>196</v>
      </c>
      <c r="AD911" s="364"/>
      <c r="AE911" s="364"/>
      <c r="AF911" s="364"/>
      <c r="AG911" s="364"/>
      <c r="AH911" s="348" t="s">
        <v>631</v>
      </c>
      <c r="AI911" s="349"/>
      <c r="AJ911" s="349"/>
      <c r="AK911" s="349"/>
      <c r="AL911" s="350" t="s">
        <v>642</v>
      </c>
      <c r="AM911" s="351"/>
      <c r="AN911" s="351"/>
      <c r="AO911" s="352"/>
      <c r="AP911" s="353" t="s">
        <v>635</v>
      </c>
      <c r="AQ911" s="353"/>
      <c r="AR911" s="353"/>
      <c r="AS911" s="353"/>
      <c r="AT911" s="353"/>
      <c r="AU911" s="353"/>
      <c r="AV911" s="353"/>
      <c r="AW911" s="353"/>
      <c r="AX911" s="353"/>
    </row>
    <row r="912" spans="1:50" ht="44.25" customHeight="1" x14ac:dyDescent="0.15">
      <c r="A912" s="372">
        <v>10</v>
      </c>
      <c r="B912" s="372">
        <v>1</v>
      </c>
      <c r="C912" s="354" t="s">
        <v>628</v>
      </c>
      <c r="D912" s="340"/>
      <c r="E912" s="340"/>
      <c r="F912" s="340"/>
      <c r="G912" s="340"/>
      <c r="H912" s="340"/>
      <c r="I912" s="340"/>
      <c r="J912" s="341" t="s">
        <v>618</v>
      </c>
      <c r="K912" s="342"/>
      <c r="L912" s="342"/>
      <c r="M912" s="342"/>
      <c r="N912" s="342"/>
      <c r="O912" s="342"/>
      <c r="P912" s="355" t="s">
        <v>640</v>
      </c>
      <c r="Q912" s="343"/>
      <c r="R912" s="343"/>
      <c r="S912" s="343"/>
      <c r="T912" s="343"/>
      <c r="U912" s="343"/>
      <c r="V912" s="343"/>
      <c r="W912" s="343"/>
      <c r="X912" s="343"/>
      <c r="Y912" s="344">
        <v>0</v>
      </c>
      <c r="Z912" s="345"/>
      <c r="AA912" s="345"/>
      <c r="AB912" s="346"/>
      <c r="AC912" s="356" t="s">
        <v>196</v>
      </c>
      <c r="AD912" s="364"/>
      <c r="AE912" s="364"/>
      <c r="AF912" s="364"/>
      <c r="AG912" s="364"/>
      <c r="AH912" s="348" t="s">
        <v>631</v>
      </c>
      <c r="AI912" s="349"/>
      <c r="AJ912" s="349"/>
      <c r="AK912" s="349"/>
      <c r="AL912" s="350" t="s">
        <v>643</v>
      </c>
      <c r="AM912" s="351"/>
      <c r="AN912" s="351"/>
      <c r="AO912" s="352"/>
      <c r="AP912" s="353" t="s">
        <v>635</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645</v>
      </c>
      <c r="D936" s="340"/>
      <c r="E936" s="340"/>
      <c r="F936" s="340"/>
      <c r="G936" s="340"/>
      <c r="H936" s="340"/>
      <c r="I936" s="340"/>
      <c r="J936" s="341">
        <v>9011605001191</v>
      </c>
      <c r="K936" s="342"/>
      <c r="L936" s="342"/>
      <c r="M936" s="342"/>
      <c r="N936" s="342"/>
      <c r="O936" s="342"/>
      <c r="P936" s="355" t="s">
        <v>646</v>
      </c>
      <c r="Q936" s="343"/>
      <c r="R936" s="343"/>
      <c r="S936" s="343"/>
      <c r="T936" s="343"/>
      <c r="U936" s="343"/>
      <c r="V936" s="343"/>
      <c r="W936" s="343"/>
      <c r="X936" s="343"/>
      <c r="Y936" s="344">
        <v>0.2</v>
      </c>
      <c r="Z936" s="345"/>
      <c r="AA936" s="345"/>
      <c r="AB936" s="346"/>
      <c r="AC936" s="356" t="s">
        <v>522</v>
      </c>
      <c r="AD936" s="364"/>
      <c r="AE936" s="364"/>
      <c r="AF936" s="364"/>
      <c r="AG936" s="364"/>
      <c r="AH936" s="365" t="s">
        <v>642</v>
      </c>
      <c r="AI936" s="366"/>
      <c r="AJ936" s="366"/>
      <c r="AK936" s="366"/>
      <c r="AL936" s="350">
        <v>100</v>
      </c>
      <c r="AM936" s="351"/>
      <c r="AN936" s="351"/>
      <c r="AO936" s="352"/>
      <c r="AP936" s="353" t="s">
        <v>635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647</v>
      </c>
      <c r="D969" s="340"/>
      <c r="E969" s="340"/>
      <c r="F969" s="340"/>
      <c r="G969" s="340"/>
      <c r="H969" s="340"/>
      <c r="I969" s="340"/>
      <c r="J969" s="341">
        <v>2010405010475</v>
      </c>
      <c r="K969" s="342"/>
      <c r="L969" s="342"/>
      <c r="M969" s="342"/>
      <c r="N969" s="342"/>
      <c r="O969" s="342"/>
      <c r="P969" s="355" t="s">
        <v>651</v>
      </c>
      <c r="Q969" s="343"/>
      <c r="R969" s="343"/>
      <c r="S969" s="343"/>
      <c r="T969" s="343"/>
      <c r="U969" s="343"/>
      <c r="V969" s="343"/>
      <c r="W969" s="343"/>
      <c r="X969" s="343"/>
      <c r="Y969" s="344">
        <v>8</v>
      </c>
      <c r="Z969" s="345"/>
      <c r="AA969" s="345"/>
      <c r="AB969" s="346"/>
      <c r="AC969" s="356" t="s">
        <v>523</v>
      </c>
      <c r="AD969" s="364"/>
      <c r="AE969" s="364"/>
      <c r="AF969" s="364"/>
      <c r="AG969" s="364"/>
      <c r="AH969" s="365" t="s">
        <v>655</v>
      </c>
      <c r="AI969" s="366"/>
      <c r="AJ969" s="366"/>
      <c r="AK969" s="366"/>
      <c r="AL969" s="350">
        <v>100</v>
      </c>
      <c r="AM969" s="351"/>
      <c r="AN969" s="351"/>
      <c r="AO969" s="352"/>
      <c r="AP969" s="353" t="s">
        <v>635</v>
      </c>
      <c r="AQ969" s="353"/>
      <c r="AR969" s="353"/>
      <c r="AS969" s="353"/>
      <c r="AT969" s="353"/>
      <c r="AU969" s="353"/>
      <c r="AV969" s="353"/>
      <c r="AW969" s="353"/>
      <c r="AX969" s="353"/>
    </row>
    <row r="970" spans="1:50" ht="30" customHeight="1" x14ac:dyDescent="0.15">
      <c r="A970" s="372">
        <v>2</v>
      </c>
      <c r="B970" s="372">
        <v>1</v>
      </c>
      <c r="C970" s="354" t="s">
        <v>620</v>
      </c>
      <c r="D970" s="340"/>
      <c r="E970" s="340"/>
      <c r="F970" s="340"/>
      <c r="G970" s="340"/>
      <c r="H970" s="340"/>
      <c r="I970" s="340"/>
      <c r="J970" s="341" t="s">
        <v>650</v>
      </c>
      <c r="K970" s="342"/>
      <c r="L970" s="342"/>
      <c r="M970" s="342"/>
      <c r="N970" s="342"/>
      <c r="O970" s="342"/>
      <c r="P970" s="355" t="s">
        <v>652</v>
      </c>
      <c r="Q970" s="343"/>
      <c r="R970" s="343"/>
      <c r="S970" s="343"/>
      <c r="T970" s="343"/>
      <c r="U970" s="343"/>
      <c r="V970" s="343"/>
      <c r="W970" s="343"/>
      <c r="X970" s="343"/>
      <c r="Y970" s="344">
        <v>3</v>
      </c>
      <c r="Z970" s="345"/>
      <c r="AA970" s="345"/>
      <c r="AB970" s="346"/>
      <c r="AC970" s="356" t="s">
        <v>196</v>
      </c>
      <c r="AD970" s="364"/>
      <c r="AE970" s="364"/>
      <c r="AF970" s="364"/>
      <c r="AG970" s="364"/>
      <c r="AH970" s="365" t="s">
        <v>643</v>
      </c>
      <c r="AI970" s="366"/>
      <c r="AJ970" s="366"/>
      <c r="AK970" s="366"/>
      <c r="AL970" s="367" t="s">
        <v>631</v>
      </c>
      <c r="AM970" s="368"/>
      <c r="AN970" s="368"/>
      <c r="AO970" s="369"/>
      <c r="AP970" s="353" t="s">
        <v>635</v>
      </c>
      <c r="AQ970" s="353"/>
      <c r="AR970" s="353"/>
      <c r="AS970" s="353"/>
      <c r="AT970" s="353"/>
      <c r="AU970" s="353"/>
      <c r="AV970" s="353"/>
      <c r="AW970" s="353"/>
      <c r="AX970" s="353"/>
    </row>
    <row r="971" spans="1:50" ht="30" customHeight="1" x14ac:dyDescent="0.15">
      <c r="A971" s="372">
        <v>3</v>
      </c>
      <c r="B971" s="372">
        <v>1</v>
      </c>
      <c r="C971" s="354" t="s">
        <v>621</v>
      </c>
      <c r="D971" s="340"/>
      <c r="E971" s="340"/>
      <c r="F971" s="340"/>
      <c r="G971" s="340"/>
      <c r="H971" s="340"/>
      <c r="I971" s="340"/>
      <c r="J971" s="341" t="s">
        <v>618</v>
      </c>
      <c r="K971" s="342"/>
      <c r="L971" s="342"/>
      <c r="M971" s="342"/>
      <c r="N971" s="342"/>
      <c r="O971" s="342"/>
      <c r="P971" s="355" t="s">
        <v>652</v>
      </c>
      <c r="Q971" s="343"/>
      <c r="R971" s="343"/>
      <c r="S971" s="343"/>
      <c r="T971" s="343"/>
      <c r="U971" s="343"/>
      <c r="V971" s="343"/>
      <c r="W971" s="343"/>
      <c r="X971" s="343"/>
      <c r="Y971" s="344">
        <v>3</v>
      </c>
      <c r="Z971" s="345"/>
      <c r="AA971" s="345"/>
      <c r="AB971" s="346"/>
      <c r="AC971" s="356" t="s">
        <v>196</v>
      </c>
      <c r="AD971" s="364"/>
      <c r="AE971" s="364"/>
      <c r="AF971" s="364"/>
      <c r="AG971" s="364"/>
      <c r="AH971" s="348" t="s">
        <v>631</v>
      </c>
      <c r="AI971" s="349"/>
      <c r="AJ971" s="349"/>
      <c r="AK971" s="349"/>
      <c r="AL971" s="350" t="s">
        <v>631</v>
      </c>
      <c r="AM971" s="351"/>
      <c r="AN971" s="351"/>
      <c r="AO971" s="352"/>
      <c r="AP971" s="353" t="s">
        <v>635</v>
      </c>
      <c r="AQ971" s="353"/>
      <c r="AR971" s="353"/>
      <c r="AS971" s="353"/>
      <c r="AT971" s="353"/>
      <c r="AU971" s="353"/>
      <c r="AV971" s="353"/>
      <c r="AW971" s="353"/>
      <c r="AX971" s="353"/>
    </row>
    <row r="972" spans="1:50" ht="30" customHeight="1" x14ac:dyDescent="0.15">
      <c r="A972" s="372">
        <v>4</v>
      </c>
      <c r="B972" s="372">
        <v>1</v>
      </c>
      <c r="C972" s="354" t="s">
        <v>622</v>
      </c>
      <c r="D972" s="340"/>
      <c r="E972" s="340"/>
      <c r="F972" s="340"/>
      <c r="G972" s="340"/>
      <c r="H972" s="340"/>
      <c r="I972" s="340"/>
      <c r="J972" s="341" t="s">
        <v>633</v>
      </c>
      <c r="K972" s="342"/>
      <c r="L972" s="342"/>
      <c r="M972" s="342"/>
      <c r="N972" s="342"/>
      <c r="O972" s="342"/>
      <c r="P972" s="355" t="s">
        <v>652</v>
      </c>
      <c r="Q972" s="343"/>
      <c r="R972" s="343"/>
      <c r="S972" s="343"/>
      <c r="T972" s="343"/>
      <c r="U972" s="343"/>
      <c r="V972" s="343"/>
      <c r="W972" s="343"/>
      <c r="X972" s="343"/>
      <c r="Y972" s="344">
        <v>3</v>
      </c>
      <c r="Z972" s="345"/>
      <c r="AA972" s="345"/>
      <c r="AB972" s="346"/>
      <c r="AC972" s="356" t="s">
        <v>196</v>
      </c>
      <c r="AD972" s="364"/>
      <c r="AE972" s="364"/>
      <c r="AF972" s="364"/>
      <c r="AG972" s="364"/>
      <c r="AH972" s="348" t="s">
        <v>631</v>
      </c>
      <c r="AI972" s="349"/>
      <c r="AJ972" s="349"/>
      <c r="AK972" s="349"/>
      <c r="AL972" s="350" t="s">
        <v>618</v>
      </c>
      <c r="AM972" s="351"/>
      <c r="AN972" s="351"/>
      <c r="AO972" s="352"/>
      <c r="AP972" s="353" t="s">
        <v>635</v>
      </c>
      <c r="AQ972" s="353"/>
      <c r="AR972" s="353"/>
      <c r="AS972" s="353"/>
      <c r="AT972" s="353"/>
      <c r="AU972" s="353"/>
      <c r="AV972" s="353"/>
      <c r="AW972" s="353"/>
      <c r="AX972" s="353"/>
    </row>
    <row r="973" spans="1:50" ht="30" customHeight="1" x14ac:dyDescent="0.15">
      <c r="A973" s="372">
        <v>5</v>
      </c>
      <c r="B973" s="372">
        <v>1</v>
      </c>
      <c r="C973" s="354" t="s">
        <v>623</v>
      </c>
      <c r="D973" s="340"/>
      <c r="E973" s="340"/>
      <c r="F973" s="340"/>
      <c r="G973" s="340"/>
      <c r="H973" s="340"/>
      <c r="I973" s="340"/>
      <c r="J973" s="341" t="s">
        <v>618</v>
      </c>
      <c r="K973" s="342"/>
      <c r="L973" s="342"/>
      <c r="M973" s="342"/>
      <c r="N973" s="342"/>
      <c r="O973" s="342"/>
      <c r="P973" s="355" t="s">
        <v>652</v>
      </c>
      <c r="Q973" s="343"/>
      <c r="R973" s="343"/>
      <c r="S973" s="343"/>
      <c r="T973" s="343"/>
      <c r="U973" s="343"/>
      <c r="V973" s="343"/>
      <c r="W973" s="343"/>
      <c r="X973" s="343"/>
      <c r="Y973" s="344">
        <v>3</v>
      </c>
      <c r="Z973" s="345"/>
      <c r="AA973" s="345"/>
      <c r="AB973" s="346"/>
      <c r="AC973" s="356" t="s">
        <v>196</v>
      </c>
      <c r="AD973" s="364"/>
      <c r="AE973" s="364"/>
      <c r="AF973" s="364"/>
      <c r="AG973" s="364"/>
      <c r="AH973" s="348" t="s">
        <v>631</v>
      </c>
      <c r="AI973" s="349"/>
      <c r="AJ973" s="349"/>
      <c r="AK973" s="349"/>
      <c r="AL973" s="350" t="s">
        <v>655</v>
      </c>
      <c r="AM973" s="351"/>
      <c r="AN973" s="351"/>
      <c r="AO973" s="352"/>
      <c r="AP973" s="353" t="s">
        <v>635</v>
      </c>
      <c r="AQ973" s="353"/>
      <c r="AR973" s="353"/>
      <c r="AS973" s="353"/>
      <c r="AT973" s="353"/>
      <c r="AU973" s="353"/>
      <c r="AV973" s="353"/>
      <c r="AW973" s="353"/>
      <c r="AX973" s="353"/>
    </row>
    <row r="974" spans="1:50" ht="30" customHeight="1" x14ac:dyDescent="0.15">
      <c r="A974" s="372">
        <v>6</v>
      </c>
      <c r="B974" s="372">
        <v>1</v>
      </c>
      <c r="C974" s="354" t="s">
        <v>624</v>
      </c>
      <c r="D974" s="340"/>
      <c r="E974" s="340"/>
      <c r="F974" s="340"/>
      <c r="G974" s="340"/>
      <c r="H974" s="340"/>
      <c r="I974" s="340"/>
      <c r="J974" s="341" t="s">
        <v>618</v>
      </c>
      <c r="K974" s="342"/>
      <c r="L974" s="342"/>
      <c r="M974" s="342"/>
      <c r="N974" s="342"/>
      <c r="O974" s="342"/>
      <c r="P974" s="355" t="s">
        <v>652</v>
      </c>
      <c r="Q974" s="343"/>
      <c r="R974" s="343"/>
      <c r="S974" s="343"/>
      <c r="T974" s="343"/>
      <c r="U974" s="343"/>
      <c r="V974" s="343"/>
      <c r="W974" s="343"/>
      <c r="X974" s="343"/>
      <c r="Y974" s="344">
        <v>3</v>
      </c>
      <c r="Z974" s="345"/>
      <c r="AA974" s="345"/>
      <c r="AB974" s="346"/>
      <c r="AC974" s="356" t="s">
        <v>196</v>
      </c>
      <c r="AD974" s="364"/>
      <c r="AE974" s="364"/>
      <c r="AF974" s="364"/>
      <c r="AG974" s="364"/>
      <c r="AH974" s="348" t="s">
        <v>631</v>
      </c>
      <c r="AI974" s="349"/>
      <c r="AJ974" s="349"/>
      <c r="AK974" s="349"/>
      <c r="AL974" s="350" t="s">
        <v>618</v>
      </c>
      <c r="AM974" s="351"/>
      <c r="AN974" s="351"/>
      <c r="AO974" s="352"/>
      <c r="AP974" s="353" t="s">
        <v>644</v>
      </c>
      <c r="AQ974" s="353"/>
      <c r="AR974" s="353"/>
      <c r="AS974" s="353"/>
      <c r="AT974" s="353"/>
      <c r="AU974" s="353"/>
      <c r="AV974" s="353"/>
      <c r="AW974" s="353"/>
      <c r="AX974" s="353"/>
    </row>
    <row r="975" spans="1:50" ht="30" customHeight="1" x14ac:dyDescent="0.15">
      <c r="A975" s="372">
        <v>7</v>
      </c>
      <c r="B975" s="372">
        <v>1</v>
      </c>
      <c r="C975" s="354" t="s">
        <v>625</v>
      </c>
      <c r="D975" s="340"/>
      <c r="E975" s="340"/>
      <c r="F975" s="340"/>
      <c r="G975" s="340"/>
      <c r="H975" s="340"/>
      <c r="I975" s="340"/>
      <c r="J975" s="341" t="s">
        <v>618</v>
      </c>
      <c r="K975" s="342"/>
      <c r="L975" s="342"/>
      <c r="M975" s="342"/>
      <c r="N975" s="342"/>
      <c r="O975" s="342"/>
      <c r="P975" s="355" t="s">
        <v>652</v>
      </c>
      <c r="Q975" s="343"/>
      <c r="R975" s="343"/>
      <c r="S975" s="343"/>
      <c r="T975" s="343"/>
      <c r="U975" s="343"/>
      <c r="V975" s="343"/>
      <c r="W975" s="343"/>
      <c r="X975" s="343"/>
      <c r="Y975" s="344">
        <v>3</v>
      </c>
      <c r="Z975" s="345"/>
      <c r="AA975" s="345"/>
      <c r="AB975" s="346"/>
      <c r="AC975" s="356" t="s">
        <v>196</v>
      </c>
      <c r="AD975" s="364"/>
      <c r="AE975" s="364"/>
      <c r="AF975" s="364"/>
      <c r="AG975" s="364"/>
      <c r="AH975" s="348" t="s">
        <v>631</v>
      </c>
      <c r="AI975" s="349"/>
      <c r="AJ975" s="349"/>
      <c r="AK975" s="349"/>
      <c r="AL975" s="350" t="s">
        <v>618</v>
      </c>
      <c r="AM975" s="351"/>
      <c r="AN975" s="351"/>
      <c r="AO975" s="352"/>
      <c r="AP975" s="353" t="s">
        <v>635</v>
      </c>
      <c r="AQ975" s="353"/>
      <c r="AR975" s="353"/>
      <c r="AS975" s="353"/>
      <c r="AT975" s="353"/>
      <c r="AU975" s="353"/>
      <c r="AV975" s="353"/>
      <c r="AW975" s="353"/>
      <c r="AX975" s="353"/>
    </row>
    <row r="976" spans="1:50" ht="30" customHeight="1" x14ac:dyDescent="0.15">
      <c r="A976" s="372">
        <v>8</v>
      </c>
      <c r="B976" s="372">
        <v>1</v>
      </c>
      <c r="C976" s="354" t="s">
        <v>626</v>
      </c>
      <c r="D976" s="340"/>
      <c r="E976" s="340"/>
      <c r="F976" s="340"/>
      <c r="G976" s="340"/>
      <c r="H976" s="340"/>
      <c r="I976" s="340"/>
      <c r="J976" s="341" t="s">
        <v>618</v>
      </c>
      <c r="K976" s="342"/>
      <c r="L976" s="342"/>
      <c r="M976" s="342"/>
      <c r="N976" s="342"/>
      <c r="O976" s="342"/>
      <c r="P976" s="355" t="s">
        <v>652</v>
      </c>
      <c r="Q976" s="343"/>
      <c r="R976" s="343"/>
      <c r="S976" s="343"/>
      <c r="T976" s="343"/>
      <c r="U976" s="343"/>
      <c r="V976" s="343"/>
      <c r="W976" s="343"/>
      <c r="X976" s="343"/>
      <c r="Y976" s="344">
        <v>3</v>
      </c>
      <c r="Z976" s="345"/>
      <c r="AA976" s="345"/>
      <c r="AB976" s="346"/>
      <c r="AC976" s="356" t="s">
        <v>196</v>
      </c>
      <c r="AD976" s="364"/>
      <c r="AE976" s="364"/>
      <c r="AF976" s="364"/>
      <c r="AG976" s="364"/>
      <c r="AH976" s="348" t="s">
        <v>643</v>
      </c>
      <c r="AI976" s="349"/>
      <c r="AJ976" s="349"/>
      <c r="AK976" s="349"/>
      <c r="AL976" s="350" t="s">
        <v>643</v>
      </c>
      <c r="AM976" s="351"/>
      <c r="AN976" s="351"/>
      <c r="AO976" s="352"/>
      <c r="AP976" s="353" t="s">
        <v>635</v>
      </c>
      <c r="AQ976" s="353"/>
      <c r="AR976" s="353"/>
      <c r="AS976" s="353"/>
      <c r="AT976" s="353"/>
      <c r="AU976" s="353"/>
      <c r="AV976" s="353"/>
      <c r="AW976" s="353"/>
      <c r="AX976" s="353"/>
    </row>
    <row r="977" spans="1:50" ht="30" customHeight="1" x14ac:dyDescent="0.15">
      <c r="A977" s="372">
        <v>9</v>
      </c>
      <c r="B977" s="372">
        <v>1</v>
      </c>
      <c r="C977" s="354" t="s">
        <v>648</v>
      </c>
      <c r="D977" s="340"/>
      <c r="E977" s="340"/>
      <c r="F977" s="340"/>
      <c r="G977" s="340"/>
      <c r="H977" s="340"/>
      <c r="I977" s="340"/>
      <c r="J977" s="341">
        <v>1020001112577</v>
      </c>
      <c r="K977" s="342"/>
      <c r="L977" s="342"/>
      <c r="M977" s="342"/>
      <c r="N977" s="342"/>
      <c r="O977" s="342"/>
      <c r="P977" s="355" t="s">
        <v>653</v>
      </c>
      <c r="Q977" s="343"/>
      <c r="R977" s="343"/>
      <c r="S977" s="343"/>
      <c r="T977" s="343"/>
      <c r="U977" s="343"/>
      <c r="V977" s="343"/>
      <c r="W977" s="343"/>
      <c r="X977" s="343"/>
      <c r="Y977" s="344">
        <v>2</v>
      </c>
      <c r="Z977" s="345"/>
      <c r="AA977" s="345"/>
      <c r="AB977" s="346"/>
      <c r="AC977" s="347" t="s">
        <v>523</v>
      </c>
      <c r="AD977" s="347"/>
      <c r="AE977" s="347"/>
      <c r="AF977" s="347"/>
      <c r="AG977" s="347"/>
      <c r="AH977" s="348" t="s">
        <v>631</v>
      </c>
      <c r="AI977" s="349"/>
      <c r="AJ977" s="349"/>
      <c r="AK977" s="349"/>
      <c r="AL977" s="350" t="s">
        <v>631</v>
      </c>
      <c r="AM977" s="351"/>
      <c r="AN977" s="351"/>
      <c r="AO977" s="352"/>
      <c r="AP977" s="353" t="s">
        <v>644</v>
      </c>
      <c r="AQ977" s="353"/>
      <c r="AR977" s="353"/>
      <c r="AS977" s="353"/>
      <c r="AT977" s="353"/>
      <c r="AU977" s="353"/>
      <c r="AV977" s="353"/>
      <c r="AW977" s="353"/>
      <c r="AX977" s="353"/>
    </row>
    <row r="978" spans="1:50" ht="30" customHeight="1" x14ac:dyDescent="0.15">
      <c r="A978" s="372">
        <v>10</v>
      </c>
      <c r="B978" s="372">
        <v>1</v>
      </c>
      <c r="C978" s="354" t="s">
        <v>649</v>
      </c>
      <c r="D978" s="340"/>
      <c r="E978" s="340"/>
      <c r="F978" s="340"/>
      <c r="G978" s="340"/>
      <c r="H978" s="340"/>
      <c r="I978" s="340"/>
      <c r="J978" s="341">
        <v>1010001100425</v>
      </c>
      <c r="K978" s="342"/>
      <c r="L978" s="342"/>
      <c r="M978" s="342"/>
      <c r="N978" s="342"/>
      <c r="O978" s="342"/>
      <c r="P978" s="355" t="s">
        <v>654</v>
      </c>
      <c r="Q978" s="343"/>
      <c r="R978" s="343"/>
      <c r="S978" s="343"/>
      <c r="T978" s="343"/>
      <c r="U978" s="343"/>
      <c r="V978" s="343"/>
      <c r="W978" s="343"/>
      <c r="X978" s="343"/>
      <c r="Y978" s="344">
        <v>2</v>
      </c>
      <c r="Z978" s="345"/>
      <c r="AA978" s="345"/>
      <c r="AB978" s="346"/>
      <c r="AC978" s="347" t="s">
        <v>523</v>
      </c>
      <c r="AD978" s="347"/>
      <c r="AE978" s="347"/>
      <c r="AF978" s="347"/>
      <c r="AG978" s="347"/>
      <c r="AH978" s="348" t="s">
        <v>631</v>
      </c>
      <c r="AI978" s="349"/>
      <c r="AJ978" s="349"/>
      <c r="AK978" s="349"/>
      <c r="AL978" s="350">
        <v>100</v>
      </c>
      <c r="AM978" s="351"/>
      <c r="AN978" s="351"/>
      <c r="AO978" s="352"/>
      <c r="AP978" s="353" t="s">
        <v>656</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702</v>
      </c>
      <c r="F1102" s="371"/>
      <c r="G1102" s="371"/>
      <c r="H1102" s="371"/>
      <c r="I1102" s="371"/>
      <c r="J1102" s="341" t="s">
        <v>696</v>
      </c>
      <c r="K1102" s="342"/>
      <c r="L1102" s="342"/>
      <c r="M1102" s="342"/>
      <c r="N1102" s="342"/>
      <c r="O1102" s="342"/>
      <c r="P1102" s="355" t="s">
        <v>710</v>
      </c>
      <c r="Q1102" s="343"/>
      <c r="R1102" s="343"/>
      <c r="S1102" s="343"/>
      <c r="T1102" s="343"/>
      <c r="U1102" s="343"/>
      <c r="V1102" s="343"/>
      <c r="W1102" s="343"/>
      <c r="X1102" s="343"/>
      <c r="Y1102" s="344" t="s">
        <v>711</v>
      </c>
      <c r="Z1102" s="345"/>
      <c r="AA1102" s="345"/>
      <c r="AB1102" s="346"/>
      <c r="AC1102" s="347"/>
      <c r="AD1102" s="347"/>
      <c r="AE1102" s="347"/>
      <c r="AF1102" s="347"/>
      <c r="AG1102" s="347"/>
      <c r="AH1102" s="348" t="s">
        <v>650</v>
      </c>
      <c r="AI1102" s="349"/>
      <c r="AJ1102" s="349"/>
      <c r="AK1102" s="349"/>
      <c r="AL1102" s="350" t="s">
        <v>711</v>
      </c>
      <c r="AM1102" s="351"/>
      <c r="AN1102" s="351"/>
      <c r="AO1102" s="352"/>
      <c r="AP1102" s="353" t="s">
        <v>617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019">
      <formula>IF(RIGHT(TEXT(AK14,"0.#"),1)=".",FALSE,TRUE)</formula>
    </cfRule>
    <cfRule type="expression" dxfId="2800" priority="14020">
      <formula>IF(RIGHT(TEXT(AK14,"0.#"),1)=".",TRUE,FALSE)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AK13:AX13">
    <cfRule type="expression" dxfId="2791" priority="13717">
      <formula>IF(RIGHT(TEXT(P13,"0.#"),1)=".",FALSE,TRUE)</formula>
    </cfRule>
    <cfRule type="expression" dxfId="2790" priority="13718">
      <formula>IF(RIGHT(TEXT(P13,"0.#"),1)=".",TRUE,FALSE)</formula>
    </cfRule>
  </conditionalFormatting>
  <conditionalFormatting sqref="AD19:AJ19">
    <cfRule type="expression" dxfId="2789" priority="13715">
      <formula>IF(RIGHT(TEXT(AD19,"0.#"),1)=".",FALSE,TRUE)</formula>
    </cfRule>
    <cfRule type="expression" dxfId="2788" priority="13716">
      <formula>IF(RIGHT(TEXT(AD19,"0.#"),1)=".",TRUE,FALSE)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Q138:AQ139 AU138:AU139 AI138:AI139 AM138:AM139">
    <cfRule type="expression" dxfId="2177" priority="1961">
      <formula>IF(RIGHT(TEXT(AE138,"0.#"),1)=".",FALSE,TRUE)</formula>
    </cfRule>
    <cfRule type="expression" dxfId="2176" priority="1962">
      <formula>IF(RIGHT(TEXT(AE138,"0.#"),1)=".",TRUE,FALSE)</formula>
    </cfRule>
  </conditionalFormatting>
  <conditionalFormatting sqref="AE142:AE143 AQ142:AQ143 AU142:AU143 AI142:AI143 AM142:AM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J14">
    <cfRule type="expression" dxfId="717" priority="17">
      <formula>IF(RIGHT(TEXT(P14,"0.#"),1)=".",FALSE,TRUE)</formula>
    </cfRule>
    <cfRule type="expression" dxfId="716" priority="18">
      <formula>IF(RIGHT(TEXT(P14,"0.#"),1)=".",TRUE,FALSE)</formula>
    </cfRule>
  </conditionalFormatting>
  <conditionalFormatting sqref="P13:AJ13">
    <cfRule type="expression" dxfId="715" priority="15">
      <formula>IF(RIGHT(TEXT(P13,"0.#"),1)=".",FALSE,TRUE)</formula>
    </cfRule>
    <cfRule type="expression" dxfId="714" priority="16">
      <formula>IF(RIGHT(TEXT(P13,"0.#"),1)=".",TRUE,FALSE)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Q113">
    <cfRule type="expression" dxfId="701" priority="1">
      <formula>IF(RIGHT(TEXT(AQ113,"0.#"),1)=".",FALSE,TRUE)</formula>
    </cfRule>
    <cfRule type="expression" dxfId="700" priority="2">
      <formula>IF(RIGHT(TEXT(AQ113,"0.#"),1)=".",TRUE,FALSE)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699" max="49" man="1"/>
    <brk id="735" max="49" man="1"/>
    <brk id="832"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2018-06-15T06:23:31Z</cp:lastPrinted>
  <dcterms:created xsi:type="dcterms:W3CDTF">2012-03-13T00:50:25Z</dcterms:created>
  <dcterms:modified xsi:type="dcterms:W3CDTF">2018-07-05T08:21:36Z</dcterms:modified>
</cp:coreProperties>
</file>