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43" i="3" l="1"/>
  <c r="AI34" i="3" l="1"/>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<sst xmlns="http://schemas.openxmlformats.org/spreadsheetml/2006/main" count="2960" uniqueCount="656">
  <si>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</si>
  <si>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</si>
  <si>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</si>
  <si>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</si>
  <si>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</si>
  <si>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</si>
  <si>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</si>
  <si>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</si>
  <si>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</si>
  <si>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</si>
  <si>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</si>
  <si>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</si>
  <si>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</si>
  <si>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</si>
  <si>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</si>
  <si>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</si>
  <si>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</si>
  <si>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</si>
  <si>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</si>
  <si>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</si>
  <si>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</si>
  <si>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</si>
  <si>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</si>
  <si>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</si>
  <si>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</si>
  <si>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</si>
  <si>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</si>
  <si>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</si>
  <si>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</si>
  <si>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</si>
  <si>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</si>
  <si>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</si>
  <si>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</si>
  <si>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</si>
  <si>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</si>
  <si>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</si>
  <si>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</si>
  <si>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</si>
  <si>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</si>
  <si>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</si>
  <si>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</si>
  <si>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</si>
  <si>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</si>
  <si>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</si>
  <si>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</si>
  <si>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</si>
  <si>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</si>
  <si>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</si>
  <si>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</si>
  <si>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</si>
  <si>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</si>
  <si>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</si>
  <si>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</si>
  <si>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</si>
  <si>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</si>
  <si>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</si>
  <si>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</si>
  <si>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</si>
  <si>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</si>
  <si>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</si>
  <si>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</si>
  <si>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</si>
  <si>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</si>
  <si>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</si>
  <si>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</si>
  <si>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</si>
  <si>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</si>
  <si>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</si>
  <si>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</si>
  <si>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</si>
  <si>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</si>
  <si>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</si>
  <si>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</si>
  <si>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</si>
  <si>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</si>
  <si>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</si>
  <si>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</si>
  <si>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</si>
  <si>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</si>
  <si>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</si>
  <si>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</si>
  <si>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</si>
  <si>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</si>
  <si>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</si>
  <si>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</si>
  <si>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</si>
  <si>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</si>
  <si>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</si>
  <si>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</si>
  <si>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</si>
  <si>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</si>
  <si>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</si>
  <si>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</si>
  <si>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</si>
  <si>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</si>
  <si>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</si>
  <si>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</si>
  <si>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</si>
  <si>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</si>
  <si>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</si>
  <si>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</si>
  <si>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</si>
  <si>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</si>
  <si>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</si>
  <si>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</si>
  <si>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</si>
  <si>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</si>
  <si>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</si>
  <si>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</si>
  <si>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</si>
  <si>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</si>
  <si>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</si>
  <si>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</si>
  <si>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</si>
  <si>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</si>
  <si>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</si>
  <si>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</si>
  <si>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</si>
  <si>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</si>
  <si>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</si>
  <si>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</si>
  <si>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</si>
  <si>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</si>
  <si>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</si>
  <si>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</si>
  <si>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</si>
  <si>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</si>
  <si>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</si>
  <si>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</si>
  <si>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</si>
  <si>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</si>
  <si>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</si>
  <si>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</si>
  <si>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</si>
  <si>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</si>
  <si>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</si>
  <si>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</si>
  <si>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</si>
  <si>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</si>
  <si>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</si>
  <si>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</si>
  <si>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</si>
  <si>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</si>
  <si>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</si>
  <si>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</si>
  <si>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</si>
  <si>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</si>
  <si>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</si>
  <si>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</si>
  <si>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</si>
  <si>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</si>
  <si>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</si>
  <si>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</si>
  <si>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</si>
  <si>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</si>
  <si>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</si>
  <si>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</si>
  <si>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</si>
  <si>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</si>
  <si>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</si>
  <si>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</si>
  <si>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</si>
  <si>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</si>
  <si>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</si>
  <si>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</si>
  <si>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</si>
  <si>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</si>
  <si>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</si>
  <si>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</si>
  <si>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</si>
  <si>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</si>
  <si>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</si>
  <si>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</si>
  <si>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</si>
  <si>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</si>
  <si>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</si>
  <si>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</si>
  <si>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</si>
  <si>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</si>
  <si>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</si>
  <si>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</si>
  <si>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</si>
  <si>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</si>
  <si>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</si>
  <si>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</si>
  <si>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</si>
  <si>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</si>
  <si>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</si>
  <si>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</si>
  <si>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</si>
  <si>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</si>
  <si>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</si>
  <si>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</si>
  <si>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</si>
  <si>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</si>
  <si>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</si>
  <si>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</si>
  <si>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</si>
  <si>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</si>
  <si>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</si>
  <si>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</si>
  <si>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</si>
  <si>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</si>
  <si>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</si>
  <si>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</si>
  <si>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</si>
  <si>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</si>
  <si>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</si>
  <si>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</si>
  <si>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</si>
  <si>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</si>
  <si>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</si>
  <si>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</si>
  <si>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</si>
  <si>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</si>
  <si>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</si>
  <si>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</si>
  <si>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</si>
  <si>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</si>
  <si>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</si>
  <si>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</si>
  <si>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</si>
  <si>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</si>
  <si>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</si>
  <si>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</si>
  <si>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</si>
  <si>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</si>
  <si>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</si>
  <si>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</si>
  <si>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</si>
  <si>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</si>
  <si>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</si>
  <si>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</si>
  <si>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</si>
  <si>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</si>
  <si>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</si>
  <si>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</si>
  <si>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</si>
  <si>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</si>
  <si>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</si>
  <si>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</si>
  <si>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</si>
  <si>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</si>
  <si>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</si>
  <si>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</si>
  <si>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</si>
  <si>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</si>
  <si>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</si>
  <si>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</si>
  <si>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</si>
  <si>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</si>
  <si>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</si>
  <si>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</si>
  <si>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</si>
  <si>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</si>
  <si>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</si>
  <si>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</si>
  <si>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</si>
  <si>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</si>
  <si>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</si>
  <si>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</si>
  <si>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</si>
  <si>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</si>
  <si>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</si>
  <si>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</si>
  <si>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</si>
  <si>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</si>
  <si>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</si>
  <si>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</si>
  <si>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</si>
  <si>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</si>
  <si>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</si>
  <si>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</si>
  <si>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</si>
  <si>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</si>
  <si>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</si>
  <si>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</si>
  <si>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</si>
  <si>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</si>
  <si>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</si>
  <si>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</si>
  <si>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</si>
  <si>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</si>
  <si>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</si>
  <si>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</si>
  <si>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</si>
  <si>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</si>
  <si>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</si>
  <si>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</si>
  <si>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</si>
  <si>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</si>
  <si>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</si>
  <si>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</si>
  <si>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</si>
  <si>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</si>
  <si>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</si>
  <si>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</si>
  <si>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</si>
  <si>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</si>
  <si>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</si>
  <si>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</si>
  <si>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</si>
  <si>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</si>
  <si>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</si>
  <si>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</si>
  <si>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</si>
  <si>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</si>
  <si>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</si>
  <si>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</si>
  <si>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</si>
  <si>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</si>
  <si>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</si>
  <si>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</si>
  <si>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</si>
  <si>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</si>
  <si>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</si>
  <si>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</si>
  <si>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</si>
  <si>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</si>
  <si>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</si>
  <si>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</si>
  <si>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</si>
  <si>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</si>
  <si>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</si>
  <si>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</si>
  <si>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</si>
  <si>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</si>
  <si>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</si>
  <si>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</si>
  <si>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</si>
  <si>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</si>
  <si>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</si>
  <si>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</si>
  <si>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</si>
  <si>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</si>
  <si>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</si>
  <si>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</si>
  <si>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</si>
  <si>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</si>
  <si>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</si>
  <si>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</si>
  <si>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</si>
  <si>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</si>
  <si>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</si>
  <si>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</si>
  <si>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</si>
  <si>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</si>
  <si>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</si>
  <si>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</si>
  <si>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</si>
  <si>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</si>
  <si>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</si>
  <si>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</si>
  <si>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</si>
  <si>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</si>
  <si>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</si>
  <si>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</si>
  <si>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</si>
  <si>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</si>
  <si>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</si>
  <si>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</si>
  <si>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</si>
  <si>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</si>
  <si>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</si>
  <si>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</si>
  <si>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</si>
  <si>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</si>
  <si>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</si>
  <si>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</si>
  <si>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</si>
  <si>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</si>
  <si>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</si>
  <si>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</si>
  <si>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</si>
  <si>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</si>
  <si>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</si>
  <si>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</si>
  <si>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</si>
  <si>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</si>
  <si>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</si>
  <si>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</si>
  <si>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</si>
  <si>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</si>
  <si>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</si>
  <si>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</si>
  <si>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</si>
  <si>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</si>
  <si>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</si>
  <si>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</si>
  <si>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</si>
  <si>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</si>
  <si>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</si>
  <si>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</si>
  <si>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</si>
  <si>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</si>
  <si>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</si>
  <si>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</si>
  <si>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</si>
  <si>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</si>
  <si>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</si>
  <si>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</si>
  <si>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</si>
  <si>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</si>
  <si>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</si>
  <si>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</si>
  <si>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</si>
  <si>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</si>
  <si>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</si>
  <si>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</si>
  <si>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</si>
  <si>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</si>
  <si>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</si>
  <si>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</si>
  <si>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</si>
  <si>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</si>
  <si>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</si>
  <si>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</si>
  <si>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</si>
  <si>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</si>
  <si>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</si>
  <si>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</si>
  <si>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</si>
  <si>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</si>
  <si>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</si>
  <si>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</si>
  <si>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</si>
  <si>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</si>
  <si>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</si>
  <si>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</si>
  <si>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</si>
  <si>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</si>
  <si>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</si>
  <si>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</si>
  <si>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</si>
  <si>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</si>
  <si>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</si>
  <si>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</si>
  <si>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</si>
  <si>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</si>
  <si>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</si>
  <si>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</si>
  <si>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</si>
  <si>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</si>
  <si>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</si>
  <si>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</si>
  <si>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</si>
  <si>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</si>
  <si>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</si>
  <si>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</si>
  <si>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</si>
  <si>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</si>
  <si>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</si>
  <si>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</si>
  <si>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</si>
  <si>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</si>
  <si>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</si>
  <si>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</si>
  <si>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</si>
  <si>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</si>
  <si>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</si>
  <si>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</si>
  <si>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</si>
  <si>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</si>
  <si>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</si>
  <si>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</si>
  <si>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</si>
  <si>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</si>
  <si>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</si>
  <si>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</si>
  <si>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</si>
  <si>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</si>
  <si>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</si>
  <si>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</si>
  <si>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</si>
  <si>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</si>
  <si>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</si>
  <si>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</si>
  <si>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</si>
  <si>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</si>
  <si>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</si>
  <si>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</si>
  <si>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</si>
  <si>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</si>
  <si>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</si>
  <si>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</si>
  <si>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</si>
  <si>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</si>
  <si>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</si>
  <si>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</si>
  <si>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</si>
  <si>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</si>
  <si>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</si>
  <si>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</si>
  <si>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</si>
  <si>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</si>
  <si>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</si>
  <si>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</si>
  <si>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</si>
  <si>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</si>
  <si>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</si>
  <si>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</si>
  <si>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</si>
  <si>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</si>
  <si>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</si>
  <si>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</si>
  <si>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</si>
  <si>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</si>
  <si>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</si>
  <si>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</si>
  <si>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</si>
  <si>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</si>
  <si>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</si>
  <si>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</si>
  <si>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</si>
  <si>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</si>
  <si>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</si>
  <si>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</si>
  <si>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</si>
  <si>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</si>
  <si>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</si>
  <si>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</si>
  <si>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</si>
  <si>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</si>
  <si>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</si>
  <si>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</si>
  <si>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</si>
  <si>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</si>
  <si>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</si>
  <si>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</si>
  <si>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</si>
  <si>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</si>
  <si>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</si>
  <si>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</si>
  <si>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</si>
  <si>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</si>
  <si>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</si>
  <si>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</si>
  <si>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</si>
  <si>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</si>
  <si>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</si>
  <si>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</si>
  <si>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</si>
  <si>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</si>
  <si>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</si>
  <si>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</si>
  <si>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</si>
  <si>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</si>
  <si>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</si>
  <si>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</si>
  <si>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</si>
  <si>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労災管理課</t>
    <rPh sb="0" eb="2">
      <t>ロウサイ</t>
    </rPh>
    <rPh sb="2" eb="5">
      <t>カンリカ</t>
    </rPh>
    <phoneticPr fontId="5"/>
  </si>
  <si>
    <t>河野　恭子</t>
    <rPh sb="0" eb="2">
      <t>カワノ</t>
    </rPh>
    <rPh sb="3" eb="5">
      <t>キョウコ</t>
    </rPh>
    <phoneticPr fontId="5"/>
  </si>
  <si>
    <t>○</t>
  </si>
  <si>
    <t>労働基準監督署に社会復帰相談員（非常勤職員）を配置し、労災保険への加入、給付の請求、各種届出等及び被災労働者の社会復帰についての相談、指導に関する業務を行う。</t>
    <rPh sb="27" eb="29">
      <t>ロウサイ</t>
    </rPh>
    <rPh sb="29" eb="31">
      <t>ホケン</t>
    </rPh>
    <rPh sb="33" eb="35">
      <t>カニュウ</t>
    </rPh>
    <rPh sb="36" eb="38">
      <t>キュウフ</t>
    </rPh>
    <rPh sb="39" eb="41">
      <t>セイキュウ</t>
    </rPh>
    <rPh sb="42" eb="44">
      <t>カクシュ</t>
    </rPh>
    <rPh sb="44" eb="46">
      <t>トドケデ</t>
    </rPh>
    <rPh sb="46" eb="47">
      <t>トウ</t>
    </rPh>
    <rPh sb="47" eb="48">
      <t>オヨ</t>
    </rPh>
    <rPh sb="49" eb="51">
      <t>ヒサイ</t>
    </rPh>
    <rPh sb="51" eb="54">
      <t>ロウドウシャ</t>
    </rPh>
    <rPh sb="55" eb="57">
      <t>シャカイ</t>
    </rPh>
    <rPh sb="57" eb="59">
      <t>フッキ</t>
    </rPh>
    <rPh sb="64" eb="66">
      <t>ソウダン</t>
    </rPh>
    <rPh sb="67" eb="69">
      <t>シドウ</t>
    </rPh>
    <rPh sb="70" eb="71">
      <t>カン</t>
    </rPh>
    <rPh sb="73" eb="75">
      <t>ギョウム</t>
    </rPh>
    <rPh sb="76" eb="77">
      <t>オコナ</t>
    </rPh>
    <phoneticPr fontId="5"/>
  </si>
  <si>
    <t>-</t>
  </si>
  <si>
    <t>諸謝金</t>
    <rPh sb="0" eb="3">
      <t>ショシャキン</t>
    </rPh>
    <phoneticPr fontId="5"/>
  </si>
  <si>
    <t>労働保険業務庁費</t>
    <rPh sb="0" eb="2">
      <t>ロウドウ</t>
    </rPh>
    <rPh sb="2" eb="4">
      <t>ホケン</t>
    </rPh>
    <rPh sb="4" eb="6">
      <t>ギョウム</t>
    </rPh>
    <rPh sb="6" eb="8">
      <t>チョウヒ</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</si>
  <si>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</si>
  <si>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</si>
  <si>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</si>
  <si>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</si>
  <si>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国民の皆様の声</t>
    <rPh sb="0" eb="2">
      <t>コクミン</t>
    </rPh>
    <rPh sb="3" eb="5">
      <t>ミナサマ</t>
    </rPh>
    <rPh sb="6" eb="7">
      <t>コエ</t>
    </rPh>
    <phoneticPr fontId="5"/>
  </si>
  <si>
    <t>相談業務のより一層の充実を図るため、相談例を集めたFAQを作成する。</t>
    <rPh sb="0" eb="2">
      <t>ソウダン</t>
    </rPh>
    <rPh sb="2" eb="4">
      <t>ギョウム</t>
    </rPh>
    <rPh sb="7" eb="9">
      <t>イッソウ</t>
    </rPh>
    <rPh sb="10" eb="12">
      <t>ジュウジツ</t>
    </rPh>
    <rPh sb="13" eb="14">
      <t>ハカ</t>
    </rPh>
    <rPh sb="18" eb="21">
      <t>ソウダンレイ</t>
    </rPh>
    <rPh sb="22" eb="23">
      <t>アツ</t>
    </rPh>
    <rPh sb="29" eb="31">
      <t>サクセイ</t>
    </rPh>
    <phoneticPr fontId="5"/>
  </si>
  <si>
    <t>-</t>
    <phoneticPr fontId="5"/>
  </si>
  <si>
    <t>-</t>
    <phoneticPr fontId="5"/>
  </si>
  <si>
    <t>件</t>
    <rPh sb="0" eb="1">
      <t>ケン</t>
    </rPh>
    <phoneticPr fontId="5"/>
  </si>
  <si>
    <t>施策大目標３　労働災害に被災した労働者等に対し必要な保険給付を行うとともに、その社会復帰の促進等を図ること</t>
    <rPh sb="0" eb="2">
      <t>セサク</t>
    </rPh>
    <rPh sb="2" eb="5">
      <t>ダイモクヒョウ</t>
    </rPh>
    <rPh sb="7" eb="9">
      <t>ロウドウ</t>
    </rPh>
    <rPh sb="9" eb="11">
      <t>サイガイ</t>
    </rPh>
    <rPh sb="12" eb="14">
      <t>ヒサイ</t>
    </rPh>
    <rPh sb="16" eb="19">
      <t>ロウドウシャ</t>
    </rPh>
    <rPh sb="19" eb="20">
      <t>トウ</t>
    </rPh>
    <rPh sb="21" eb="22">
      <t>タイ</t>
    </rPh>
    <rPh sb="23" eb="25">
      <t>ヒツヨウ</t>
    </rPh>
    <rPh sb="26" eb="28">
      <t>ホケン</t>
    </rPh>
    <rPh sb="28" eb="30">
      <t>キュウフ</t>
    </rPh>
    <rPh sb="31" eb="32">
      <t>オコナ</t>
    </rPh>
    <rPh sb="40" eb="42">
      <t>シャカイ</t>
    </rPh>
    <rPh sb="42" eb="44">
      <t>フッキ</t>
    </rPh>
    <rPh sb="45" eb="47">
      <t>ソクシン</t>
    </rPh>
    <rPh sb="47" eb="48">
      <t>トウ</t>
    </rPh>
    <rPh sb="49" eb="50">
      <t>ハカ</t>
    </rPh>
    <phoneticPr fontId="5"/>
  </si>
  <si>
    <t>-</t>
    <phoneticPr fontId="5"/>
  </si>
  <si>
    <t>-</t>
    <phoneticPr fontId="5"/>
  </si>
  <si>
    <t>-</t>
    <phoneticPr fontId="5"/>
  </si>
  <si>
    <t>‐</t>
  </si>
  <si>
    <t>無</t>
  </si>
  <si>
    <t>経費は、社会復帰相談員等に支給する謝金や活動旅費であり、真に必要なものに限定している。</t>
    <rPh sb="0" eb="2">
      <t>ケイヒ</t>
    </rPh>
    <rPh sb="4" eb="6">
      <t>シャカイ</t>
    </rPh>
    <rPh sb="6" eb="8">
      <t>フッキ</t>
    </rPh>
    <rPh sb="8" eb="11">
      <t>ソウダンイン</t>
    </rPh>
    <rPh sb="11" eb="12">
      <t>トウ</t>
    </rPh>
    <rPh sb="13" eb="15">
      <t>シキュウ</t>
    </rPh>
    <rPh sb="17" eb="19">
      <t>シャキン</t>
    </rPh>
    <rPh sb="20" eb="22">
      <t>カツドウ</t>
    </rPh>
    <rPh sb="22" eb="24">
      <t>リョヒ</t>
    </rPh>
    <rPh sb="28" eb="29">
      <t>シン</t>
    </rPh>
    <rPh sb="30" eb="32">
      <t>ヒツヨウ</t>
    </rPh>
    <rPh sb="36" eb="38">
      <t>ゲンテイ</t>
    </rPh>
    <phoneticPr fontId="5"/>
  </si>
  <si>
    <t>本事業は、被災労働者等からの各種相談について対応しており、「国民の皆様の声」に寄せられる労災担当者に対する苦情の割合を労災保険に係る国民の皆様の声のうち５％以内とする成果目標に対して、成果実績は今まで５％以内を達成しており、見合ったものとなっている。</t>
    <rPh sb="0" eb="1">
      <t>ホン</t>
    </rPh>
    <rPh sb="1" eb="3">
      <t>ジギョウ</t>
    </rPh>
    <rPh sb="83" eb="85">
      <t>セイカ</t>
    </rPh>
    <rPh sb="85" eb="87">
      <t>モクヒョウ</t>
    </rPh>
    <rPh sb="88" eb="89">
      <t>タイ</t>
    </rPh>
    <rPh sb="92" eb="94">
      <t>セイカ</t>
    </rPh>
    <rPh sb="94" eb="96">
      <t>ジッセキ</t>
    </rPh>
    <rPh sb="97" eb="98">
      <t>イマ</t>
    </rPh>
    <rPh sb="102" eb="104">
      <t>イナイ</t>
    </rPh>
    <rPh sb="105" eb="107">
      <t>タッセイ</t>
    </rPh>
    <rPh sb="112" eb="114">
      <t>ミア</t>
    </rPh>
    <phoneticPr fontId="5"/>
  </si>
  <si>
    <t>660-14</t>
    <phoneticPr fontId="5"/>
  </si>
  <si>
    <t>989</t>
    <phoneticPr fontId="5"/>
  </si>
  <si>
    <t>833</t>
    <phoneticPr fontId="5"/>
  </si>
  <si>
    <t>428</t>
    <phoneticPr fontId="5"/>
  </si>
  <si>
    <t>438</t>
    <phoneticPr fontId="5"/>
  </si>
  <si>
    <t>450</t>
    <phoneticPr fontId="5"/>
  </si>
  <si>
    <t>448</t>
    <phoneticPr fontId="5"/>
  </si>
  <si>
    <t>-</t>
    <phoneticPr fontId="5"/>
  </si>
  <si>
    <t>-</t>
    <phoneticPr fontId="5"/>
  </si>
  <si>
    <t>-</t>
    <phoneticPr fontId="5"/>
  </si>
  <si>
    <t>庁費</t>
    <rPh sb="0" eb="2">
      <t>チョウヒ</t>
    </rPh>
    <phoneticPr fontId="5"/>
  </si>
  <si>
    <t>-</t>
    <phoneticPr fontId="5"/>
  </si>
  <si>
    <t>-</t>
    <phoneticPr fontId="5"/>
  </si>
  <si>
    <t>-</t>
    <phoneticPr fontId="5"/>
  </si>
  <si>
    <t>-</t>
    <phoneticPr fontId="5"/>
  </si>
  <si>
    <t>-</t>
    <phoneticPr fontId="5"/>
  </si>
  <si>
    <t>・労働者災害補償保険法（昭和22年４月７日法律第50号）第２条の２
・社会復帰相談員規程（平成13年１月６日厚生労働省訓第３８号）</t>
    <rPh sb="1" eb="4">
      <t>ロウドウシャ</t>
    </rPh>
    <rPh sb="4" eb="6">
      <t>サイガイ</t>
    </rPh>
    <rPh sb="6" eb="8">
      <t>ホショウ</t>
    </rPh>
    <rPh sb="8" eb="11">
      <t>ホケンホウ</t>
    </rPh>
    <rPh sb="12" eb="14">
      <t>ショウワ</t>
    </rPh>
    <rPh sb="16" eb="17">
      <t>ネン</t>
    </rPh>
    <rPh sb="18" eb="19">
      <t>ガツ</t>
    </rPh>
    <rPh sb="20" eb="21">
      <t>ニチ</t>
    </rPh>
    <rPh sb="21" eb="23">
      <t>ホウリツ</t>
    </rPh>
    <rPh sb="23" eb="24">
      <t>ダイ</t>
    </rPh>
    <rPh sb="26" eb="27">
      <t>ゴウ</t>
    </rPh>
    <rPh sb="28" eb="29">
      <t>ダイ</t>
    </rPh>
    <rPh sb="30" eb="31">
      <t>ジョウ</t>
    </rPh>
    <rPh sb="35" eb="37">
      <t>シャカイ</t>
    </rPh>
    <rPh sb="37" eb="39">
      <t>フッキ</t>
    </rPh>
    <rPh sb="39" eb="42">
      <t>ソウダンイン</t>
    </rPh>
    <rPh sb="42" eb="44">
      <t>キテイ</t>
    </rPh>
    <rPh sb="45" eb="47">
      <t>ヘイセイ</t>
    </rPh>
    <rPh sb="49" eb="50">
      <t>ネン</t>
    </rPh>
    <rPh sb="51" eb="52">
      <t>ガツ</t>
    </rPh>
    <rPh sb="53" eb="54">
      <t>ニチ</t>
    </rPh>
    <rPh sb="54" eb="56">
      <t>コウセイ</t>
    </rPh>
    <rPh sb="56" eb="59">
      <t>ロウドウショウ</t>
    </rPh>
    <rPh sb="59" eb="60">
      <t>クン</t>
    </rPh>
    <rPh sb="60" eb="61">
      <t>ダイ</t>
    </rPh>
    <rPh sb="63" eb="64">
      <t>ゴウ</t>
    </rPh>
    <phoneticPr fontId="5"/>
  </si>
  <si>
    <t>-</t>
    <phoneticPr fontId="5"/>
  </si>
  <si>
    <t>-</t>
    <phoneticPr fontId="5"/>
  </si>
  <si>
    <t>施策目標Ⅲ－３－２　被災労働者等の社会復帰促進・援護等を図ること</t>
    <rPh sb="10" eb="12">
      <t>ヒサイ</t>
    </rPh>
    <rPh sb="12" eb="15">
      <t>ロウドウシャ</t>
    </rPh>
    <rPh sb="15" eb="16">
      <t>トウ</t>
    </rPh>
    <rPh sb="17" eb="19">
      <t>シャカイ</t>
    </rPh>
    <rPh sb="19" eb="21">
      <t>フッキ</t>
    </rPh>
    <rPh sb="21" eb="23">
      <t>ソクシン</t>
    </rPh>
    <rPh sb="24" eb="26">
      <t>エンゴ</t>
    </rPh>
    <rPh sb="26" eb="27">
      <t>トウ</t>
    </rPh>
    <rPh sb="28" eb="29">
      <t>ハカ</t>
    </rPh>
    <phoneticPr fontId="5"/>
  </si>
  <si>
    <t>-</t>
    <phoneticPr fontId="5"/>
  </si>
  <si>
    <t>A.東京労働局</t>
    <rPh sb="2" eb="4">
      <t>トウキョウ</t>
    </rPh>
    <rPh sb="4" eb="7">
      <t>ロウドウキョク</t>
    </rPh>
    <phoneticPr fontId="5"/>
  </si>
  <si>
    <t>B.本省</t>
    <rPh sb="2" eb="4">
      <t>ホンショウ</t>
    </rPh>
    <phoneticPr fontId="5"/>
  </si>
  <si>
    <t>謝金</t>
    <rPh sb="0" eb="2">
      <t>シャキン</t>
    </rPh>
    <phoneticPr fontId="5"/>
  </si>
  <si>
    <t>社会復帰促進等事業に関する専門家会議に係る謝金</t>
    <rPh sb="0" eb="2">
      <t>シャカイ</t>
    </rPh>
    <rPh sb="2" eb="4">
      <t>フッキ</t>
    </rPh>
    <rPh sb="4" eb="6">
      <t>ソクシン</t>
    </rPh>
    <rPh sb="6" eb="7">
      <t>トウ</t>
    </rPh>
    <rPh sb="7" eb="9">
      <t>ジギョウ</t>
    </rPh>
    <rPh sb="10" eb="11">
      <t>カン</t>
    </rPh>
    <rPh sb="13" eb="16">
      <t>センモンカ</t>
    </rPh>
    <rPh sb="16" eb="18">
      <t>カイギ</t>
    </rPh>
    <rPh sb="19" eb="20">
      <t>カカ</t>
    </rPh>
    <rPh sb="21" eb="23">
      <t>シャキン</t>
    </rPh>
    <phoneticPr fontId="5"/>
  </si>
  <si>
    <t>保険料</t>
    <rPh sb="0" eb="3">
      <t>ホケンリョウ</t>
    </rPh>
    <phoneticPr fontId="5"/>
  </si>
  <si>
    <t>旅費</t>
    <rPh sb="0" eb="2">
      <t>リョヒ</t>
    </rPh>
    <phoneticPr fontId="5"/>
  </si>
  <si>
    <t>社会復帰促進等事業に関する専門家会議に係る旅費</t>
    <rPh sb="0" eb="2">
      <t>シャカイ</t>
    </rPh>
    <rPh sb="2" eb="4">
      <t>フッキ</t>
    </rPh>
    <rPh sb="4" eb="6">
      <t>ソクシン</t>
    </rPh>
    <rPh sb="6" eb="7">
      <t>トウ</t>
    </rPh>
    <rPh sb="7" eb="9">
      <t>ジギョウ</t>
    </rPh>
    <rPh sb="10" eb="11">
      <t>カン</t>
    </rPh>
    <rPh sb="13" eb="16">
      <t>センモンカ</t>
    </rPh>
    <rPh sb="16" eb="18">
      <t>カイギ</t>
    </rPh>
    <rPh sb="19" eb="20">
      <t>カカ</t>
    </rPh>
    <rPh sb="21" eb="23">
      <t>リョヒ</t>
    </rPh>
    <phoneticPr fontId="5"/>
  </si>
  <si>
    <t>C.株式会社ヒューネル</t>
    <rPh sb="2" eb="6">
      <t>カブシキガイシャ</t>
    </rPh>
    <phoneticPr fontId="5"/>
  </si>
  <si>
    <t>事業費</t>
    <rPh sb="0" eb="3">
      <t>ジギョウヒ</t>
    </rPh>
    <phoneticPr fontId="5"/>
  </si>
  <si>
    <t>労災保険コールセンター業務</t>
    <rPh sb="0" eb="2">
      <t>ロウサイ</t>
    </rPh>
    <rPh sb="2" eb="4">
      <t>ホケン</t>
    </rPh>
    <rPh sb="11" eb="13">
      <t>ギョウム</t>
    </rPh>
    <phoneticPr fontId="5"/>
  </si>
  <si>
    <t>-</t>
    <phoneticPr fontId="5"/>
  </si>
  <si>
    <t>-</t>
    <phoneticPr fontId="5"/>
  </si>
  <si>
    <t>-</t>
    <phoneticPr fontId="5"/>
  </si>
  <si>
    <t>東京労働局</t>
    <rPh sb="0" eb="2">
      <t>トウキョウ</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</si>
  <si>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</si>
  <si>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</si>
  <si>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大阪労働局</t>
    <rPh sb="0" eb="2">
      <t>オオサカ</t>
    </rPh>
    <rPh sb="2" eb="5">
      <t>ロウドウキョク</t>
    </rPh>
    <phoneticPr fontId="5"/>
  </si>
  <si>
    <t>千葉労働局</t>
    <rPh sb="0" eb="2">
      <t>チバ</t>
    </rPh>
    <rPh sb="2" eb="5">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</si>
  <si>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</si>
  <si>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</si>
  <si>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</si>
  <si>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岩手労働局</t>
    <rPh sb="0" eb="2">
      <t>イワテ</t>
    </rPh>
    <rPh sb="2" eb="5">
      <t>ロウドウキョク</t>
    </rPh>
    <phoneticPr fontId="5"/>
  </si>
  <si>
    <t>宮城労働局</t>
    <rPh sb="0" eb="2">
      <t>ミヤギ</t>
    </rPh>
    <rPh sb="2" eb="5">
      <t>ロウドウキョク</t>
    </rPh>
    <phoneticPr fontId="5"/>
  </si>
  <si>
    <t>-</t>
    <phoneticPr fontId="5"/>
  </si>
  <si>
    <t>-</t>
    <phoneticPr fontId="5"/>
  </si>
  <si>
    <t>厚生労働省組織規則第790条において、労働基準監督署の所掌事務として労災保険事業に関する業務が規定されており、これを円滑に行うための当該事業は国が直接実施すべきものである。
なお、労災保険に関する一般的な問い合わせについてはコールセンター業務を外部委託することで業務の効率化を図っている。</t>
    <phoneticPr fontId="5"/>
  </si>
  <si>
    <t>平成25年度より相談実施体制の見直しを行い、労災保険に関する一般的な問い合わせに対応するコールセンター業務を外部委託し、業務の効率化を図っている。</t>
    <phoneticPr fontId="5"/>
  </si>
  <si>
    <t>本事業では、労働基準監督署等に専門知識を有する社会復帰相談員等を配置しているため、来署や電話等の手段で監督署に寄せられる被災労働者からの相談に対し、転送や取り次ぎを必要とせず、その場で相談員が対応することができるため、効果的に事業を実施している。
なお、平成25年度より相談実施体制の見直しを行い、労災保険に関する一般的な問い合わせに対応するコールセンター業務を外部委託し、業務の効率化を図っている。</t>
    <rPh sb="13" eb="14">
      <t>トウ</t>
    </rPh>
    <rPh sb="23" eb="25">
      <t>シャカイ</t>
    </rPh>
    <rPh sb="25" eb="27">
      <t>フッキ</t>
    </rPh>
    <rPh sb="30" eb="31">
      <t>トウ</t>
    </rPh>
    <rPh sb="109" eb="112">
      <t>コウカテキ</t>
    </rPh>
    <rPh sb="113" eb="115">
      <t>ジギョウ</t>
    </rPh>
    <rPh sb="116" eb="118">
      <t>ジッシ</t>
    </rPh>
    <rPh sb="127" eb="129">
      <t>ヘイセイ</t>
    </rPh>
    <rPh sb="131" eb="133">
      <t>ネンド</t>
    </rPh>
    <rPh sb="135" eb="137">
      <t>ソウダン</t>
    </rPh>
    <rPh sb="137" eb="139">
      <t>ジッシ</t>
    </rPh>
    <rPh sb="139" eb="141">
      <t>タイセイ</t>
    </rPh>
    <rPh sb="142" eb="144">
      <t>ミナオ</t>
    </rPh>
    <rPh sb="146" eb="147">
      <t>オコナ</t>
    </rPh>
    <rPh sb="149" eb="151">
      <t>ロウサイ</t>
    </rPh>
    <rPh sb="151" eb="153">
      <t>ホケン</t>
    </rPh>
    <rPh sb="154" eb="155">
      <t>カン</t>
    </rPh>
    <rPh sb="157" eb="160">
      <t>イッパンテキ</t>
    </rPh>
    <rPh sb="161" eb="162">
      <t>ト</t>
    </rPh>
    <rPh sb="163" eb="164">
      <t>ア</t>
    </rPh>
    <rPh sb="167" eb="169">
      <t>タイオウ</t>
    </rPh>
    <rPh sb="178" eb="180">
      <t>ギョウム</t>
    </rPh>
    <rPh sb="181" eb="183">
      <t>ガイブ</t>
    </rPh>
    <rPh sb="183" eb="185">
      <t>イタク</t>
    </rPh>
    <rPh sb="187" eb="189">
      <t>ギョウム</t>
    </rPh>
    <rPh sb="190" eb="193">
      <t>コウリツカ</t>
    </rPh>
    <rPh sb="194" eb="195">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</si>
  <si>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</si>
  <si>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</si>
  <si>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</si>
  <si>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</si>
  <si>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</si>
  <si>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</si>
  <si>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</si>
  <si>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</si>
  <si>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</si>
  <si>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</si>
  <si>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コールセンターに寄せられた相談事例を分析し、現在のFAQでは対応できない問合せについてのFAQを追加・更新しており、見込みに見合った活動実績となっている。</t>
    <rPh sb="8" eb="9">
      <t>ヨ</t>
    </rPh>
    <rPh sb="13" eb="15">
      <t>ソウダン</t>
    </rPh>
    <rPh sb="15" eb="17">
      <t>ジレイ</t>
    </rPh>
    <rPh sb="18" eb="20">
      <t>ブンセキ</t>
    </rPh>
    <rPh sb="22" eb="24">
      <t>ゲンザイ</t>
    </rPh>
    <rPh sb="30" eb="32">
      <t>タイオウ</t>
    </rPh>
    <rPh sb="36" eb="38">
      <t>トイアワ</t>
    </rPh>
    <rPh sb="48" eb="50">
      <t>ツイカ</t>
    </rPh>
    <rPh sb="51" eb="53">
      <t>コウシン</t>
    </rPh>
    <rPh sb="58" eb="60">
      <t>ミコミ</t>
    </rPh>
    <rPh sb="62" eb="64">
      <t>ミア</t>
    </rPh>
    <rPh sb="66" eb="68">
      <t>カツドウ</t>
    </rPh>
    <rPh sb="68" eb="70">
      <t>ジッセキ</t>
    </rPh>
    <phoneticPr fontId="5"/>
  </si>
  <si>
    <t>労働基準監督署に社会復帰相談員（非常勤職員）を配置し、労働者災害補償保険給付等に関する業務の迅速公正かつ円滑な運営に資することを目的とする。</t>
    <rPh sb="48" eb="50">
      <t>コウセイ</t>
    </rPh>
    <phoneticPr fontId="5"/>
  </si>
  <si>
    <t>労働基準監督署等における労災保険への加入、給付の請求等に関する業務を迅速・公正かつ円滑に運営する必要があるため、被災労働者等からの相談に対応する社会復帰相談員等の設置は優先度の高い事業である。</t>
    <rPh sb="0" eb="2">
      <t>ロウドウ</t>
    </rPh>
    <rPh sb="2" eb="4">
      <t>キジュン</t>
    </rPh>
    <rPh sb="4" eb="7">
      <t>カントクショ</t>
    </rPh>
    <rPh sb="7" eb="8">
      <t>トウ</t>
    </rPh>
    <rPh sb="12" eb="14">
      <t>ロウサイ</t>
    </rPh>
    <rPh sb="14" eb="16">
      <t>ホケン</t>
    </rPh>
    <rPh sb="18" eb="20">
      <t>カニュウ</t>
    </rPh>
    <rPh sb="21" eb="23">
      <t>キュウフ</t>
    </rPh>
    <rPh sb="24" eb="26">
      <t>セイキュウ</t>
    </rPh>
    <rPh sb="26" eb="27">
      <t>トウ</t>
    </rPh>
    <rPh sb="28" eb="29">
      <t>カン</t>
    </rPh>
    <rPh sb="31" eb="33">
      <t>ギョウム</t>
    </rPh>
    <rPh sb="34" eb="36">
      <t>ジンソク</t>
    </rPh>
    <rPh sb="41" eb="43">
      <t>エンカツ</t>
    </rPh>
    <rPh sb="44" eb="46">
      <t>ウンエイ</t>
    </rPh>
    <rPh sb="48" eb="50">
      <t>ヒツヨウ</t>
    </rPh>
    <rPh sb="56" eb="58">
      <t>ヒサイ</t>
    </rPh>
    <rPh sb="58" eb="61">
      <t>ロウドウシャ</t>
    </rPh>
    <rPh sb="61" eb="62">
      <t>トウ</t>
    </rPh>
    <rPh sb="65" eb="67">
      <t>ソウダン</t>
    </rPh>
    <rPh sb="68" eb="70">
      <t>タイオウ</t>
    </rPh>
    <rPh sb="72" eb="74">
      <t>シャカイ</t>
    </rPh>
    <rPh sb="74" eb="76">
      <t>フッキ</t>
    </rPh>
    <rPh sb="76" eb="79">
      <t>ソウダンイン</t>
    </rPh>
    <rPh sb="79" eb="80">
      <t>トウ</t>
    </rPh>
    <rPh sb="81" eb="83">
      <t>セッチ</t>
    </rPh>
    <rPh sb="84" eb="87">
      <t>ユウセンド</t>
    </rPh>
    <rPh sb="88" eb="89">
      <t>タカ</t>
    </rPh>
    <rPh sb="90" eb="92">
      <t>ジギョウ</t>
    </rPh>
    <phoneticPr fontId="5"/>
  </si>
  <si>
    <t>被災労働者に対する労災保険給付の迅速・公正な給付等、円滑な実施のための業務</t>
    <rPh sb="0" eb="2">
      <t>ヒサイ</t>
    </rPh>
    <rPh sb="2" eb="5">
      <t>ロウドウシャ</t>
    </rPh>
    <rPh sb="6" eb="7">
      <t>タイ</t>
    </rPh>
    <rPh sb="9" eb="11">
      <t>ロウサイ</t>
    </rPh>
    <rPh sb="11" eb="13">
      <t>ホケン</t>
    </rPh>
    <rPh sb="13" eb="15">
      <t>キュウフ</t>
    </rPh>
    <rPh sb="16" eb="18">
      <t>ジンソク</t>
    </rPh>
    <rPh sb="19" eb="21">
      <t>コウセイ</t>
    </rPh>
    <rPh sb="22" eb="24">
      <t>キュウフ</t>
    </rPh>
    <rPh sb="24" eb="25">
      <t>トウ</t>
    </rPh>
    <rPh sb="26" eb="28">
      <t>エンカツ</t>
    </rPh>
    <rPh sb="29" eb="31">
      <t>ジッシ</t>
    </rPh>
    <rPh sb="35" eb="37">
      <t>ギョウム</t>
    </rPh>
    <phoneticPr fontId="5"/>
  </si>
  <si>
    <t>労働基準監督署においては、労災保険給付等の迅速・公正な処理とともに、労災に関する各種相談についても同様に迅速・公正な対応を国民から求められている。
本事業は、労働基準監督署に被災労働者等からの相談に対応する社会復帰相談員を設置して相談業務の体制を整備することにより、労災保険給付等を迅速・公正に処理することを目的としており、国民のニーズを的確に反映している。</t>
    <rPh sb="13" eb="15">
      <t>ロウサイ</t>
    </rPh>
    <rPh sb="15" eb="17">
      <t>ホケン</t>
    </rPh>
    <rPh sb="17" eb="19">
      <t>キュウフ</t>
    </rPh>
    <rPh sb="19" eb="20">
      <t>トウ</t>
    </rPh>
    <rPh sb="21" eb="23">
      <t>ジンソク</t>
    </rPh>
    <rPh sb="27" eb="29">
      <t>ショリ</t>
    </rPh>
    <rPh sb="34" eb="36">
      <t>ロウサイ</t>
    </rPh>
    <rPh sb="37" eb="38">
      <t>カン</t>
    </rPh>
    <rPh sb="40" eb="42">
      <t>カクシュ</t>
    </rPh>
    <rPh sb="42" eb="44">
      <t>ソウダン</t>
    </rPh>
    <rPh sb="49" eb="51">
      <t>ドウヨウ</t>
    </rPh>
    <rPh sb="52" eb="54">
      <t>ジンソク</t>
    </rPh>
    <rPh sb="58" eb="60">
      <t>タイオウ</t>
    </rPh>
    <rPh sb="61" eb="63">
      <t>コクミン</t>
    </rPh>
    <rPh sb="65" eb="66">
      <t>モト</t>
    </rPh>
    <rPh sb="74" eb="75">
      <t>ホン</t>
    </rPh>
    <rPh sb="75" eb="77">
      <t>ジギョウ</t>
    </rPh>
    <rPh sb="79" eb="81">
      <t>ロウドウ</t>
    </rPh>
    <rPh sb="81" eb="83">
      <t>キジュン</t>
    </rPh>
    <rPh sb="83" eb="86">
      <t>カントクショ</t>
    </rPh>
    <rPh sb="87" eb="89">
      <t>ヒサイ</t>
    </rPh>
    <rPh sb="89" eb="92">
      <t>ロウドウシャ</t>
    </rPh>
    <rPh sb="92" eb="93">
      <t>トウ</t>
    </rPh>
    <rPh sb="96" eb="98">
      <t>ソウダン</t>
    </rPh>
    <rPh sb="99" eb="101">
      <t>タイオウ</t>
    </rPh>
    <rPh sb="103" eb="105">
      <t>シャカイ</t>
    </rPh>
    <rPh sb="105" eb="107">
      <t>フッキ</t>
    </rPh>
    <rPh sb="111" eb="113">
      <t>セッチ</t>
    </rPh>
    <rPh sb="115" eb="117">
      <t>ソウダン</t>
    </rPh>
    <rPh sb="117" eb="119">
      <t>ギョウム</t>
    </rPh>
    <rPh sb="120" eb="122">
      <t>タイセイ</t>
    </rPh>
    <rPh sb="123" eb="125">
      <t>セイビ</t>
    </rPh>
    <rPh sb="135" eb="137">
      <t>ホケン</t>
    </rPh>
    <rPh sb="139" eb="140">
      <t>トウ</t>
    </rPh>
    <rPh sb="141" eb="143">
      <t>ジンソク</t>
    </rPh>
    <rPh sb="147" eb="149">
      <t>ショリ</t>
    </rPh>
    <rPh sb="154" eb="156">
      <t>モクテキ</t>
    </rPh>
    <rPh sb="162" eb="164">
      <t>コクミン</t>
    </rPh>
    <rPh sb="169" eb="171">
      <t>テキカク</t>
    </rPh>
    <rPh sb="172" eb="174">
      <t>ハンエイ</t>
    </rPh>
    <phoneticPr fontId="5"/>
  </si>
  <si>
    <t>本事業は、被災労働者の社会復帰についての相談を受ける相談員を配置する事業であるから、施策目標に寄与する。</t>
    <rPh sb="23" eb="24">
      <t>ウ</t>
    </rPh>
    <rPh sb="26" eb="29">
      <t>ソウダンイン</t>
    </rPh>
    <rPh sb="30" eb="32">
      <t>ハイチ</t>
    </rPh>
    <phoneticPr fontId="5"/>
  </si>
  <si>
    <t>「国民の皆様の声」に寄せられる労災担当者に対する苦情の割合を労災保険に係る国民の皆様の声のうちの５％以内とする。
（達成度：（100－成果実績（％）)／95％）</t>
    <phoneticPr fontId="5"/>
  </si>
  <si>
    <t>相談員の業務は多岐にわたり、統一的な評価方法を
設定することが難しいため、単位当たりコストの算出は
なじまない。</t>
    <phoneticPr fontId="5"/>
  </si>
  <si>
    <t>点検対象外</t>
    <rPh sb="0" eb="2">
      <t>テンケン</t>
    </rPh>
    <rPh sb="2" eb="4">
      <t>タイショウ</t>
    </rPh>
    <rPh sb="4" eb="5">
      <t>ガイ</t>
    </rPh>
    <phoneticPr fontId="5"/>
  </si>
  <si>
    <t>-</t>
    <phoneticPr fontId="5"/>
  </si>
  <si>
    <t>社会復帰相談員等設置費</t>
    <phoneticPr fontId="5"/>
  </si>
  <si>
    <t>「国民の皆様の声」に寄せられる労災保険にかかるもののうち労災担当者に対する苦情の割合
（国民の皆様の声に寄せられる労災担当者に対する苦情件数／国民の皆様の声に寄せられる労災保険に関する件数）</t>
    <rPh sb="15" eb="17">
      <t>ロウサイ</t>
    </rPh>
    <rPh sb="17" eb="19">
      <t>ホケン</t>
    </rPh>
    <rPh sb="44" eb="46">
      <t>コクミン</t>
    </rPh>
    <rPh sb="47" eb="49">
      <t>ミナサマ</t>
    </rPh>
    <rPh sb="50" eb="51">
      <t>コエ</t>
    </rPh>
    <rPh sb="52" eb="53">
      <t>ヨ</t>
    </rPh>
    <rPh sb="57" eb="59">
      <t>ロウサイ</t>
    </rPh>
    <rPh sb="59" eb="62">
      <t>タントウシャ</t>
    </rPh>
    <rPh sb="63" eb="64">
      <t>タイ</t>
    </rPh>
    <rPh sb="66" eb="68">
      <t>クジョウ</t>
    </rPh>
    <rPh sb="68" eb="70">
      <t>ケンスウ</t>
    </rPh>
    <rPh sb="84" eb="86">
      <t>ロウサイ</t>
    </rPh>
    <rPh sb="86" eb="88">
      <t>ホケン</t>
    </rPh>
    <rPh sb="89" eb="90">
      <t>カン</t>
    </rPh>
    <rPh sb="92" eb="94">
      <t>ケンスウ</t>
    </rPh>
    <phoneticPr fontId="5"/>
  </si>
  <si>
    <t>被災労働者等からの各種相談について対応しており、労災保険給付等に関する業務の迅速・公正かつ円滑な運営に資することから事業主負担として行うことが妥当である。</t>
    <rPh sb="26" eb="28">
      <t>ホケン</t>
    </rPh>
    <rPh sb="60" eb="61">
      <t>ヌシ</t>
    </rPh>
    <phoneticPr fontId="5"/>
  </si>
  <si>
    <t>本事業は、労働基準監督署の所掌業務である労災保険への加入、給付の請求等に関する相談に対応することにより、労災補償業務等の迅速・公正かつ円滑な運営に資するものである。
平成29年度においても、労災担当者に対する苦情の割合が目標値である５％を下回ったほか、現在のFAQで対応出来なかった問い合わせについて、追加でFAQを作成するなど、いずれも成果実績及び活動実績が当初見込みを達成していることから、計画通りに事業が実施できている。なお、執行率は精査中である。</t>
    <rPh sb="63" eb="65">
      <t>コウセイ</t>
    </rPh>
    <rPh sb="110" eb="113">
      <t>モクヒョウチ</t>
    </rPh>
    <rPh sb="126" eb="128">
      <t>ゲンザイ</t>
    </rPh>
    <rPh sb="133" eb="135">
      <t>タイオウ</t>
    </rPh>
    <rPh sb="135" eb="137">
      <t>デキ</t>
    </rPh>
    <rPh sb="141" eb="142">
      <t>ト</t>
    </rPh>
    <rPh sb="143" eb="144">
      <t>ア</t>
    </rPh>
    <rPh sb="151" eb="153">
      <t>ツイカ</t>
    </rPh>
    <rPh sb="158" eb="160">
      <t>サクセイ</t>
    </rPh>
    <rPh sb="169" eb="171">
      <t>セイカ</t>
    </rPh>
    <rPh sb="171" eb="173">
      <t>ジッセキ</t>
    </rPh>
    <rPh sb="173" eb="174">
      <t>オヨ</t>
    </rPh>
    <rPh sb="175" eb="177">
      <t>カツドウ</t>
    </rPh>
    <rPh sb="177" eb="179">
      <t>ジッセキ</t>
    </rPh>
    <rPh sb="180" eb="182">
      <t>トウショ</t>
    </rPh>
    <rPh sb="182" eb="184">
      <t>ミコ</t>
    </rPh>
    <rPh sb="186" eb="188">
      <t>タッセイ</t>
    </rPh>
    <rPh sb="197" eb="199">
      <t>ケイカク</t>
    </rPh>
    <rPh sb="199" eb="200">
      <t>ドオ</t>
    </rPh>
    <rPh sb="216" eb="219">
      <t>シッコウリツ</t>
    </rPh>
    <rPh sb="220" eb="223">
      <t>セイサチュウ</t>
    </rPh>
    <phoneticPr fontId="5"/>
  </si>
  <si>
    <t>今後も監督署の労災保険業務の状況等を踏まえて、社会復帰相談員等の配置を見直すなど適切な執行の管理を行い、実績を踏まえた予算要求を行うこととする。</t>
    <rPh sb="23" eb="25">
      <t>シャカイ</t>
    </rPh>
    <rPh sb="25" eb="27">
      <t>フッキ</t>
    </rPh>
    <phoneticPr fontId="5"/>
  </si>
  <si>
    <t>社会復帰相談員に係る謝金</t>
    <rPh sb="0" eb="2">
      <t>シャカイ</t>
    </rPh>
    <rPh sb="2" eb="4">
      <t>フッキ</t>
    </rPh>
    <rPh sb="4" eb="7">
      <t>ソウダンイン</t>
    </rPh>
    <rPh sb="8" eb="9">
      <t>カカ</t>
    </rPh>
    <rPh sb="10" eb="12">
      <t>シャキン</t>
    </rPh>
    <phoneticPr fontId="5"/>
  </si>
  <si>
    <t>社会復帰相談員に係る保険料</t>
    <rPh sb="0" eb="2">
      <t>シャカイ</t>
    </rPh>
    <rPh sb="2" eb="4">
      <t>フッキ</t>
    </rPh>
    <rPh sb="4" eb="7">
      <t>ソウダンイン</t>
    </rPh>
    <rPh sb="8" eb="9">
      <t>カカ</t>
    </rPh>
    <rPh sb="10" eb="13">
      <t>ホケンリョウ</t>
    </rPh>
    <phoneticPr fontId="5"/>
  </si>
  <si>
    <t>本省</t>
    <rPh sb="0" eb="2">
      <t>ホンショウ</t>
    </rPh>
    <phoneticPr fontId="5"/>
  </si>
  <si>
    <t>社会復帰促進等事業に関する専門家会議等に係る業務</t>
    <rPh sb="0" eb="2">
      <t>シャカイ</t>
    </rPh>
    <rPh sb="2" eb="4">
      <t>フッキ</t>
    </rPh>
    <rPh sb="4" eb="6">
      <t>ソクシン</t>
    </rPh>
    <rPh sb="6" eb="7">
      <t>トウ</t>
    </rPh>
    <rPh sb="7" eb="9">
      <t>ジギョウ</t>
    </rPh>
    <rPh sb="10" eb="11">
      <t>カン</t>
    </rPh>
    <rPh sb="13" eb="16">
      <t>センモンカ</t>
    </rPh>
    <rPh sb="16" eb="18">
      <t>カイギ</t>
    </rPh>
    <rPh sb="18" eb="19">
      <t>トウ</t>
    </rPh>
    <rPh sb="20" eb="21">
      <t>カカ</t>
    </rPh>
    <rPh sb="22" eb="24">
      <t>ギョウム</t>
    </rPh>
    <phoneticPr fontId="5"/>
  </si>
  <si>
    <t>-</t>
    <phoneticPr fontId="5"/>
  </si>
  <si>
    <t>株式会社ヒューネル</t>
    <rPh sb="0" eb="4">
      <t>カブシキガイシャ</t>
    </rPh>
    <phoneticPr fontId="5"/>
  </si>
  <si>
    <t>コールセンターの運営</t>
    <rPh sb="8" eb="10">
      <t>ウンエイ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</si>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</sst>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180975</xdr:colOff>
      <xdr:row>18</xdr:row>
      <xdr:rowOff>9525</xdr:rowOff>
    </xdr:from>
    <xdr:ext cx="607859" cy="275717"/>
    <xdr:sp macro="" textlink="">
      <xdr:nvSpPr>
        <xdr:cNvPr id="10" name="テキスト ボックス 9"/>
        <xdr:cNvSpPr txBox="1"/>
      </xdr:nvSpPr>
      <xdr:spPr>
        <a:xfrm>
          <a:off x="6181725" y="7381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17</xdr:col>
      <xdr:colOff>194420</xdr:colOff>
      <xdr:row>742</xdr:row>
      <xdr:rowOff>0</xdr:rowOff>
    </xdr:from>
    <xdr:to>
      <xdr:col>35</xdr:col>
      <xdr:colOff>191657</xdr:colOff>
      <xdr:row>744</xdr:row>
      <xdr:rowOff>103094</xdr:rowOff>
    </xdr:to>
    <xdr:sp macro="" textlink="">
      <xdr:nvSpPr>
        <xdr:cNvPr id="62" name="正方形/長方形 61"/>
        <xdr:cNvSpPr/>
      </xdr:nvSpPr>
      <xdr:spPr bwMode="auto">
        <a:xfrm>
          <a:off x="3594845" y="42214800"/>
          <a:ext cx="3597687" cy="560294"/>
        </a:xfrm>
        <a:prstGeom prst="rect">
          <a:avLst/>
        </a:prstGeom>
        <a:noFill/>
        <a:ln w="158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lnSpc>
              <a:spcPts val="1600"/>
            </a:lnSpc>
          </a:pPr>
          <a:r>
            <a:rPr kumimoji="1" lang="en-US" altLang="ja-JP" sz="1200">
              <a:solidFill>
                <a:sysClr val="windowText" lastClr="000000"/>
              </a:solidFill>
              <a:latin typeface="+mn-ea"/>
              <a:ea typeface="+mn-ea"/>
            </a:rPr>
            <a:t>530</a:t>
          </a:r>
          <a:r>
            <a:rPr kumimoji="1" lang="ja-JP" altLang="en-US" sz="1200">
              <a:solidFill>
                <a:sysClr val="windowText" lastClr="000000"/>
              </a:solidFill>
              <a:latin typeface="+mn-ea"/>
              <a:ea typeface="+mn-ea"/>
            </a:rPr>
            <a:t>百万円（平成</a:t>
          </a:r>
          <a:r>
            <a:rPr kumimoji="1" lang="en-US" altLang="ja-JP" sz="1200">
              <a:solidFill>
                <a:sysClr val="windowText" lastClr="000000"/>
              </a:solidFill>
              <a:latin typeface="+mn-ea"/>
              <a:ea typeface="+mn-ea"/>
            </a:rPr>
            <a:t>28</a:t>
          </a:r>
          <a:r>
            <a:rPr kumimoji="1" lang="ja-JP" altLang="en-US" sz="1200">
              <a:solidFill>
                <a:sysClr val="windowText" lastClr="000000"/>
              </a:solidFill>
              <a:latin typeface="+mn-ea"/>
              <a:ea typeface="+mn-ea"/>
            </a:rPr>
            <a:t>年度執行額）</a:t>
          </a:r>
          <a:endParaRPr kumimoji="1" lang="en-US" altLang="ja-JP" sz="1200">
            <a:solidFill>
              <a:sysClr val="windowText" lastClr="000000"/>
            </a:solidFill>
            <a:latin typeface="+mn-ea"/>
            <a:ea typeface="+mn-ea"/>
          </a:endParaRPr>
        </a:p>
      </xdr:txBody>
    </xdr:sp>
    <xdr:clientData/>
  </xdr:twoCellAnchor>
  <xdr:twoCellAnchor>
    <xdr:from>
      <xdr:col>17</xdr:col>
      <xdr:colOff>194420</xdr:colOff>
      <xdr:row>744</xdr:row>
      <xdr:rowOff>114295</xdr:rowOff>
    </xdr:from>
    <xdr:to>
      <xdr:col>36</xdr:col>
      <xdr:colOff>26145</xdr:colOff>
      <xdr:row>745</xdr:row>
      <xdr:rowOff>170137</xdr:rowOff>
    </xdr:to>
    <xdr:sp macro="" textlink="">
      <xdr:nvSpPr>
        <xdr:cNvPr id="63" name="テキスト ボックス 62"/>
        <xdr:cNvSpPr txBox="1"/>
      </xdr:nvSpPr>
      <xdr:spPr>
        <a:xfrm>
          <a:off x="3594845" y="42786295"/>
          <a:ext cx="3632200" cy="284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諸謝金、事務費等</a:t>
          </a:r>
        </a:p>
      </xdr:txBody>
    </xdr:sp>
    <xdr:clientData/>
  </xdr:twoCellAnchor>
  <xdr:twoCellAnchor>
    <xdr:from>
      <xdr:col>17</xdr:col>
      <xdr:colOff>173689</xdr:colOff>
      <xdr:row>745</xdr:row>
      <xdr:rowOff>104213</xdr:rowOff>
    </xdr:from>
    <xdr:to>
      <xdr:col>36</xdr:col>
      <xdr:colOff>24651</xdr:colOff>
      <xdr:row>747</xdr:row>
      <xdr:rowOff>226358</xdr:rowOff>
    </xdr:to>
    <xdr:sp macro="" textlink="">
      <xdr:nvSpPr>
        <xdr:cNvPr id="64" name="大かっこ 63"/>
        <xdr:cNvSpPr/>
      </xdr:nvSpPr>
      <xdr:spPr bwMode="auto">
        <a:xfrm>
          <a:off x="3574114" y="43004813"/>
          <a:ext cx="3651437" cy="579345"/>
        </a:xfrm>
        <a:prstGeom prst="bracketPair">
          <a:avLst>
            <a:gd name="adj" fmla="val 112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00"/>
            <a:t>労災保険制度及び被災労働者の社会復帰についての</a:t>
          </a:r>
          <a:endParaRPr kumimoji="1" lang="en-US" altLang="ja-JP" sz="1000"/>
        </a:p>
        <a:p>
          <a:pPr algn="ctr">
            <a:lnSpc>
              <a:spcPts val="1300"/>
            </a:lnSpc>
          </a:pPr>
          <a:r>
            <a:rPr kumimoji="1" lang="ja-JP" altLang="en-US" sz="1000"/>
            <a:t>電話による相談対応</a:t>
          </a:r>
        </a:p>
      </xdr:txBody>
    </xdr:sp>
    <xdr:clientData/>
  </xdr:twoCellAnchor>
  <xdr:twoCellAnchor>
    <xdr:from>
      <xdr:col>18</xdr:col>
      <xdr:colOff>34346</xdr:colOff>
      <xdr:row>748</xdr:row>
      <xdr:rowOff>207309</xdr:rowOff>
    </xdr:from>
    <xdr:to>
      <xdr:col>39</xdr:col>
      <xdr:colOff>159136</xdr:colOff>
      <xdr:row>750</xdr:row>
      <xdr:rowOff>57145</xdr:rowOff>
    </xdr:to>
    <xdr:grpSp>
      <xdr:nvGrpSpPr>
        <xdr:cNvPr id="65" name="グループ化 2145"/>
        <xdr:cNvGrpSpPr>
          <a:grpSpLocks/>
        </xdr:cNvGrpSpPr>
      </xdr:nvGrpSpPr>
      <xdr:grpSpPr bwMode="auto">
        <a:xfrm>
          <a:off x="3634796" y="44222334"/>
          <a:ext cx="4325315" cy="307036"/>
          <a:chOff x="5105086" y="38794404"/>
          <a:chExt cx="2888115" cy="584306"/>
        </a:xfrm>
      </xdr:grpSpPr>
      <xdr:cxnSp macro="">
        <xdr:nvCxnSpPr>
          <xdr:cNvPr id="67" name="直線矢印コネクタ 66"/>
          <xdr:cNvCxnSpPr/>
        </xdr:nvCxnSpPr>
        <xdr:spPr>
          <a:xfrm flipV="1">
            <a:off x="5105086" y="38794404"/>
            <a:ext cx="2883808" cy="121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xdr:cNvCxnSpPr/>
        </xdr:nvCxnSpPr>
        <xdr:spPr>
          <a:xfrm flipH="1">
            <a:off x="7988703" y="38796853"/>
            <a:ext cx="4498" cy="5818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15840</xdr:colOff>
      <xdr:row>747</xdr:row>
      <xdr:rowOff>180975</xdr:rowOff>
    </xdr:from>
    <xdr:to>
      <xdr:col>27</xdr:col>
      <xdr:colOff>19050</xdr:colOff>
      <xdr:row>750</xdr:row>
      <xdr:rowOff>58775</xdr:rowOff>
    </xdr:to>
    <xdr:cxnSp macro="">
      <xdr:nvCxnSpPr>
        <xdr:cNvPr id="69" name="直線矢印コネクタ 68"/>
        <xdr:cNvCxnSpPr/>
      </xdr:nvCxnSpPr>
      <xdr:spPr bwMode="auto">
        <a:xfrm flipH="1">
          <a:off x="5416515" y="43567350"/>
          <a:ext cx="3210" cy="563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76226</xdr:colOff>
      <xdr:row>750</xdr:row>
      <xdr:rowOff>106474</xdr:rowOff>
    </xdr:from>
    <xdr:to>
      <xdr:col>21</xdr:col>
      <xdr:colOff>12350</xdr:colOff>
      <xdr:row>756</xdr:row>
      <xdr:rowOff>107014</xdr:rowOff>
    </xdr:to>
    <xdr:grpSp>
      <xdr:nvGrpSpPr>
        <xdr:cNvPr id="70" name="グループ化 8"/>
        <xdr:cNvGrpSpPr>
          <a:grpSpLocks/>
        </xdr:cNvGrpSpPr>
      </xdr:nvGrpSpPr>
      <xdr:grpSpPr bwMode="auto">
        <a:xfrm>
          <a:off x="1676426" y="44578699"/>
          <a:ext cx="2536449" cy="1372140"/>
          <a:chOff x="2807359" y="30674716"/>
          <a:chExt cx="507681" cy="685177"/>
        </a:xfrm>
      </xdr:grpSpPr>
      <xdr:sp macro="" textlink="">
        <xdr:nvSpPr>
          <xdr:cNvPr id="71" name="正方形/長方形 70"/>
          <xdr:cNvSpPr/>
        </xdr:nvSpPr>
        <xdr:spPr bwMode="auto">
          <a:xfrm>
            <a:off x="2856679" y="30674716"/>
            <a:ext cx="430009" cy="275040"/>
          </a:xfrm>
          <a:prstGeom prst="rect">
            <a:avLst/>
          </a:prstGeom>
          <a:noFill/>
          <a:ln w="158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Ａ．都道府県労働局</a:t>
            </a:r>
            <a:endParaRPr kumimoji="1" lang="en-US" altLang="ja-JP" sz="1200">
              <a:solidFill>
                <a:sysClr val="windowText" lastClr="000000"/>
              </a:solidFill>
              <a:latin typeface="+mn-ea"/>
              <a:ea typeface="+mn-ea"/>
            </a:endParaRPr>
          </a:p>
          <a:p>
            <a:pPr algn="ctr">
              <a:lnSpc>
                <a:spcPts val="1600"/>
              </a:lnSpc>
            </a:pPr>
            <a:r>
              <a:rPr kumimoji="1" lang="en-US" altLang="ja-JP" sz="1200">
                <a:solidFill>
                  <a:sysClr val="windowText" lastClr="000000"/>
                </a:solidFill>
                <a:latin typeface="+mn-ea"/>
                <a:ea typeface="+mn-ea"/>
              </a:rPr>
              <a:t>487</a:t>
            </a:r>
            <a:r>
              <a:rPr kumimoji="1" lang="ja-JP" altLang="en-US" sz="1200">
                <a:solidFill>
                  <a:sysClr val="windowText" lastClr="000000"/>
                </a:solidFill>
                <a:latin typeface="+mn-ea"/>
                <a:ea typeface="+mn-ea"/>
              </a:rPr>
              <a:t>百万円</a:t>
            </a:r>
          </a:p>
        </xdr:txBody>
      </xdr:sp>
      <xdr:sp macro="" textlink="">
        <xdr:nvSpPr>
          <xdr:cNvPr id="72" name="大かっこ 71"/>
          <xdr:cNvSpPr/>
        </xdr:nvSpPr>
        <xdr:spPr bwMode="auto">
          <a:xfrm>
            <a:off x="2807359" y="30962710"/>
            <a:ext cx="507681" cy="397183"/>
          </a:xfrm>
          <a:prstGeom prst="bracketPair">
            <a:avLst>
              <a:gd name="adj" fmla="val 112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00"/>
              <a:t>労災保険への加入、給付の請求、各種届出等及び被災労働者の社会復帰についての相談、指導に関する業務</a:t>
            </a:r>
          </a:p>
        </xdr:txBody>
      </xdr:sp>
    </xdr:grpSp>
    <xdr:clientData/>
  </xdr:twoCellAnchor>
  <xdr:twoCellAnchor>
    <xdr:from>
      <xdr:col>22</xdr:col>
      <xdr:colOff>69477</xdr:colOff>
      <xdr:row>750</xdr:row>
      <xdr:rowOff>87350</xdr:rowOff>
    </xdr:from>
    <xdr:to>
      <xdr:col>33</xdr:col>
      <xdr:colOff>9524</xdr:colOff>
      <xdr:row>756</xdr:row>
      <xdr:rowOff>87941</xdr:rowOff>
    </xdr:to>
    <xdr:grpSp>
      <xdr:nvGrpSpPr>
        <xdr:cNvPr id="73" name="グループ化 8"/>
        <xdr:cNvGrpSpPr>
          <a:grpSpLocks/>
        </xdr:cNvGrpSpPr>
      </xdr:nvGrpSpPr>
      <xdr:grpSpPr bwMode="auto">
        <a:xfrm>
          <a:off x="4470027" y="44559575"/>
          <a:ext cx="2140322" cy="1372191"/>
          <a:chOff x="2858028" y="30656585"/>
          <a:chExt cx="745557" cy="643054"/>
        </a:xfrm>
      </xdr:grpSpPr>
      <xdr:sp macro="" textlink="">
        <xdr:nvSpPr>
          <xdr:cNvPr id="74" name="正方形/長方形 73"/>
          <xdr:cNvSpPr/>
        </xdr:nvSpPr>
        <xdr:spPr bwMode="auto">
          <a:xfrm>
            <a:off x="2917955" y="30656585"/>
            <a:ext cx="612538" cy="273876"/>
          </a:xfrm>
          <a:prstGeom prst="rect">
            <a:avLst/>
          </a:prstGeom>
          <a:noFill/>
          <a:ln w="158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Ｂ．本省</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２百万円</a:t>
            </a:r>
          </a:p>
        </xdr:txBody>
      </xdr:sp>
      <xdr:sp macro="" textlink="">
        <xdr:nvSpPr>
          <xdr:cNvPr id="75" name="大かっこ 74"/>
          <xdr:cNvSpPr/>
        </xdr:nvSpPr>
        <xdr:spPr bwMode="auto">
          <a:xfrm>
            <a:off x="2858028" y="30944275"/>
            <a:ext cx="745557" cy="355364"/>
          </a:xfrm>
          <a:prstGeom prst="bracketPair">
            <a:avLst>
              <a:gd name="adj" fmla="val 112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00"/>
              <a:t>社会復帰促進等事業</a:t>
            </a:r>
            <a:endParaRPr kumimoji="1" lang="en-US" altLang="ja-JP" sz="1000"/>
          </a:p>
          <a:p>
            <a:pPr algn="ctr">
              <a:lnSpc>
                <a:spcPts val="1300"/>
              </a:lnSpc>
            </a:pPr>
            <a:r>
              <a:rPr kumimoji="1" lang="ja-JP" altLang="en-US" sz="1000"/>
              <a:t>に関する専門家会議等に係る業務</a:t>
            </a:r>
          </a:p>
        </xdr:txBody>
      </xdr:sp>
    </xdr:grpSp>
    <xdr:clientData/>
  </xdr:twoCellAnchor>
  <xdr:twoCellAnchor>
    <xdr:from>
      <xdr:col>39</xdr:col>
      <xdr:colOff>177418</xdr:colOff>
      <xdr:row>749</xdr:row>
      <xdr:rowOff>28530</xdr:rowOff>
    </xdr:from>
    <xdr:to>
      <xdr:col>49</xdr:col>
      <xdr:colOff>143815</xdr:colOff>
      <xdr:row>750</xdr:row>
      <xdr:rowOff>87511</xdr:rowOff>
    </xdr:to>
    <xdr:sp macro="" textlink="">
      <xdr:nvSpPr>
        <xdr:cNvPr id="76" name="テキスト ボックス 75"/>
        <xdr:cNvSpPr txBox="1"/>
      </xdr:nvSpPr>
      <xdr:spPr bwMode="auto">
        <a:xfrm>
          <a:off x="7978393" y="43872105"/>
          <a:ext cx="1966647" cy="287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a:t>
          </a:r>
          <a:r>
            <a:rPr kumimoji="1" lang="ja-JP" altLang="en-US" sz="1050"/>
            <a:t>一般競争契約（総合評価）</a:t>
          </a:r>
          <a:r>
            <a:rPr kumimoji="1" lang="en-US" altLang="ja-JP" sz="1050"/>
            <a:t>】</a:t>
          </a:r>
          <a:endParaRPr kumimoji="1" lang="ja-JP" altLang="en-US" sz="1050"/>
        </a:p>
      </xdr:txBody>
    </xdr:sp>
    <xdr:clientData/>
  </xdr:twoCellAnchor>
  <xdr:twoCellAnchor>
    <xdr:from>
      <xdr:col>34</xdr:col>
      <xdr:colOff>99170</xdr:colOff>
      <xdr:row>750</xdr:row>
      <xdr:rowOff>87405</xdr:rowOff>
    </xdr:from>
    <xdr:to>
      <xdr:col>44</xdr:col>
      <xdr:colOff>115979</xdr:colOff>
      <xdr:row>752</xdr:row>
      <xdr:rowOff>214112</xdr:rowOff>
    </xdr:to>
    <xdr:sp macro="" textlink="">
      <xdr:nvSpPr>
        <xdr:cNvPr id="77" name="正方形/長方形 76"/>
        <xdr:cNvSpPr/>
      </xdr:nvSpPr>
      <xdr:spPr bwMode="auto">
        <a:xfrm>
          <a:off x="6900020" y="44131005"/>
          <a:ext cx="2017059" cy="583907"/>
        </a:xfrm>
        <a:prstGeom prst="rect">
          <a:avLst/>
        </a:prstGeom>
        <a:noFill/>
        <a:ln w="158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n-ea"/>
              <a:ea typeface="+mn-ea"/>
            </a:rPr>
            <a:t>C</a:t>
          </a:r>
          <a:r>
            <a:rPr kumimoji="1" lang="ja-JP" altLang="en-US" sz="1200">
              <a:solidFill>
                <a:sysClr val="windowText" lastClr="000000"/>
              </a:solidFill>
              <a:latin typeface="+mn-ea"/>
              <a:ea typeface="+mn-ea"/>
            </a:rPr>
            <a:t>．株式会社ヒューネル</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41</a:t>
          </a:r>
          <a:r>
            <a:rPr kumimoji="1" lang="ja-JP" altLang="en-US" sz="1200">
              <a:solidFill>
                <a:sysClr val="windowText" lastClr="000000"/>
              </a:solidFill>
              <a:latin typeface="+mn-ea"/>
              <a:ea typeface="+mn-ea"/>
            </a:rPr>
            <a:t>百万円</a:t>
          </a:r>
        </a:p>
      </xdr:txBody>
    </xdr:sp>
    <xdr:clientData/>
  </xdr:twoCellAnchor>
  <xdr:twoCellAnchor>
    <xdr:from>
      <xdr:col>34</xdr:col>
      <xdr:colOff>158001</xdr:colOff>
      <xdr:row>753</xdr:row>
      <xdr:rowOff>58272</xdr:rowOff>
    </xdr:from>
    <xdr:to>
      <xdr:col>44</xdr:col>
      <xdr:colOff>79559</xdr:colOff>
      <xdr:row>754</xdr:row>
      <xdr:rowOff>199464</xdr:rowOff>
    </xdr:to>
    <xdr:sp macro="" textlink="">
      <xdr:nvSpPr>
        <xdr:cNvPr id="78" name="大かっこ 77"/>
        <xdr:cNvSpPr/>
      </xdr:nvSpPr>
      <xdr:spPr bwMode="auto">
        <a:xfrm>
          <a:off x="6958851" y="44787672"/>
          <a:ext cx="1921808" cy="369792"/>
        </a:xfrm>
        <a:prstGeom prst="bracketPair">
          <a:avLst>
            <a:gd name="adj" fmla="val 112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00"/>
            <a:t>コールセンターの運営</a:t>
          </a:r>
        </a:p>
      </xdr:txBody>
    </xdr:sp>
    <xdr:clientData/>
  </xdr:twoCellAnchor>
  <xdr:twoCellAnchor>
    <xdr:from>
      <xdr:col>3</xdr:col>
      <xdr:colOff>114300</xdr:colOff>
      <xdr:row>739</xdr:row>
      <xdr:rowOff>266700</xdr:rowOff>
    </xdr:from>
    <xdr:to>
      <xdr:col>16</xdr:col>
      <xdr:colOff>49213</xdr:colOff>
      <xdr:row>742</xdr:row>
      <xdr:rowOff>41275</xdr:rowOff>
    </xdr:to>
    <xdr:sp macro="" textlink="">
      <xdr:nvSpPr>
        <xdr:cNvPr id="79" name="正方形/長方形 78"/>
        <xdr:cNvSpPr/>
      </xdr:nvSpPr>
      <xdr:spPr>
        <a:xfrm>
          <a:off x="714375" y="41671875"/>
          <a:ext cx="2535238" cy="584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0</xdr:col>
      <xdr:colOff>95250</xdr:colOff>
      <xdr:row>778</xdr:row>
      <xdr:rowOff>66675</xdr:rowOff>
    </xdr:from>
    <xdr:to>
      <xdr:col>13</xdr:col>
      <xdr:colOff>30163</xdr:colOff>
      <xdr:row>780</xdr:row>
      <xdr:rowOff>22225</xdr:rowOff>
    </xdr:to>
    <xdr:sp macro="" textlink="">
      <xdr:nvSpPr>
        <xdr:cNvPr id="80" name="正方形/長方形 79"/>
        <xdr:cNvSpPr/>
      </xdr:nvSpPr>
      <xdr:spPr>
        <a:xfrm>
          <a:off x="95250" y="46367700"/>
          <a:ext cx="2535238" cy="584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1</xdr:col>
      <xdr:colOff>161925</xdr:colOff>
      <xdr:row>835</xdr:row>
      <xdr:rowOff>419100</xdr:rowOff>
    </xdr:from>
    <xdr:to>
      <xdr:col>14</xdr:col>
      <xdr:colOff>96838</xdr:colOff>
      <xdr:row>836</xdr:row>
      <xdr:rowOff>250825</xdr:rowOff>
    </xdr:to>
    <xdr:sp macro="" textlink="">
      <xdr:nvSpPr>
        <xdr:cNvPr id="81" name="正方形/長方形 80"/>
        <xdr:cNvSpPr/>
      </xdr:nvSpPr>
      <xdr:spPr>
        <a:xfrm>
          <a:off x="361950" y="50063400"/>
          <a:ext cx="2535238" cy="584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oneCellAnchor>
    <xdr:from>
      <xdr:col>29</xdr:col>
      <xdr:colOff>0</xdr:colOff>
      <xdr:row>711</xdr:row>
      <xdr:rowOff>19050</xdr:rowOff>
    </xdr:from>
    <xdr:ext cx="607859" cy="275717"/>
    <xdr:sp macro="" textlink="">
      <xdr:nvSpPr>
        <xdr:cNvPr id="84" name="テキスト ボックス 83"/>
        <xdr:cNvSpPr txBox="1"/>
      </xdr:nvSpPr>
      <xdr:spPr>
        <a:xfrm>
          <a:off x="5800725" y="29489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15</xdr:col>
      <xdr:colOff>104774</xdr:colOff>
      <xdr:row>748</xdr:row>
      <xdr:rowOff>213388</xdr:rowOff>
    </xdr:from>
    <xdr:to>
      <xdr:col>18</xdr:col>
      <xdr:colOff>28575</xdr:colOff>
      <xdr:row>750</xdr:row>
      <xdr:rowOff>66675</xdr:rowOff>
    </xdr:to>
    <xdr:grpSp>
      <xdr:nvGrpSpPr>
        <xdr:cNvPr id="33" name="グループ化 2145"/>
        <xdr:cNvGrpSpPr>
          <a:grpSpLocks/>
        </xdr:cNvGrpSpPr>
      </xdr:nvGrpSpPr>
      <xdr:grpSpPr bwMode="auto">
        <a:xfrm rot="10800000" flipV="1">
          <a:off x="3105149" y="44228413"/>
          <a:ext cx="523876" cy="310487"/>
          <a:chOff x="5105086" y="38794404"/>
          <a:chExt cx="2892962" cy="442338"/>
        </a:xfrm>
      </xdr:grpSpPr>
      <xdr:cxnSp macro="">
        <xdr:nvCxnSpPr>
          <xdr:cNvPr id="34" name="直線矢印コネクタ 33"/>
          <xdr:cNvCxnSpPr/>
        </xdr:nvCxnSpPr>
        <xdr:spPr>
          <a:xfrm flipV="1">
            <a:off x="5105086" y="38794404"/>
            <a:ext cx="2883808" cy="121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xdr:nvCxnSpPr>
        <xdr:spPr>
          <a:xfrm>
            <a:off x="7993201" y="38796854"/>
            <a:ext cx="4847" cy="43983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104775</xdr:colOff>
      <xdr:row>869</xdr:row>
      <xdr:rowOff>276225</xdr:rowOff>
    </xdr:from>
    <xdr:to>
      <xdr:col>37</xdr:col>
      <xdr:colOff>39688</xdr:colOff>
      <xdr:row>900</xdr:row>
      <xdr:rowOff>165100</xdr:rowOff>
    </xdr:to>
    <xdr:sp macro="" textlink="">
      <xdr:nvSpPr>
        <xdr:cNvPr id="30" name="正方形/長方形 29"/>
        <xdr:cNvSpPr/>
      </xdr:nvSpPr>
      <xdr:spPr>
        <a:xfrm>
          <a:off x="4905375" y="59626500"/>
          <a:ext cx="2535238" cy="584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33</xdr:col>
      <xdr:colOff>66675</xdr:colOff>
      <xdr:row>902</xdr:row>
      <xdr:rowOff>285750</xdr:rowOff>
    </xdr:from>
    <xdr:to>
      <xdr:col>46</xdr:col>
      <xdr:colOff>1588</xdr:colOff>
      <xdr:row>1099</xdr:row>
      <xdr:rowOff>174625</xdr:rowOff>
    </xdr:to>
    <xdr:sp macro="" textlink="">
      <xdr:nvSpPr>
        <xdr:cNvPr id="31" name="正方形/長方形 30"/>
        <xdr:cNvSpPr/>
      </xdr:nvSpPr>
      <xdr:spPr>
        <a:xfrm>
          <a:off x="6667500" y="61398150"/>
          <a:ext cx="2535238" cy="584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454</v>
      </c>
      <c r="AT2" s="950"/>
      <c r="AU2" s="950"/>
      <c r="AV2" s="52" t="str">
        <f>IF(AW2="", "", "-")</f>
        <v/>
      </c>
      <c r="AW2" s="921"/>
      <c r="AX2" s="921"/>
    </row>
    <row r="3" spans="1:50" ht="21" customHeight="1" thickBot="1" x14ac:dyDescent="0.2">
      <c r="A3" s="875" t="s">
        <v>533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548</v>
      </c>
      <c r="AK3" s="877"/>
      <c r="AL3" s="877"/>
      <c r="AM3" s="877"/>
      <c r="AN3" s="877"/>
      <c r="AO3" s="877"/>
      <c r="AP3" s="877"/>
      <c r="AQ3" s="877"/>
      <c r="AR3" s="877"/>
      <c r="AS3" s="877"/>
      <c r="AT3" s="877"/>
      <c r="AU3" s="877"/>
      <c r="AV3" s="877"/>
      <c r="AW3" s="877"/>
      <c r="AX3" s="24" t="s">
        <v>65</v>
      </c>
    </row>
    <row r="4" spans="1:50" ht="24.75" customHeight="1" x14ac:dyDescent="0.15">
      <c r="A4" s="703" t="s">
        <v>25</v>
      </c>
      <c r="B4" s="704"/>
      <c r="C4" s="704"/>
      <c r="D4" s="704"/>
      <c r="E4" s="704"/>
      <c r="F4" s="704"/>
      <c r="G4" s="681" t="s">
        <v>643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7" t="s">
        <v>144</v>
      </c>
      <c r="H5" s="848"/>
      <c r="I5" s="848"/>
      <c r="J5" s="848"/>
      <c r="K5" s="848"/>
      <c r="L5" s="848"/>
      <c r="M5" s="849" t="s">
        <v>66</v>
      </c>
      <c r="N5" s="850"/>
      <c r="O5" s="850"/>
      <c r="P5" s="850"/>
      <c r="Q5" s="850"/>
      <c r="R5" s="851"/>
      <c r="S5" s="852" t="s">
        <v>131</v>
      </c>
      <c r="T5" s="848"/>
      <c r="U5" s="848"/>
      <c r="V5" s="848"/>
      <c r="W5" s="848"/>
      <c r="X5" s="853"/>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54" customHeight="1" x14ac:dyDescent="0.15">
      <c r="A7" s="491" t="s">
        <v>22</v>
      </c>
      <c r="B7" s="492"/>
      <c r="C7" s="492"/>
      <c r="D7" s="492"/>
      <c r="E7" s="492"/>
      <c r="F7" s="493"/>
      <c r="G7" s="494" t="s">
        <v>590</v>
      </c>
      <c r="H7" s="495"/>
      <c r="I7" s="495"/>
      <c r="J7" s="495"/>
      <c r="K7" s="495"/>
      <c r="L7" s="495"/>
      <c r="M7" s="495"/>
      <c r="N7" s="495"/>
      <c r="O7" s="495"/>
      <c r="P7" s="495"/>
      <c r="Q7" s="495"/>
      <c r="R7" s="495"/>
      <c r="S7" s="495"/>
      <c r="T7" s="495"/>
      <c r="U7" s="495"/>
      <c r="V7" s="495"/>
      <c r="W7" s="495"/>
      <c r="X7" s="496"/>
      <c r="Y7" s="932" t="s">
        <v>546</v>
      </c>
      <c r="Z7" s="439"/>
      <c r="AA7" s="439"/>
      <c r="AB7" s="439"/>
      <c r="AC7" s="439"/>
      <c r="AD7" s="933"/>
      <c r="AE7" s="922" t="s">
        <v>581</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1" t="s">
        <v>389</v>
      </c>
      <c r="B8" s="492"/>
      <c r="C8" s="492"/>
      <c r="D8" s="492"/>
      <c r="E8" s="492"/>
      <c r="F8" s="493"/>
      <c r="G8" s="951" t="str">
        <f>入力規則等!A26</f>
        <v>-</v>
      </c>
      <c r="H8" s="719"/>
      <c r="I8" s="719"/>
      <c r="J8" s="719"/>
      <c r="K8" s="719"/>
      <c r="L8" s="719"/>
      <c r="M8" s="719"/>
      <c r="N8" s="719"/>
      <c r="O8" s="719"/>
      <c r="P8" s="719"/>
      <c r="Q8" s="719"/>
      <c r="R8" s="719"/>
      <c r="S8" s="719"/>
      <c r="T8" s="719"/>
      <c r="U8" s="719"/>
      <c r="V8" s="719"/>
      <c r="W8" s="719"/>
      <c r="X8" s="952"/>
      <c r="Y8" s="854" t="s">
        <v>390</v>
      </c>
      <c r="Z8" s="855"/>
      <c r="AA8" s="855"/>
      <c r="AB8" s="855"/>
      <c r="AC8" s="855"/>
      <c r="AD8" s="856"/>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7" t="s">
        <v>23</v>
      </c>
      <c r="B9" s="858"/>
      <c r="C9" s="858"/>
      <c r="D9" s="858"/>
      <c r="E9" s="858"/>
      <c r="F9" s="858"/>
      <c r="G9" s="859" t="s">
        <v>634</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8.5" customHeight="1" x14ac:dyDescent="0.15">
      <c r="A10" s="659" t="s">
        <v>30</v>
      </c>
      <c r="B10" s="660"/>
      <c r="C10" s="660"/>
      <c r="D10" s="660"/>
      <c r="E10" s="660"/>
      <c r="F10" s="660"/>
      <c r="G10" s="753" t="s">
        <v>553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3" t="s">
        <v>24</v>
      </c>
      <c r="B12" s="954"/>
      <c r="C12" s="954"/>
      <c r="D12" s="954"/>
      <c r="E12" s="954"/>
      <c r="F12" s="95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566</v>
      </c>
      <c r="Q13" s="657"/>
      <c r="R13" s="657"/>
      <c r="S13" s="657"/>
      <c r="T13" s="657"/>
      <c r="U13" s="657"/>
      <c r="V13" s="658"/>
      <c r="W13" s="656">
        <v>567</v>
      </c>
      <c r="X13" s="657"/>
      <c r="Y13" s="657"/>
      <c r="Z13" s="657"/>
      <c r="AA13" s="657"/>
      <c r="AB13" s="657"/>
      <c r="AC13" s="658"/>
      <c r="AD13" s="656">
        <v>804</v>
      </c>
      <c r="AE13" s="657"/>
      <c r="AF13" s="657"/>
      <c r="AG13" s="657"/>
      <c r="AH13" s="657"/>
      <c r="AI13" s="657"/>
      <c r="AJ13" s="658"/>
      <c r="AK13" s="656">
        <v>800</v>
      </c>
      <c r="AL13" s="657"/>
      <c r="AM13" s="657"/>
      <c r="AN13" s="657"/>
      <c r="AO13" s="657"/>
      <c r="AP13" s="657"/>
      <c r="AQ13" s="658"/>
      <c r="AR13" s="929"/>
      <c r="AS13" s="930"/>
      <c r="AT13" s="930"/>
      <c r="AU13" s="930"/>
      <c r="AV13" s="930"/>
      <c r="AW13" s="930"/>
      <c r="AX13" s="931"/>
    </row>
    <row r="14" spans="1:50" ht="21" customHeight="1" x14ac:dyDescent="0.15">
      <c r="A14" s="613"/>
      <c r="B14" s="614"/>
      <c r="C14" s="614"/>
      <c r="D14" s="614"/>
      <c r="E14" s="614"/>
      <c r="F14" s="615"/>
      <c r="G14" s="724"/>
      <c r="H14" s="725"/>
      <c r="I14" s="710" t="s">
        <v>8</v>
      </c>
      <c r="J14" s="761"/>
      <c r="K14" s="761"/>
      <c r="L14" s="761"/>
      <c r="M14" s="761"/>
      <c r="N14" s="761"/>
      <c r="O14" s="762"/>
      <c r="P14" s="656" t="s">
        <v>582</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560</v>
      </c>
      <c r="AL17" s="657"/>
      <c r="AM17" s="657"/>
      <c r="AN17" s="657"/>
      <c r="AO17" s="657"/>
      <c r="AP17" s="657"/>
      <c r="AQ17" s="658"/>
      <c r="AR17" s="927"/>
      <c r="AS17" s="927"/>
      <c r="AT17" s="927"/>
      <c r="AU17" s="927"/>
      <c r="AV17" s="927"/>
      <c r="AW17" s="927"/>
      <c r="AX17" s="928"/>
    </row>
    <row r="18" spans="1:50" ht="24.75" customHeight="1" x14ac:dyDescent="0.15">
      <c r="A18" s="613"/>
      <c r="B18" s="614"/>
      <c r="C18" s="614"/>
      <c r="D18" s="614"/>
      <c r="E18" s="614"/>
      <c r="F18" s="615"/>
      <c r="G18" s="726"/>
      <c r="H18" s="727"/>
      <c r="I18" s="715" t="s">
        <v>20</v>
      </c>
      <c r="J18" s="716"/>
      <c r="K18" s="716"/>
      <c r="L18" s="716"/>
      <c r="M18" s="716"/>
      <c r="N18" s="716"/>
      <c r="O18" s="717"/>
      <c r="P18" s="886">
        <f>SUM(P13:V17)</f>
        <v>566</v>
      </c>
      <c r="Q18" s="887"/>
      <c r="R18" s="887"/>
      <c r="S18" s="887"/>
      <c r="T18" s="887"/>
      <c r="U18" s="887"/>
      <c r="V18" s="888"/>
      <c r="W18" s="886">
        <f>SUM(W13:AC17)</f>
        <v>567</v>
      </c>
      <c r="X18" s="887"/>
      <c r="Y18" s="887"/>
      <c r="Z18" s="887"/>
      <c r="AA18" s="887"/>
      <c r="AB18" s="887"/>
      <c r="AC18" s="888"/>
      <c r="AD18" s="886">
        <f>SUM(AD13:AJ17)</f>
        <v>804</v>
      </c>
      <c r="AE18" s="887"/>
      <c r="AF18" s="887"/>
      <c r="AG18" s="887"/>
      <c r="AH18" s="887"/>
      <c r="AI18" s="887"/>
      <c r="AJ18" s="888"/>
      <c r="AK18" s="886">
        <f>SUM(AK13:AQ17)</f>
        <v>800</v>
      </c>
      <c r="AL18" s="887"/>
      <c r="AM18" s="887"/>
      <c r="AN18" s="887"/>
      <c r="AO18" s="887"/>
      <c r="AP18" s="887"/>
      <c r="AQ18" s="888"/>
      <c r="AR18" s="886">
        <f>SUM(AR13:AX17)</f>
        <v>0</v>
      </c>
      <c r="AS18" s="887"/>
      <c r="AT18" s="887"/>
      <c r="AU18" s="887"/>
      <c r="AV18" s="887"/>
      <c r="AW18" s="887"/>
      <c r="AX18" s="889"/>
    </row>
    <row r="19" spans="1:50" ht="24.75" customHeight="1" x14ac:dyDescent="0.15">
      <c r="A19" s="613"/>
      <c r="B19" s="614"/>
      <c r="C19" s="614"/>
      <c r="D19" s="614"/>
      <c r="E19" s="614"/>
      <c r="F19" s="615"/>
      <c r="G19" s="884" t="s">
        <v>9</v>
      </c>
      <c r="H19" s="885"/>
      <c r="I19" s="885"/>
      <c r="J19" s="885"/>
      <c r="K19" s="885"/>
      <c r="L19" s="885"/>
      <c r="M19" s="885"/>
      <c r="N19" s="885"/>
      <c r="O19" s="885"/>
      <c r="P19" s="656">
        <v>444</v>
      </c>
      <c r="Q19" s="657"/>
      <c r="R19" s="657"/>
      <c r="S19" s="657"/>
      <c r="T19" s="657"/>
      <c r="U19" s="657"/>
      <c r="V19" s="658"/>
      <c r="W19" s="656">
        <v>530</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4" t="s">
        <v>10</v>
      </c>
      <c r="H20" s="885"/>
      <c r="I20" s="885"/>
      <c r="J20" s="885"/>
      <c r="K20" s="885"/>
      <c r="L20" s="885"/>
      <c r="M20" s="885"/>
      <c r="N20" s="885"/>
      <c r="O20" s="885"/>
      <c r="P20" s="311">
        <f>IF(P18=0, "-", SUM(P19)/P18)</f>
        <v>0.78445229681978801</v>
      </c>
      <c r="Q20" s="311"/>
      <c r="R20" s="311"/>
      <c r="S20" s="311"/>
      <c r="T20" s="311"/>
      <c r="U20" s="311"/>
      <c r="V20" s="311"/>
      <c r="W20" s="311">
        <f t="shared" ref="W20" si="0">IF(W18=0, "-", SUM(W19)/W18)</f>
        <v>0.93474426807760136</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6"/>
      <c r="G21" s="309" t="s">
        <v>496</v>
      </c>
      <c r="H21" s="310"/>
      <c r="I21" s="310"/>
      <c r="J21" s="310"/>
      <c r="K21" s="310"/>
      <c r="L21" s="310"/>
      <c r="M21" s="310"/>
      <c r="N21" s="310"/>
      <c r="O21" s="310"/>
      <c r="P21" s="311">
        <f>IF(P19=0, "-", SUM(P19)/SUM(P13,P14))</f>
        <v>0.78445229681978801</v>
      </c>
      <c r="Q21" s="311"/>
      <c r="R21" s="311"/>
      <c r="S21" s="311"/>
      <c r="T21" s="311"/>
      <c r="U21" s="311"/>
      <c r="V21" s="311"/>
      <c r="W21" s="311">
        <f t="shared" ref="W21" si="2">IF(W19=0, "-", SUM(W19)/SUM(W13,W14))</f>
        <v>0.93474426807760136</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538</v>
      </c>
      <c r="B22" s="975"/>
      <c r="C22" s="975"/>
      <c r="D22" s="975"/>
      <c r="E22" s="975"/>
      <c r="F22" s="976"/>
      <c r="G22" s="961" t="s">
        <v>473</v>
      </c>
      <c r="H22" s="215"/>
      <c r="I22" s="215"/>
      <c r="J22" s="215"/>
      <c r="K22" s="215"/>
      <c r="L22" s="215"/>
      <c r="M22" s="215"/>
      <c r="N22" s="215"/>
      <c r="O22" s="216"/>
      <c r="P22" s="946" t="s">
        <v>536</v>
      </c>
      <c r="Q22" s="215"/>
      <c r="R22" s="215"/>
      <c r="S22" s="215"/>
      <c r="T22" s="215"/>
      <c r="U22" s="215"/>
      <c r="V22" s="216"/>
      <c r="W22" s="946" t="s">
        <v>537</v>
      </c>
      <c r="X22" s="215"/>
      <c r="Y22" s="215"/>
      <c r="Z22" s="215"/>
      <c r="AA22" s="215"/>
      <c r="AB22" s="215"/>
      <c r="AC22" s="216"/>
      <c r="AD22" s="946" t="s">
        <v>472</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555</v>
      </c>
      <c r="H23" s="963"/>
      <c r="I23" s="963"/>
      <c r="J23" s="963"/>
      <c r="K23" s="963"/>
      <c r="L23" s="963"/>
      <c r="M23" s="963"/>
      <c r="N23" s="963"/>
      <c r="O23" s="964"/>
      <c r="P23" s="929">
        <v>684</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556</v>
      </c>
      <c r="H24" s="966"/>
      <c r="I24" s="966"/>
      <c r="J24" s="966"/>
      <c r="K24" s="966"/>
      <c r="L24" s="966"/>
      <c r="M24" s="966"/>
      <c r="N24" s="966"/>
      <c r="O24" s="967"/>
      <c r="P24" s="656">
        <v>109</v>
      </c>
      <c r="Q24" s="657"/>
      <c r="R24" s="657"/>
      <c r="S24" s="657"/>
      <c r="T24" s="657"/>
      <c r="U24" s="657"/>
      <c r="V24" s="658"/>
      <c r="W24" s="656"/>
      <c r="X24" s="657"/>
      <c r="Y24" s="657"/>
      <c r="Z24" s="657"/>
      <c r="AA24" s="657"/>
      <c r="AB24" s="657"/>
      <c r="AC24" s="658"/>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557</v>
      </c>
      <c r="H25" s="966"/>
      <c r="I25" s="966"/>
      <c r="J25" s="966"/>
      <c r="K25" s="966"/>
      <c r="L25" s="966"/>
      <c r="M25" s="966"/>
      <c r="N25" s="966"/>
      <c r="O25" s="967"/>
      <c r="P25" s="656">
        <v>4</v>
      </c>
      <c r="Q25" s="657"/>
      <c r="R25" s="657"/>
      <c r="S25" s="657"/>
      <c r="T25" s="657"/>
      <c r="U25" s="657"/>
      <c r="V25" s="658"/>
      <c r="W25" s="656"/>
      <c r="X25" s="657"/>
      <c r="Y25" s="657"/>
      <c r="Z25" s="657"/>
      <c r="AA25" s="657"/>
      <c r="AB25" s="657"/>
      <c r="AC25" s="658"/>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584</v>
      </c>
      <c r="H26" s="966"/>
      <c r="I26" s="966"/>
      <c r="J26" s="966"/>
      <c r="K26" s="966"/>
      <c r="L26" s="966"/>
      <c r="M26" s="966"/>
      <c r="N26" s="966"/>
      <c r="O26" s="967"/>
      <c r="P26" s="656">
        <v>2</v>
      </c>
      <c r="Q26" s="657"/>
      <c r="R26" s="657"/>
      <c r="S26" s="657"/>
      <c r="T26" s="657"/>
      <c r="U26" s="657"/>
      <c r="V26" s="658"/>
      <c r="W26" s="656"/>
      <c r="X26" s="657"/>
      <c r="Y26" s="657"/>
      <c r="Z26" s="657"/>
      <c r="AA26" s="657"/>
      <c r="AB26" s="657"/>
      <c r="AC26" s="658"/>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558</v>
      </c>
      <c r="H27" s="966"/>
      <c r="I27" s="966"/>
      <c r="J27" s="966"/>
      <c r="K27" s="966"/>
      <c r="L27" s="966"/>
      <c r="M27" s="966"/>
      <c r="N27" s="966"/>
      <c r="O27" s="967"/>
      <c r="P27" s="656">
        <v>1</v>
      </c>
      <c r="Q27" s="657"/>
      <c r="R27" s="657"/>
      <c r="S27" s="657"/>
      <c r="T27" s="657"/>
      <c r="U27" s="657"/>
      <c r="V27" s="658"/>
      <c r="W27" s="656"/>
      <c r="X27" s="657"/>
      <c r="Y27" s="657"/>
      <c r="Z27" s="657"/>
      <c r="AA27" s="657"/>
      <c r="AB27" s="657"/>
      <c r="AC27" s="658"/>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477</v>
      </c>
      <c r="H28" s="969"/>
      <c r="I28" s="969"/>
      <c r="J28" s="969"/>
      <c r="K28" s="969"/>
      <c r="L28" s="969"/>
      <c r="M28" s="969"/>
      <c r="N28" s="969"/>
      <c r="O28" s="970"/>
      <c r="P28" s="886">
        <f>P29-SUM(P23:P27)</f>
        <v>0</v>
      </c>
      <c r="Q28" s="887"/>
      <c r="R28" s="887"/>
      <c r="S28" s="887"/>
      <c r="T28" s="887"/>
      <c r="U28" s="887"/>
      <c r="V28" s="888"/>
      <c r="W28" s="886">
        <f>W29-SUM(W23:W27)</f>
        <v>0</v>
      </c>
      <c r="X28" s="887"/>
      <c r="Y28" s="887"/>
      <c r="Z28" s="887"/>
      <c r="AA28" s="887"/>
      <c r="AB28" s="887"/>
      <c r="AC28" s="88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474</v>
      </c>
      <c r="H29" s="972"/>
      <c r="I29" s="972"/>
      <c r="J29" s="972"/>
      <c r="K29" s="972"/>
      <c r="L29" s="972"/>
      <c r="M29" s="972"/>
      <c r="N29" s="972"/>
      <c r="O29" s="973"/>
      <c r="P29" s="943">
        <f>AK13</f>
        <v>800</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490</v>
      </c>
      <c r="B30" s="870"/>
      <c r="C30" s="870"/>
      <c r="D30" s="870"/>
      <c r="E30" s="870"/>
      <c r="F30" s="871"/>
      <c r="G30" s="772" t="s">
        <v>265</v>
      </c>
      <c r="H30" s="773"/>
      <c r="I30" s="773"/>
      <c r="J30" s="773"/>
      <c r="K30" s="773"/>
      <c r="L30" s="773"/>
      <c r="M30" s="773"/>
      <c r="N30" s="773"/>
      <c r="O30" s="774"/>
      <c r="P30" s="865" t="s">
        <v>59</v>
      </c>
      <c r="Q30" s="773"/>
      <c r="R30" s="773"/>
      <c r="S30" s="773"/>
      <c r="T30" s="773"/>
      <c r="U30" s="773"/>
      <c r="V30" s="773"/>
      <c r="W30" s="773"/>
      <c r="X30" s="774"/>
      <c r="Y30" s="862"/>
      <c r="Z30" s="863"/>
      <c r="AA30" s="864"/>
      <c r="AB30" s="866" t="s">
        <v>11</v>
      </c>
      <c r="AC30" s="867"/>
      <c r="AD30" s="868"/>
      <c r="AE30" s="866" t="s">
        <v>357</v>
      </c>
      <c r="AF30" s="867"/>
      <c r="AG30" s="867"/>
      <c r="AH30" s="868"/>
      <c r="AI30" s="866" t="s">
        <v>363</v>
      </c>
      <c r="AJ30" s="867"/>
      <c r="AK30" s="867"/>
      <c r="AL30" s="868"/>
      <c r="AM30" s="925" t="s">
        <v>471</v>
      </c>
      <c r="AN30" s="925"/>
      <c r="AO30" s="925"/>
      <c r="AP30" s="866"/>
      <c r="AQ30" s="766" t="s">
        <v>355</v>
      </c>
      <c r="AR30" s="767"/>
      <c r="AS30" s="767"/>
      <c r="AT30" s="768"/>
      <c r="AU30" s="773" t="s">
        <v>253</v>
      </c>
      <c r="AV30" s="773"/>
      <c r="AW30" s="773"/>
      <c r="AX30" s="92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585</v>
      </c>
      <c r="AR31" s="193"/>
      <c r="AS31" s="126" t="s">
        <v>356</v>
      </c>
      <c r="AT31" s="127"/>
      <c r="AU31" s="192">
        <v>30</v>
      </c>
      <c r="AV31" s="192"/>
      <c r="AW31" s="394" t="s">
        <v>300</v>
      </c>
      <c r="AX31" s="395"/>
    </row>
    <row r="32" spans="1:50" ht="42.75" customHeight="1" x14ac:dyDescent="0.15">
      <c r="A32" s="399"/>
      <c r="B32" s="397"/>
      <c r="C32" s="397"/>
      <c r="D32" s="397"/>
      <c r="E32" s="397"/>
      <c r="F32" s="398"/>
      <c r="G32" s="560" t="s">
        <v>639</v>
      </c>
      <c r="H32" s="561"/>
      <c r="I32" s="561"/>
      <c r="J32" s="561"/>
      <c r="K32" s="561"/>
      <c r="L32" s="561"/>
      <c r="M32" s="561"/>
      <c r="N32" s="561"/>
      <c r="O32" s="562"/>
      <c r="P32" s="98" t="s">
        <v>644</v>
      </c>
      <c r="Q32" s="98"/>
      <c r="R32" s="98"/>
      <c r="S32" s="98"/>
      <c r="T32" s="98"/>
      <c r="U32" s="98"/>
      <c r="V32" s="98"/>
      <c r="W32" s="98"/>
      <c r="X32" s="99"/>
      <c r="Y32" s="467" t="s">
        <v>12</v>
      </c>
      <c r="Z32" s="527"/>
      <c r="AA32" s="528"/>
      <c r="AB32" s="457" t="s">
        <v>517</v>
      </c>
      <c r="AC32" s="457"/>
      <c r="AD32" s="457"/>
      <c r="AE32" s="211">
        <v>3.5750000000000002</v>
      </c>
      <c r="AF32" s="212"/>
      <c r="AG32" s="212"/>
      <c r="AH32" s="212"/>
      <c r="AI32" s="211">
        <v>4.3</v>
      </c>
      <c r="AJ32" s="212"/>
      <c r="AK32" s="212"/>
      <c r="AL32" s="212"/>
      <c r="AM32" s="211">
        <v>4.0999999999999996</v>
      </c>
      <c r="AN32" s="212"/>
      <c r="AO32" s="212"/>
      <c r="AP32" s="212"/>
      <c r="AQ32" s="333" t="s">
        <v>585</v>
      </c>
      <c r="AR32" s="200"/>
      <c r="AS32" s="200"/>
      <c r="AT32" s="334"/>
      <c r="AU32" s="212" t="s">
        <v>591</v>
      </c>
      <c r="AV32" s="212"/>
      <c r="AW32" s="212"/>
      <c r="AX32" s="214"/>
    </row>
    <row r="33" spans="1:50" ht="42.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517</v>
      </c>
      <c r="AC33" s="519"/>
      <c r="AD33" s="519"/>
      <c r="AE33" s="211">
        <v>5</v>
      </c>
      <c r="AF33" s="212"/>
      <c r="AG33" s="212"/>
      <c r="AH33" s="212"/>
      <c r="AI33" s="211">
        <v>5</v>
      </c>
      <c r="AJ33" s="212"/>
      <c r="AK33" s="212"/>
      <c r="AL33" s="212"/>
      <c r="AM33" s="211">
        <v>5</v>
      </c>
      <c r="AN33" s="212"/>
      <c r="AO33" s="212"/>
      <c r="AP33" s="212"/>
      <c r="AQ33" s="333" t="s">
        <v>585</v>
      </c>
      <c r="AR33" s="200"/>
      <c r="AS33" s="200"/>
      <c r="AT33" s="334"/>
      <c r="AU33" s="212">
        <v>5</v>
      </c>
      <c r="AV33" s="212"/>
      <c r="AW33" s="212"/>
      <c r="AX33" s="214"/>
    </row>
    <row r="34" spans="1:50" ht="42.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(100-AE32)/95*100</f>
        <v>101.49999999999999</v>
      </c>
      <c r="AF34" s="212"/>
      <c r="AG34" s="212"/>
      <c r="AH34" s="212"/>
      <c r="AI34" s="211">
        <f t="shared" ref="AI34" si="4">(100-AI32)/95*100</f>
        <v>100.73684210526316</v>
      </c>
      <c r="AJ34" s="212"/>
      <c r="AK34" s="212"/>
      <c r="AL34" s="212"/>
      <c r="AM34" s="211">
        <f t="shared" ref="AM34" si="5">(100-AM32)/95*100</f>
        <v>100.94736842105263</v>
      </c>
      <c r="AN34" s="212"/>
      <c r="AO34" s="212"/>
      <c r="AP34" s="212"/>
      <c r="AQ34" s="333" t="s">
        <v>585</v>
      </c>
      <c r="AR34" s="200"/>
      <c r="AS34" s="200"/>
      <c r="AT34" s="334"/>
      <c r="AU34" s="212" t="s">
        <v>586</v>
      </c>
      <c r="AV34" s="212"/>
      <c r="AW34" s="212"/>
      <c r="AX34" s="214"/>
    </row>
    <row r="35" spans="1:50" ht="23.25" customHeight="1" x14ac:dyDescent="0.15">
      <c r="A35" s="219" t="s">
        <v>526</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2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2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4" t="s">
        <v>253</v>
      </c>
      <c r="AV51" s="934"/>
      <c r="AW51" s="934"/>
      <c r="AX51" s="93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4" t="s">
        <v>253</v>
      </c>
      <c r="AV58" s="934"/>
      <c r="AW58" s="934"/>
      <c r="AX58" s="93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57"/>
    </row>
    <row r="80" spans="1:50" ht="18.75" hidden="1" customHeight="1" x14ac:dyDescent="0.15">
      <c r="A80" s="872"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3"/>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92"/>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3"/>
    </row>
    <row r="83" spans="1:60" ht="22.5" hidden="1" customHeight="1" x14ac:dyDescent="0.15">
      <c r="A83" s="873"/>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5"/>
    </row>
    <row r="84" spans="1:60" ht="19.5" hidden="1" customHeight="1" x14ac:dyDescent="0.15">
      <c r="A84" s="873"/>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6"/>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7"/>
    </row>
    <row r="85" spans="1:60" ht="18.75" hidden="1" customHeight="1" x14ac:dyDescent="0.15">
      <c r="A85" s="87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7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3" t="s">
        <v>13</v>
      </c>
      <c r="Z99" s="904"/>
      <c r="AA99" s="905"/>
      <c r="AB99" s="900" t="s">
        <v>14</v>
      </c>
      <c r="AC99" s="901"/>
      <c r="AD99" s="90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2"/>
      <c r="Z100" s="863"/>
      <c r="AA100" s="864"/>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251</v>
      </c>
      <c r="AF101" s="212"/>
      <c r="AG101" s="212"/>
      <c r="AH101" s="213"/>
      <c r="AI101" s="211">
        <v>364</v>
      </c>
      <c r="AJ101" s="212"/>
      <c r="AK101" s="212"/>
      <c r="AL101" s="213"/>
      <c r="AM101" s="211">
        <v>401</v>
      </c>
      <c r="AN101" s="212"/>
      <c r="AO101" s="212"/>
      <c r="AP101" s="213"/>
      <c r="AQ101" s="211" t="s">
        <v>586</v>
      </c>
      <c r="AR101" s="212"/>
      <c r="AS101" s="212"/>
      <c r="AT101" s="213"/>
      <c r="AU101" s="211" t="s">
        <v>655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250</v>
      </c>
      <c r="AF102" s="414"/>
      <c r="AG102" s="414"/>
      <c r="AH102" s="414"/>
      <c r="AI102" s="414">
        <v>260</v>
      </c>
      <c r="AJ102" s="414"/>
      <c r="AK102" s="414"/>
      <c r="AL102" s="414"/>
      <c r="AM102" s="414">
        <v>370</v>
      </c>
      <c r="AN102" s="414"/>
      <c r="AO102" s="414"/>
      <c r="AP102" s="414"/>
      <c r="AQ102" s="266">
        <v>410</v>
      </c>
      <c r="AR102" s="267"/>
      <c r="AS102" s="267"/>
      <c r="AT102" s="312"/>
      <c r="AU102" s="266" t="s">
        <v>655</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9.25" customHeight="1" x14ac:dyDescent="0.15">
      <c r="A116" s="435"/>
      <c r="B116" s="436"/>
      <c r="C116" s="436"/>
      <c r="D116" s="436"/>
      <c r="E116" s="436"/>
      <c r="F116" s="437"/>
      <c r="G116" s="389" t="s">
        <v>640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592</v>
      </c>
      <c r="AC116" s="459"/>
      <c r="AD116" s="460"/>
      <c r="AE116" s="414" t="s">
        <v>559</v>
      </c>
      <c r="AF116" s="414"/>
      <c r="AG116" s="414"/>
      <c r="AH116" s="414"/>
      <c r="AI116" s="414" t="s">
        <v>563</v>
      </c>
      <c r="AJ116" s="414"/>
      <c r="AK116" s="414"/>
      <c r="AL116" s="414"/>
      <c r="AM116" s="414" t="s">
        <v>559</v>
      </c>
      <c r="AN116" s="414"/>
      <c r="AO116" s="414"/>
      <c r="AP116" s="414"/>
      <c r="AQ116" s="211" t="s">
        <v>559</v>
      </c>
      <c r="AR116" s="212"/>
      <c r="AS116" s="212"/>
      <c r="AT116" s="212"/>
      <c r="AU116" s="212"/>
      <c r="AV116" s="212"/>
      <c r="AW116" s="212"/>
      <c r="AX116" s="214"/>
    </row>
    <row r="117" spans="1:50" ht="29.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501</v>
      </c>
      <c r="AC117" s="469"/>
      <c r="AD117" s="470"/>
      <c r="AE117" s="547" t="s">
        <v>563</v>
      </c>
      <c r="AF117" s="547"/>
      <c r="AG117" s="547"/>
      <c r="AH117" s="547"/>
      <c r="AI117" s="547" t="s">
        <v>559</v>
      </c>
      <c r="AJ117" s="547"/>
      <c r="AK117" s="547"/>
      <c r="AL117" s="547"/>
      <c r="AM117" s="547" t="s">
        <v>564</v>
      </c>
      <c r="AN117" s="547"/>
      <c r="AO117" s="547"/>
      <c r="AP117" s="547"/>
      <c r="AQ117" s="547" t="s">
        <v>564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0"/>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587</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625</v>
      </c>
      <c r="H134" s="98"/>
      <c r="I134" s="98"/>
      <c r="J134" s="98"/>
      <c r="K134" s="98"/>
      <c r="L134" s="98"/>
      <c r="M134" s="98"/>
      <c r="N134" s="98"/>
      <c r="O134" s="98"/>
      <c r="P134" s="98"/>
      <c r="Q134" s="98"/>
      <c r="R134" s="98"/>
      <c r="S134" s="98"/>
      <c r="T134" s="98"/>
      <c r="U134" s="98"/>
      <c r="V134" s="98"/>
      <c r="W134" s="98"/>
      <c r="X134" s="99"/>
      <c r="Y134" s="194" t="s">
        <v>379</v>
      </c>
      <c r="Z134" s="195"/>
      <c r="AA134" s="196"/>
      <c r="AB134" s="197" t="s">
        <v>626</v>
      </c>
      <c r="AC134" s="198"/>
      <c r="AD134" s="198"/>
      <c r="AE134" s="199" t="s">
        <v>627</v>
      </c>
      <c r="AF134" s="200"/>
      <c r="AG134" s="200"/>
      <c r="AH134" s="200"/>
      <c r="AI134" s="199" t="s">
        <v>630</v>
      </c>
      <c r="AJ134" s="200"/>
      <c r="AK134" s="200"/>
      <c r="AL134" s="200"/>
      <c r="AM134" s="199" t="s">
        <v>624</v>
      </c>
      <c r="AN134" s="200"/>
      <c r="AO134" s="200"/>
      <c r="AP134" s="200"/>
      <c r="AQ134" s="199" t="s">
        <v>587</v>
      </c>
      <c r="AR134" s="200"/>
      <c r="AS134" s="200"/>
      <c r="AT134" s="200"/>
      <c r="AU134" s="199" t="s">
        <v>587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626</v>
      </c>
      <c r="AC135" s="206"/>
      <c r="AD135" s="206"/>
      <c r="AE135" s="199" t="s">
        <v>628</v>
      </c>
      <c r="AF135" s="200"/>
      <c r="AG135" s="200"/>
      <c r="AH135" s="200"/>
      <c r="AI135" s="199" t="s">
        <v>629</v>
      </c>
      <c r="AJ135" s="200"/>
      <c r="AK135" s="200"/>
      <c r="AL135" s="200"/>
      <c r="AM135" s="199" t="s">
        <v>631</v>
      </c>
      <c r="AN135" s="200"/>
      <c r="AO135" s="200"/>
      <c r="AP135" s="200"/>
      <c r="AQ135" s="199" t="s">
        <v>587</v>
      </c>
      <c r="AR135" s="200"/>
      <c r="AS135" s="200"/>
      <c r="AT135" s="200"/>
      <c r="AU135" s="199" t="s">
        <v>631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1"/>
      <c r="E430" s="167" t="s">
        <v>388</v>
      </c>
      <c r="F430" s="168"/>
      <c r="G430" s="906" t="s">
        <v>384</v>
      </c>
      <c r="H430" s="116"/>
      <c r="I430" s="116"/>
      <c r="J430" s="907" t="s">
        <v>554</v>
      </c>
      <c r="K430" s="908"/>
      <c r="L430" s="908"/>
      <c r="M430" s="908"/>
      <c r="N430" s="908"/>
      <c r="O430" s="908"/>
      <c r="P430" s="908"/>
      <c r="Q430" s="908"/>
      <c r="R430" s="908"/>
      <c r="S430" s="908"/>
      <c r="T430" s="909"/>
      <c r="U430" s="587" t="s">
        <v>632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567</v>
      </c>
      <c r="AF432" s="193"/>
      <c r="AG432" s="126" t="s">
        <v>356</v>
      </c>
      <c r="AH432" s="127"/>
      <c r="AI432" s="149"/>
      <c r="AJ432" s="149"/>
      <c r="AK432" s="149"/>
      <c r="AL432" s="147"/>
      <c r="AM432" s="149"/>
      <c r="AN432" s="149"/>
      <c r="AO432" s="149"/>
      <c r="AP432" s="147"/>
      <c r="AQ432" s="589" t="s">
        <v>559</v>
      </c>
      <c r="AR432" s="193"/>
      <c r="AS432" s="126" t="s">
        <v>356</v>
      </c>
      <c r="AT432" s="127"/>
      <c r="AU432" s="193" t="s">
        <v>559</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588</v>
      </c>
      <c r="AC433" s="206"/>
      <c r="AD433" s="206"/>
      <c r="AE433" s="333" t="s">
        <v>564</v>
      </c>
      <c r="AF433" s="200"/>
      <c r="AG433" s="200"/>
      <c r="AH433" s="200"/>
      <c r="AI433" s="333" t="s">
        <v>564</v>
      </c>
      <c r="AJ433" s="200"/>
      <c r="AK433" s="200"/>
      <c r="AL433" s="200"/>
      <c r="AM433" s="333" t="s">
        <v>564</v>
      </c>
      <c r="AN433" s="200"/>
      <c r="AO433" s="200"/>
      <c r="AP433" s="200"/>
      <c r="AQ433" s="333" t="s">
        <v>564</v>
      </c>
      <c r="AR433" s="200"/>
      <c r="AS433" s="200"/>
      <c r="AT433" s="200"/>
      <c r="AU433" s="333" t="s">
        <v>564</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564</v>
      </c>
      <c r="AF434" s="200"/>
      <c r="AG434" s="200"/>
      <c r="AH434" s="334"/>
      <c r="AI434" s="333" t="s">
        <v>564</v>
      </c>
      <c r="AJ434" s="200"/>
      <c r="AK434" s="200"/>
      <c r="AL434" s="334"/>
      <c r="AM434" s="333" t="s">
        <v>564</v>
      </c>
      <c r="AN434" s="200"/>
      <c r="AO434" s="200"/>
      <c r="AP434" s="334"/>
      <c r="AQ434" s="333" t="s">
        <v>564</v>
      </c>
      <c r="AR434" s="200"/>
      <c r="AS434" s="200"/>
      <c r="AT434" s="334"/>
      <c r="AU434" s="333" t="s">
        <v>564</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564</v>
      </c>
      <c r="AF435" s="200"/>
      <c r="AG435" s="200"/>
      <c r="AH435" s="334"/>
      <c r="AI435" s="333" t="s">
        <v>564</v>
      </c>
      <c r="AJ435" s="200"/>
      <c r="AK435" s="200"/>
      <c r="AL435" s="334"/>
      <c r="AM435" s="333" t="s">
        <v>564</v>
      </c>
      <c r="AN435" s="200"/>
      <c r="AO435" s="200"/>
      <c r="AP435" s="334"/>
      <c r="AQ435" s="333" t="s">
        <v>564</v>
      </c>
      <c r="AR435" s="200"/>
      <c r="AS435" s="200"/>
      <c r="AT435" s="334"/>
      <c r="AU435" s="333" t="s">
        <v>564</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568</v>
      </c>
      <c r="AF457" s="193"/>
      <c r="AG457" s="126" t="s">
        <v>356</v>
      </c>
      <c r="AH457" s="127"/>
      <c r="AI457" s="149"/>
      <c r="AJ457" s="149"/>
      <c r="AK457" s="149"/>
      <c r="AL457" s="147"/>
      <c r="AM457" s="149"/>
      <c r="AN457" s="149"/>
      <c r="AO457" s="149"/>
      <c r="AP457" s="147"/>
      <c r="AQ457" s="589" t="s">
        <v>559</v>
      </c>
      <c r="AR457" s="193"/>
      <c r="AS457" s="126" t="s">
        <v>356</v>
      </c>
      <c r="AT457" s="127"/>
      <c r="AU457" s="193" t="s">
        <v>559</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589</v>
      </c>
      <c r="AC458" s="206"/>
      <c r="AD458" s="206"/>
      <c r="AE458" s="333" t="s">
        <v>559</v>
      </c>
      <c r="AF458" s="200"/>
      <c r="AG458" s="200"/>
      <c r="AH458" s="200"/>
      <c r="AI458" s="333" t="s">
        <v>559</v>
      </c>
      <c r="AJ458" s="200"/>
      <c r="AK458" s="200"/>
      <c r="AL458" s="200"/>
      <c r="AM458" s="333" t="s">
        <v>559</v>
      </c>
      <c r="AN458" s="200"/>
      <c r="AO458" s="200"/>
      <c r="AP458" s="200"/>
      <c r="AQ458" s="333" t="s">
        <v>559</v>
      </c>
      <c r="AR458" s="200"/>
      <c r="AS458" s="200"/>
      <c r="AT458" s="200"/>
      <c r="AU458" s="333" t="s">
        <v>559</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589</v>
      </c>
      <c r="AC459" s="198"/>
      <c r="AD459" s="198"/>
      <c r="AE459" s="333" t="s">
        <v>569</v>
      </c>
      <c r="AF459" s="200"/>
      <c r="AG459" s="200"/>
      <c r="AH459" s="334"/>
      <c r="AI459" s="333" t="s">
        <v>569</v>
      </c>
      <c r="AJ459" s="200"/>
      <c r="AK459" s="200"/>
      <c r="AL459" s="334"/>
      <c r="AM459" s="333" t="s">
        <v>569</v>
      </c>
      <c r="AN459" s="200"/>
      <c r="AO459" s="200"/>
      <c r="AP459" s="334"/>
      <c r="AQ459" s="333" t="s">
        <v>569</v>
      </c>
      <c r="AR459" s="200"/>
      <c r="AS459" s="200"/>
      <c r="AT459" s="334"/>
      <c r="AU459" s="333" t="s">
        <v>569</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334"/>
      <c r="AM460" s="333" t="s">
        <v>559</v>
      </c>
      <c r="AN460" s="200"/>
      <c r="AO460" s="200"/>
      <c r="AP460" s="334"/>
      <c r="AQ460" s="333" t="s">
        <v>559</v>
      </c>
      <c r="AR460" s="200"/>
      <c r="AS460" s="200"/>
      <c r="AT460" s="334"/>
      <c r="AU460" s="333" t="s">
        <v>559</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03.5" customHeight="1" x14ac:dyDescent="0.15">
      <c r="A702" s="878" t="s">
        <v>259</v>
      </c>
      <c r="B702" s="879"/>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637</v>
      </c>
      <c r="AH702" s="382"/>
      <c r="AI702" s="382"/>
      <c r="AJ702" s="382"/>
      <c r="AK702" s="382"/>
      <c r="AL702" s="382"/>
      <c r="AM702" s="382"/>
      <c r="AN702" s="382"/>
      <c r="AO702" s="382"/>
      <c r="AP702" s="382"/>
      <c r="AQ702" s="382"/>
      <c r="AR702" s="382"/>
      <c r="AS702" s="382"/>
      <c r="AT702" s="382"/>
      <c r="AU702" s="382"/>
      <c r="AV702" s="382"/>
      <c r="AW702" s="382"/>
      <c r="AX702" s="383"/>
    </row>
    <row r="703" spans="1:50" ht="99" customHeight="1" x14ac:dyDescent="0.15">
      <c r="A703" s="880"/>
      <c r="B703" s="881"/>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620</v>
      </c>
      <c r="AH703" s="95"/>
      <c r="AI703" s="95"/>
      <c r="AJ703" s="95"/>
      <c r="AK703" s="95"/>
      <c r="AL703" s="95"/>
      <c r="AM703" s="95"/>
      <c r="AN703" s="95"/>
      <c r="AO703" s="95"/>
      <c r="AP703" s="95"/>
      <c r="AQ703" s="95"/>
      <c r="AR703" s="95"/>
      <c r="AS703" s="95"/>
      <c r="AT703" s="95"/>
      <c r="AU703" s="95"/>
      <c r="AV703" s="95"/>
      <c r="AW703" s="95"/>
      <c r="AX703" s="96"/>
    </row>
    <row r="704" spans="1:50" ht="68.25" customHeight="1" x14ac:dyDescent="0.15">
      <c r="A704" s="882"/>
      <c r="B704" s="883"/>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635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570</v>
      </c>
      <c r="AE705" s="714"/>
      <c r="AF705" s="714"/>
      <c r="AG705" s="118" t="s">
        <v>642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6.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645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570</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570</v>
      </c>
      <c r="AE710" s="322"/>
      <c r="AF710" s="322"/>
      <c r="AG710" s="94" t="s">
        <v>583</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572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8" t="s">
        <v>488</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570</v>
      </c>
      <c r="AE713" s="322"/>
      <c r="AF713" s="662"/>
      <c r="AG713" s="94" t="s">
        <v>583</v>
      </c>
      <c r="AH713" s="95"/>
      <c r="AI713" s="95"/>
      <c r="AJ713" s="95"/>
      <c r="AK713" s="95"/>
      <c r="AL713" s="95"/>
      <c r="AM713" s="95"/>
      <c r="AN713" s="95"/>
      <c r="AO713" s="95"/>
      <c r="AP713" s="95"/>
      <c r="AQ713" s="95"/>
      <c r="AR713" s="95"/>
      <c r="AS713" s="95"/>
      <c r="AT713" s="95"/>
      <c r="AU713" s="95"/>
      <c r="AV713" s="95"/>
      <c r="AW713" s="95"/>
      <c r="AX713" s="96"/>
    </row>
    <row r="714" spans="1:50" ht="46.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621</v>
      </c>
      <c r="AH714" s="736"/>
      <c r="AI714" s="736"/>
      <c r="AJ714" s="736"/>
      <c r="AK714" s="736"/>
      <c r="AL714" s="736"/>
      <c r="AM714" s="736"/>
      <c r="AN714" s="736"/>
      <c r="AO714" s="736"/>
      <c r="AP714" s="736"/>
      <c r="AQ714" s="736"/>
      <c r="AR714" s="736"/>
      <c r="AS714" s="736"/>
      <c r="AT714" s="736"/>
      <c r="AU714" s="736"/>
      <c r="AV714" s="736"/>
      <c r="AW714" s="736"/>
      <c r="AX714" s="737"/>
    </row>
    <row r="715" spans="1:50" ht="78"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573</v>
      </c>
      <c r="AH715" s="742"/>
      <c r="AI715" s="742"/>
      <c r="AJ715" s="742"/>
      <c r="AK715" s="742"/>
      <c r="AL715" s="742"/>
      <c r="AM715" s="742"/>
      <c r="AN715" s="742"/>
      <c r="AO715" s="742"/>
      <c r="AP715" s="742"/>
      <c r="AQ715" s="742"/>
      <c r="AR715" s="742"/>
      <c r="AS715" s="742"/>
      <c r="AT715" s="742"/>
      <c r="AU715" s="742"/>
      <c r="AV715" s="742"/>
      <c r="AW715" s="742"/>
      <c r="AX715" s="743"/>
    </row>
    <row r="716" spans="1:50" ht="116.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622</v>
      </c>
      <c r="AH716" s="95"/>
      <c r="AI716" s="95"/>
      <c r="AJ716" s="95"/>
      <c r="AK716" s="95"/>
      <c r="AL716" s="95"/>
      <c r="AM716" s="95"/>
      <c r="AN716" s="95"/>
      <c r="AO716" s="95"/>
      <c r="AP716" s="95"/>
      <c r="AQ716" s="95"/>
      <c r="AR716" s="95"/>
      <c r="AS716" s="95"/>
      <c r="AT716" s="95"/>
      <c r="AU716" s="95"/>
      <c r="AV716" s="95"/>
      <c r="AW716" s="95"/>
      <c r="AX716" s="96"/>
    </row>
    <row r="717" spans="1:50" ht="55.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633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570</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570</v>
      </c>
      <c r="AE719" s="604"/>
      <c r="AF719" s="604"/>
      <c r="AG719" s="118" t="s">
        <v>623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6"/>
        <v/>
      </c>
      <c r="J725" s="285" t="s">
        <v>624</v>
      </c>
      <c r="K725" s="285"/>
      <c r="L725" s="85" t="str">
        <f t="shared" si="7"/>
        <v/>
      </c>
      <c r="M725" s="86"/>
      <c r="N725" s="268" t="s">
        <v>624</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8.75" customHeight="1" x14ac:dyDescent="0.15">
      <c r="A726" s="639" t="s">
        <v>48</v>
      </c>
      <c r="B726" s="801"/>
      <c r="C726" s="814" t="s">
        <v>53</v>
      </c>
      <c r="D726" s="836"/>
      <c r="E726" s="836"/>
      <c r="F726" s="837"/>
      <c r="G726" s="573" t="s">
        <v>646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1" customHeight="1" thickBot="1" x14ac:dyDescent="0.2">
      <c r="A729" s="633" t="s">
        <v>641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1"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1"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3.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2" t="s">
        <v>431</v>
      </c>
      <c r="B737" s="203"/>
      <c r="C737" s="203"/>
      <c r="D737" s="204"/>
      <c r="E737" s="998" t="s">
        <v>574</v>
      </c>
      <c r="F737" s="998"/>
      <c r="G737" s="998"/>
      <c r="H737" s="998"/>
      <c r="I737" s="998"/>
      <c r="J737" s="998"/>
      <c r="K737" s="998"/>
      <c r="L737" s="998"/>
      <c r="M737" s="998"/>
      <c r="N737" s="358" t="s">
        <v>358</v>
      </c>
      <c r="O737" s="358"/>
      <c r="P737" s="358"/>
      <c r="Q737" s="358"/>
      <c r="R737" s="998" t="s">
        <v>575</v>
      </c>
      <c r="S737" s="998"/>
      <c r="T737" s="998"/>
      <c r="U737" s="998"/>
      <c r="V737" s="998"/>
      <c r="W737" s="998"/>
      <c r="X737" s="998"/>
      <c r="Y737" s="998"/>
      <c r="Z737" s="998"/>
      <c r="AA737" s="358" t="s">
        <v>359</v>
      </c>
      <c r="AB737" s="358"/>
      <c r="AC737" s="358"/>
      <c r="AD737" s="358"/>
      <c r="AE737" s="998" t="s">
        <v>576</v>
      </c>
      <c r="AF737" s="998"/>
      <c r="AG737" s="998"/>
      <c r="AH737" s="998"/>
      <c r="AI737" s="998"/>
      <c r="AJ737" s="998"/>
      <c r="AK737" s="998"/>
      <c r="AL737" s="998"/>
      <c r="AM737" s="998"/>
      <c r="AN737" s="358" t="s">
        <v>360</v>
      </c>
      <c r="AO737" s="358"/>
      <c r="AP737" s="358"/>
      <c r="AQ737" s="358"/>
      <c r="AR737" s="999" t="s">
        <v>577</v>
      </c>
      <c r="AS737" s="1000"/>
      <c r="AT737" s="1000"/>
      <c r="AU737" s="1000"/>
      <c r="AV737" s="1000"/>
      <c r="AW737" s="1000"/>
      <c r="AX737" s="1001"/>
      <c r="AY737" s="89"/>
      <c r="AZ737" s="89"/>
    </row>
    <row r="738" spans="1:52" ht="24.75" customHeight="1" x14ac:dyDescent="0.15">
      <c r="A738" s="1002" t="s">
        <v>361</v>
      </c>
      <c r="B738" s="203"/>
      <c r="C738" s="203"/>
      <c r="D738" s="204"/>
      <c r="E738" s="998" t="s">
        <v>578</v>
      </c>
      <c r="F738" s="998"/>
      <c r="G738" s="998"/>
      <c r="H738" s="998"/>
      <c r="I738" s="998"/>
      <c r="J738" s="998"/>
      <c r="K738" s="998"/>
      <c r="L738" s="998"/>
      <c r="M738" s="998"/>
      <c r="N738" s="358" t="s">
        <v>362</v>
      </c>
      <c r="O738" s="358"/>
      <c r="P738" s="358"/>
      <c r="Q738" s="358"/>
      <c r="R738" s="998" t="s">
        <v>579</v>
      </c>
      <c r="S738" s="998"/>
      <c r="T738" s="998"/>
      <c r="U738" s="998"/>
      <c r="V738" s="998"/>
      <c r="W738" s="998"/>
      <c r="X738" s="998"/>
      <c r="Y738" s="998"/>
      <c r="Z738" s="998"/>
      <c r="AA738" s="358" t="s">
        <v>481</v>
      </c>
      <c r="AB738" s="358"/>
      <c r="AC738" s="358"/>
      <c r="AD738" s="358"/>
      <c r="AE738" s="998" t="s">
        <v>580</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541</v>
      </c>
      <c r="B739" s="1007"/>
      <c r="C739" s="1007"/>
      <c r="D739" s="1008"/>
      <c r="E739" s="1009" t="s">
        <v>548</v>
      </c>
      <c r="F739" s="1010"/>
      <c r="G739" s="1010"/>
      <c r="H739" s="91" t="str">
        <f>IF(E739="", "", "(")</f>
        <v>(</v>
      </c>
      <c r="I739" s="993"/>
      <c r="J739" s="993"/>
      <c r="K739" s="91" t="str">
        <f>IF(OR(I739="　", I739=""), "", "-")</f>
        <v/>
      </c>
      <c r="L739" s="994">
        <v>454</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8"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8"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8"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8"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8"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8"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8"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8"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8"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8"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8"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8"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8"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8"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8"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8"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8"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8"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595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597</v>
      </c>
      <c r="H781" s="670"/>
      <c r="I781" s="670"/>
      <c r="J781" s="670"/>
      <c r="K781" s="671"/>
      <c r="L781" s="663" t="s">
        <v>648</v>
      </c>
      <c r="M781" s="664"/>
      <c r="N781" s="664"/>
      <c r="O781" s="664"/>
      <c r="P781" s="664"/>
      <c r="Q781" s="664"/>
      <c r="R781" s="664"/>
      <c r="S781" s="664"/>
      <c r="T781" s="664"/>
      <c r="U781" s="664"/>
      <c r="V781" s="664"/>
      <c r="W781" s="664"/>
      <c r="X781" s="665"/>
      <c r="Y781" s="384">
        <v>38</v>
      </c>
      <c r="Z781" s="385"/>
      <c r="AA781" s="385"/>
      <c r="AB781" s="804"/>
      <c r="AC781" s="669" t="s">
        <v>597</v>
      </c>
      <c r="AD781" s="670"/>
      <c r="AE781" s="670"/>
      <c r="AF781" s="670"/>
      <c r="AG781" s="671"/>
      <c r="AH781" s="663" t="s">
        <v>598</v>
      </c>
      <c r="AI781" s="664"/>
      <c r="AJ781" s="664"/>
      <c r="AK781" s="664"/>
      <c r="AL781" s="664"/>
      <c r="AM781" s="664"/>
      <c r="AN781" s="664"/>
      <c r="AO781" s="664"/>
      <c r="AP781" s="664"/>
      <c r="AQ781" s="664"/>
      <c r="AR781" s="664"/>
      <c r="AS781" s="664"/>
      <c r="AT781" s="665"/>
      <c r="AU781" s="384">
        <v>1.5</v>
      </c>
      <c r="AV781" s="385"/>
      <c r="AW781" s="385"/>
      <c r="AX781" s="386"/>
    </row>
    <row r="782" spans="1:50" ht="24.75" customHeight="1" x14ac:dyDescent="0.15">
      <c r="A782" s="630"/>
      <c r="B782" s="631"/>
      <c r="C782" s="631"/>
      <c r="D782" s="631"/>
      <c r="E782" s="631"/>
      <c r="F782" s="632"/>
      <c r="G782" s="605" t="s">
        <v>599</v>
      </c>
      <c r="H782" s="606"/>
      <c r="I782" s="606"/>
      <c r="J782" s="606"/>
      <c r="K782" s="607"/>
      <c r="L782" s="597" t="s">
        <v>649</v>
      </c>
      <c r="M782" s="598"/>
      <c r="N782" s="598"/>
      <c r="O782" s="598"/>
      <c r="P782" s="598"/>
      <c r="Q782" s="598"/>
      <c r="R782" s="598"/>
      <c r="S782" s="598"/>
      <c r="T782" s="598"/>
      <c r="U782" s="598"/>
      <c r="V782" s="598"/>
      <c r="W782" s="598"/>
      <c r="X782" s="599"/>
      <c r="Y782" s="600">
        <v>3</v>
      </c>
      <c r="Z782" s="601"/>
      <c r="AA782" s="601"/>
      <c r="AB782" s="611"/>
      <c r="AC782" s="605" t="s">
        <v>600</v>
      </c>
      <c r="AD782" s="606"/>
      <c r="AE782" s="606"/>
      <c r="AF782" s="606"/>
      <c r="AG782" s="607"/>
      <c r="AH782" s="597" t="s">
        <v>601</v>
      </c>
      <c r="AI782" s="598"/>
      <c r="AJ782" s="598"/>
      <c r="AK782" s="598"/>
      <c r="AL782" s="598"/>
      <c r="AM782" s="598"/>
      <c r="AN782" s="598"/>
      <c r="AO782" s="598"/>
      <c r="AP782" s="598"/>
      <c r="AQ782" s="598"/>
      <c r="AR782" s="598"/>
      <c r="AS782" s="598"/>
      <c r="AT782" s="599"/>
      <c r="AU782" s="600">
        <v>0.5</v>
      </c>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v>
      </c>
      <c r="AV791" s="831"/>
      <c r="AW791" s="831"/>
      <c r="AX791" s="833"/>
    </row>
    <row r="792" spans="1:50" ht="24.75" customHeight="1" x14ac:dyDescent="0.15">
      <c r="A792" s="630"/>
      <c r="B792" s="631"/>
      <c r="C792" s="631"/>
      <c r="D792" s="631"/>
      <c r="E792" s="631"/>
      <c r="F792" s="632"/>
      <c r="G792" s="594" t="s">
        <v>602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603</v>
      </c>
      <c r="H794" s="670"/>
      <c r="I794" s="670"/>
      <c r="J794" s="670"/>
      <c r="K794" s="671"/>
      <c r="L794" s="663" t="s">
        <v>604</v>
      </c>
      <c r="M794" s="664"/>
      <c r="N794" s="664"/>
      <c r="O794" s="664"/>
      <c r="P794" s="664"/>
      <c r="Q794" s="664"/>
      <c r="R794" s="664"/>
      <c r="S794" s="664"/>
      <c r="T794" s="664"/>
      <c r="U794" s="664"/>
      <c r="V794" s="664"/>
      <c r="W794" s="664"/>
      <c r="X794" s="665"/>
      <c r="Y794" s="384">
        <v>41</v>
      </c>
      <c r="Z794" s="385"/>
      <c r="AA794" s="385"/>
      <c r="AB794" s="804"/>
      <c r="AC794" s="669" t="s">
        <v>605</v>
      </c>
      <c r="AD794" s="670"/>
      <c r="AE794" s="670"/>
      <c r="AF794" s="670"/>
      <c r="AG794" s="671"/>
      <c r="AH794" s="663" t="s">
        <v>606</v>
      </c>
      <c r="AI794" s="664"/>
      <c r="AJ794" s="664"/>
      <c r="AK794" s="664"/>
      <c r="AL794" s="664"/>
      <c r="AM794" s="664"/>
      <c r="AN794" s="664"/>
      <c r="AO794" s="664"/>
      <c r="AP794" s="664"/>
      <c r="AQ794" s="664"/>
      <c r="AR794" s="664"/>
      <c r="AS794" s="664"/>
      <c r="AT794" s="665"/>
      <c r="AU794" s="384" t="s">
        <v>607</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41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6.25" customHeight="1" x14ac:dyDescent="0.15">
      <c r="A837" s="372">
        <v>1</v>
      </c>
      <c r="B837" s="372">
        <v>1</v>
      </c>
      <c r="C837" s="354" t="s">
        <v>608</v>
      </c>
      <c r="D837" s="340"/>
      <c r="E837" s="340"/>
      <c r="F837" s="340"/>
      <c r="G837" s="340"/>
      <c r="H837" s="340"/>
      <c r="I837" s="340"/>
      <c r="J837" s="341"/>
      <c r="K837" s="342"/>
      <c r="L837" s="342"/>
      <c r="M837" s="342"/>
      <c r="N837" s="342"/>
      <c r="O837" s="342"/>
      <c r="P837" s="914" t="s">
        <v>636</v>
      </c>
      <c r="Q837" s="915"/>
      <c r="R837" s="915"/>
      <c r="S837" s="915"/>
      <c r="T837" s="915"/>
      <c r="U837" s="915"/>
      <c r="V837" s="915"/>
      <c r="W837" s="915"/>
      <c r="X837" s="916"/>
      <c r="Y837" s="344">
        <v>41</v>
      </c>
      <c r="Z837" s="345"/>
      <c r="AA837" s="345"/>
      <c r="AB837" s="346"/>
      <c r="AC837" s="841" t="s">
        <v>554</v>
      </c>
      <c r="AD837" s="842"/>
      <c r="AE837" s="842"/>
      <c r="AF837" s="842"/>
      <c r="AG837" s="843"/>
      <c r="AH837" s="838" t="s">
        <v>465</v>
      </c>
      <c r="AI837" s="839"/>
      <c r="AJ837" s="839"/>
      <c r="AK837" s="840"/>
      <c r="AL837" s="350" t="s">
        <v>465</v>
      </c>
      <c r="AM837" s="351"/>
      <c r="AN837" s="351"/>
      <c r="AO837" s="352"/>
      <c r="AP837" s="844" t="s">
        <v>618</v>
      </c>
      <c r="AQ837" s="845"/>
      <c r="AR837" s="845"/>
      <c r="AS837" s="845"/>
      <c r="AT837" s="845"/>
      <c r="AU837" s="845"/>
      <c r="AV837" s="845"/>
      <c r="AW837" s="845"/>
      <c r="AX837" s="846"/>
    </row>
    <row r="838" spans="1:50" ht="56.25" customHeight="1" x14ac:dyDescent="0.15">
      <c r="A838" s="372">
        <v>2</v>
      </c>
      <c r="B838" s="372">
        <v>1</v>
      </c>
      <c r="C838" s="354" t="s">
        <v>609</v>
      </c>
      <c r="D838" s="340"/>
      <c r="E838" s="340"/>
      <c r="F838" s="340"/>
      <c r="G838" s="340"/>
      <c r="H838" s="340"/>
      <c r="I838" s="340"/>
      <c r="J838" s="341"/>
      <c r="K838" s="342"/>
      <c r="L838" s="342"/>
      <c r="M838" s="342"/>
      <c r="N838" s="342"/>
      <c r="O838" s="342"/>
      <c r="P838" s="914" t="s">
        <v>636</v>
      </c>
      <c r="Q838" s="915"/>
      <c r="R838" s="915"/>
      <c r="S838" s="915"/>
      <c r="T838" s="915"/>
      <c r="U838" s="915"/>
      <c r="V838" s="915"/>
      <c r="W838" s="915"/>
      <c r="X838" s="916"/>
      <c r="Y838" s="344">
        <v>26</v>
      </c>
      <c r="Z838" s="345"/>
      <c r="AA838" s="345"/>
      <c r="AB838" s="346"/>
      <c r="AC838" s="841" t="s">
        <v>554</v>
      </c>
      <c r="AD838" s="842"/>
      <c r="AE838" s="842"/>
      <c r="AF838" s="842"/>
      <c r="AG838" s="843"/>
      <c r="AH838" s="838" t="s">
        <v>465</v>
      </c>
      <c r="AI838" s="839"/>
      <c r="AJ838" s="839"/>
      <c r="AK838" s="840"/>
      <c r="AL838" s="350" t="s">
        <v>465</v>
      </c>
      <c r="AM838" s="351"/>
      <c r="AN838" s="351"/>
      <c r="AO838" s="352"/>
      <c r="AP838" s="844" t="s">
        <v>606</v>
      </c>
      <c r="AQ838" s="845"/>
      <c r="AR838" s="845"/>
      <c r="AS838" s="845"/>
      <c r="AT838" s="845"/>
      <c r="AU838" s="845"/>
      <c r="AV838" s="845"/>
      <c r="AW838" s="845"/>
      <c r="AX838" s="846"/>
    </row>
    <row r="839" spans="1:50" ht="56.25" customHeight="1" x14ac:dyDescent="0.15">
      <c r="A839" s="372">
        <v>3</v>
      </c>
      <c r="B839" s="372">
        <v>1</v>
      </c>
      <c r="C839" s="354" t="s">
        <v>610</v>
      </c>
      <c r="D839" s="340"/>
      <c r="E839" s="340"/>
      <c r="F839" s="340"/>
      <c r="G839" s="340"/>
      <c r="H839" s="340"/>
      <c r="I839" s="340"/>
      <c r="J839" s="341"/>
      <c r="K839" s="342"/>
      <c r="L839" s="342"/>
      <c r="M839" s="342"/>
      <c r="N839" s="342"/>
      <c r="O839" s="342"/>
      <c r="P839" s="914" t="s">
        <v>636</v>
      </c>
      <c r="Q839" s="915"/>
      <c r="R839" s="915"/>
      <c r="S839" s="915"/>
      <c r="T839" s="915"/>
      <c r="U839" s="915"/>
      <c r="V839" s="915"/>
      <c r="W839" s="915"/>
      <c r="X839" s="916"/>
      <c r="Y839" s="344">
        <v>20</v>
      </c>
      <c r="Z839" s="345"/>
      <c r="AA839" s="345"/>
      <c r="AB839" s="346"/>
      <c r="AC839" s="841" t="s">
        <v>554</v>
      </c>
      <c r="AD839" s="842"/>
      <c r="AE839" s="842"/>
      <c r="AF839" s="842"/>
      <c r="AG839" s="843"/>
      <c r="AH839" s="838" t="s">
        <v>465</v>
      </c>
      <c r="AI839" s="839"/>
      <c r="AJ839" s="839"/>
      <c r="AK839" s="840"/>
      <c r="AL839" s="350" t="s">
        <v>465</v>
      </c>
      <c r="AM839" s="351"/>
      <c r="AN839" s="351"/>
      <c r="AO839" s="352"/>
      <c r="AP839" s="844" t="s">
        <v>606</v>
      </c>
      <c r="AQ839" s="845"/>
      <c r="AR839" s="845"/>
      <c r="AS839" s="845"/>
      <c r="AT839" s="845"/>
      <c r="AU839" s="845"/>
      <c r="AV839" s="845"/>
      <c r="AW839" s="845"/>
      <c r="AX839" s="846"/>
    </row>
    <row r="840" spans="1:50" ht="56.25" customHeight="1" x14ac:dyDescent="0.15">
      <c r="A840" s="372">
        <v>4</v>
      </c>
      <c r="B840" s="372">
        <v>1</v>
      </c>
      <c r="C840" s="354" t="s">
        <v>611</v>
      </c>
      <c r="D840" s="340"/>
      <c r="E840" s="340"/>
      <c r="F840" s="340"/>
      <c r="G840" s="340"/>
      <c r="H840" s="340"/>
      <c r="I840" s="340"/>
      <c r="J840" s="341"/>
      <c r="K840" s="342"/>
      <c r="L840" s="342"/>
      <c r="M840" s="342"/>
      <c r="N840" s="342"/>
      <c r="O840" s="342"/>
      <c r="P840" s="914" t="s">
        <v>636</v>
      </c>
      <c r="Q840" s="915"/>
      <c r="R840" s="915"/>
      <c r="S840" s="915"/>
      <c r="T840" s="915"/>
      <c r="U840" s="915"/>
      <c r="V840" s="915"/>
      <c r="W840" s="915"/>
      <c r="X840" s="916"/>
      <c r="Y840" s="344">
        <v>19</v>
      </c>
      <c r="Z840" s="345"/>
      <c r="AA840" s="345"/>
      <c r="AB840" s="346"/>
      <c r="AC840" s="841" t="s">
        <v>554</v>
      </c>
      <c r="AD840" s="842"/>
      <c r="AE840" s="842"/>
      <c r="AF840" s="842"/>
      <c r="AG840" s="843"/>
      <c r="AH840" s="838" t="s">
        <v>465</v>
      </c>
      <c r="AI840" s="839"/>
      <c r="AJ840" s="839"/>
      <c r="AK840" s="840"/>
      <c r="AL840" s="350" t="s">
        <v>465</v>
      </c>
      <c r="AM840" s="351"/>
      <c r="AN840" s="351"/>
      <c r="AO840" s="352"/>
      <c r="AP840" s="844" t="s">
        <v>619</v>
      </c>
      <c r="AQ840" s="845"/>
      <c r="AR840" s="845"/>
      <c r="AS840" s="845"/>
      <c r="AT840" s="845"/>
      <c r="AU840" s="845"/>
      <c r="AV840" s="845"/>
      <c r="AW840" s="845"/>
      <c r="AX840" s="846"/>
    </row>
    <row r="841" spans="1:50" ht="56.25" customHeight="1" x14ac:dyDescent="0.15">
      <c r="A841" s="372">
        <v>5</v>
      </c>
      <c r="B841" s="372">
        <v>1</v>
      </c>
      <c r="C841" s="354" t="s">
        <v>612</v>
      </c>
      <c r="D841" s="340"/>
      <c r="E841" s="340"/>
      <c r="F841" s="340"/>
      <c r="G841" s="340"/>
      <c r="H841" s="340"/>
      <c r="I841" s="340"/>
      <c r="J841" s="341"/>
      <c r="K841" s="342"/>
      <c r="L841" s="342"/>
      <c r="M841" s="342"/>
      <c r="N841" s="342"/>
      <c r="O841" s="342"/>
      <c r="P841" s="914" t="s">
        <v>636</v>
      </c>
      <c r="Q841" s="915"/>
      <c r="R841" s="915"/>
      <c r="S841" s="915"/>
      <c r="T841" s="915"/>
      <c r="U841" s="915"/>
      <c r="V841" s="915"/>
      <c r="W841" s="915"/>
      <c r="X841" s="916"/>
      <c r="Y841" s="344">
        <v>17</v>
      </c>
      <c r="Z841" s="345"/>
      <c r="AA841" s="345"/>
      <c r="AB841" s="346"/>
      <c r="AC841" s="841" t="s">
        <v>554</v>
      </c>
      <c r="AD841" s="842"/>
      <c r="AE841" s="842"/>
      <c r="AF841" s="842"/>
      <c r="AG841" s="843"/>
      <c r="AH841" s="838" t="s">
        <v>465</v>
      </c>
      <c r="AI841" s="839"/>
      <c r="AJ841" s="839"/>
      <c r="AK841" s="840"/>
      <c r="AL841" s="350" t="s">
        <v>465</v>
      </c>
      <c r="AM841" s="351"/>
      <c r="AN841" s="351"/>
      <c r="AO841" s="352"/>
      <c r="AP841" s="844" t="s">
        <v>606</v>
      </c>
      <c r="AQ841" s="845"/>
      <c r="AR841" s="845"/>
      <c r="AS841" s="845"/>
      <c r="AT841" s="845"/>
      <c r="AU841" s="845"/>
      <c r="AV841" s="845"/>
      <c r="AW841" s="845"/>
      <c r="AX841" s="846"/>
    </row>
    <row r="842" spans="1:50" ht="56.25" customHeight="1" x14ac:dyDescent="0.15">
      <c r="A842" s="372">
        <v>6</v>
      </c>
      <c r="B842" s="372">
        <v>1</v>
      </c>
      <c r="C842" s="354" t="s">
        <v>613</v>
      </c>
      <c r="D842" s="340"/>
      <c r="E842" s="340"/>
      <c r="F842" s="340"/>
      <c r="G842" s="340"/>
      <c r="H842" s="340"/>
      <c r="I842" s="340"/>
      <c r="J842" s="341"/>
      <c r="K842" s="342"/>
      <c r="L842" s="342"/>
      <c r="M842" s="342"/>
      <c r="N842" s="342"/>
      <c r="O842" s="342"/>
      <c r="P842" s="914" t="s">
        <v>636</v>
      </c>
      <c r="Q842" s="915"/>
      <c r="R842" s="915"/>
      <c r="S842" s="915"/>
      <c r="T842" s="915"/>
      <c r="U842" s="915"/>
      <c r="V842" s="915"/>
      <c r="W842" s="915"/>
      <c r="X842" s="916"/>
      <c r="Y842" s="344">
        <v>17</v>
      </c>
      <c r="Z842" s="345"/>
      <c r="AA842" s="345"/>
      <c r="AB842" s="346"/>
      <c r="AC842" s="841" t="s">
        <v>554</v>
      </c>
      <c r="AD842" s="842"/>
      <c r="AE842" s="842"/>
      <c r="AF842" s="842"/>
      <c r="AG842" s="843"/>
      <c r="AH842" s="838" t="s">
        <v>465</v>
      </c>
      <c r="AI842" s="839"/>
      <c r="AJ842" s="839"/>
      <c r="AK842" s="840"/>
      <c r="AL842" s="350" t="s">
        <v>465</v>
      </c>
      <c r="AM842" s="351"/>
      <c r="AN842" s="351"/>
      <c r="AO842" s="352"/>
      <c r="AP842" s="844" t="s">
        <v>619</v>
      </c>
      <c r="AQ842" s="845"/>
      <c r="AR842" s="845"/>
      <c r="AS842" s="845"/>
      <c r="AT842" s="845"/>
      <c r="AU842" s="845"/>
      <c r="AV842" s="845"/>
      <c r="AW842" s="845"/>
      <c r="AX842" s="846"/>
    </row>
    <row r="843" spans="1:50" ht="56.25" customHeight="1" x14ac:dyDescent="0.15">
      <c r="A843" s="372">
        <v>7</v>
      </c>
      <c r="B843" s="372">
        <v>1</v>
      </c>
      <c r="C843" s="354" t="s">
        <v>614</v>
      </c>
      <c r="D843" s="340"/>
      <c r="E843" s="340"/>
      <c r="F843" s="340"/>
      <c r="G843" s="340"/>
      <c r="H843" s="340"/>
      <c r="I843" s="340"/>
      <c r="J843" s="341"/>
      <c r="K843" s="342"/>
      <c r="L843" s="342"/>
      <c r="M843" s="342"/>
      <c r="N843" s="342"/>
      <c r="O843" s="342"/>
      <c r="P843" s="914" t="s">
        <v>636</v>
      </c>
      <c r="Q843" s="915"/>
      <c r="R843" s="915"/>
      <c r="S843" s="915"/>
      <c r="T843" s="915"/>
      <c r="U843" s="915"/>
      <c r="V843" s="915"/>
      <c r="W843" s="915"/>
      <c r="X843" s="916"/>
      <c r="Y843" s="344">
        <v>16</v>
      </c>
      <c r="Z843" s="345"/>
      <c r="AA843" s="345"/>
      <c r="AB843" s="346"/>
      <c r="AC843" s="841" t="s">
        <v>554</v>
      </c>
      <c r="AD843" s="842"/>
      <c r="AE843" s="842"/>
      <c r="AF843" s="842"/>
      <c r="AG843" s="843"/>
      <c r="AH843" s="838" t="s">
        <v>465</v>
      </c>
      <c r="AI843" s="839"/>
      <c r="AJ843" s="839"/>
      <c r="AK843" s="840"/>
      <c r="AL843" s="350" t="s">
        <v>465</v>
      </c>
      <c r="AM843" s="351"/>
      <c r="AN843" s="351"/>
      <c r="AO843" s="352"/>
      <c r="AP843" s="844">
        <f>-AP1100</f>
        <v>0</v>
      </c>
      <c r="AQ843" s="845"/>
      <c r="AR843" s="845"/>
      <c r="AS843" s="845"/>
      <c r="AT843" s="845"/>
      <c r="AU843" s="845"/>
      <c r="AV843" s="845"/>
      <c r="AW843" s="845"/>
      <c r="AX843" s="846"/>
    </row>
    <row r="844" spans="1:50" ht="56.25" customHeight="1" x14ac:dyDescent="0.15">
      <c r="A844" s="372">
        <v>8</v>
      </c>
      <c r="B844" s="372">
        <v>1</v>
      </c>
      <c r="C844" s="354" t="s">
        <v>615</v>
      </c>
      <c r="D844" s="340"/>
      <c r="E844" s="340"/>
      <c r="F844" s="340"/>
      <c r="G844" s="340"/>
      <c r="H844" s="340"/>
      <c r="I844" s="340"/>
      <c r="J844" s="341"/>
      <c r="K844" s="342"/>
      <c r="L844" s="342"/>
      <c r="M844" s="342"/>
      <c r="N844" s="342"/>
      <c r="O844" s="342"/>
      <c r="P844" s="914" t="s">
        <v>636</v>
      </c>
      <c r="Q844" s="915"/>
      <c r="R844" s="915"/>
      <c r="S844" s="915"/>
      <c r="T844" s="915"/>
      <c r="U844" s="915"/>
      <c r="V844" s="915"/>
      <c r="W844" s="915"/>
      <c r="X844" s="916"/>
      <c r="Y844" s="344">
        <v>15</v>
      </c>
      <c r="Z844" s="345"/>
      <c r="AA844" s="345"/>
      <c r="AB844" s="346"/>
      <c r="AC844" s="841" t="s">
        <v>554</v>
      </c>
      <c r="AD844" s="842"/>
      <c r="AE844" s="842"/>
      <c r="AF844" s="842"/>
      <c r="AG844" s="843"/>
      <c r="AH844" s="838" t="s">
        <v>465</v>
      </c>
      <c r="AI844" s="839"/>
      <c r="AJ844" s="839"/>
      <c r="AK844" s="840"/>
      <c r="AL844" s="350" t="s">
        <v>465</v>
      </c>
      <c r="AM844" s="351"/>
      <c r="AN844" s="351"/>
      <c r="AO844" s="352"/>
      <c r="AP844" s="844" t="s">
        <v>619</v>
      </c>
      <c r="AQ844" s="845"/>
      <c r="AR844" s="845"/>
      <c r="AS844" s="845"/>
      <c r="AT844" s="845"/>
      <c r="AU844" s="845"/>
      <c r="AV844" s="845"/>
      <c r="AW844" s="845"/>
      <c r="AX844" s="846"/>
    </row>
    <row r="845" spans="1:50" ht="56.25" customHeight="1" x14ac:dyDescent="0.15">
      <c r="A845" s="372">
        <v>9</v>
      </c>
      <c r="B845" s="372">
        <v>1</v>
      </c>
      <c r="C845" s="354" t="s">
        <v>616</v>
      </c>
      <c r="D845" s="340"/>
      <c r="E845" s="340"/>
      <c r="F845" s="340"/>
      <c r="G845" s="340"/>
      <c r="H845" s="340"/>
      <c r="I845" s="340"/>
      <c r="J845" s="341"/>
      <c r="K845" s="342"/>
      <c r="L845" s="342"/>
      <c r="M845" s="342"/>
      <c r="N845" s="342"/>
      <c r="O845" s="342"/>
      <c r="P845" s="914" t="s">
        <v>636</v>
      </c>
      <c r="Q845" s="915"/>
      <c r="R845" s="915"/>
      <c r="S845" s="915"/>
      <c r="T845" s="915"/>
      <c r="U845" s="915"/>
      <c r="V845" s="915"/>
      <c r="W845" s="915"/>
      <c r="X845" s="916"/>
      <c r="Y845" s="344">
        <v>14</v>
      </c>
      <c r="Z845" s="345"/>
      <c r="AA845" s="345"/>
      <c r="AB845" s="346"/>
      <c r="AC845" s="841" t="s">
        <v>554</v>
      </c>
      <c r="AD845" s="842"/>
      <c r="AE845" s="842"/>
      <c r="AF845" s="842"/>
      <c r="AG845" s="843"/>
      <c r="AH845" s="838" t="s">
        <v>465</v>
      </c>
      <c r="AI845" s="839"/>
      <c r="AJ845" s="839"/>
      <c r="AK845" s="840"/>
      <c r="AL845" s="350" t="s">
        <v>465</v>
      </c>
      <c r="AM845" s="351"/>
      <c r="AN845" s="351"/>
      <c r="AO845" s="352"/>
      <c r="AP845" s="844" t="s">
        <v>606</v>
      </c>
      <c r="AQ845" s="845"/>
      <c r="AR845" s="845"/>
      <c r="AS845" s="845"/>
      <c r="AT845" s="845"/>
      <c r="AU845" s="845"/>
      <c r="AV845" s="845"/>
      <c r="AW845" s="845"/>
      <c r="AX845" s="846"/>
    </row>
    <row r="846" spans="1:50" ht="56.25" customHeight="1" x14ac:dyDescent="0.15">
      <c r="A846" s="372">
        <v>10</v>
      </c>
      <c r="B846" s="372">
        <v>1</v>
      </c>
      <c r="C846" s="354" t="s">
        <v>617</v>
      </c>
      <c r="D846" s="340"/>
      <c r="E846" s="340"/>
      <c r="F846" s="340"/>
      <c r="G846" s="340"/>
      <c r="H846" s="340"/>
      <c r="I846" s="340"/>
      <c r="J846" s="341"/>
      <c r="K846" s="342"/>
      <c r="L846" s="342"/>
      <c r="M846" s="342"/>
      <c r="N846" s="342"/>
      <c r="O846" s="342"/>
      <c r="P846" s="914" t="s">
        <v>636</v>
      </c>
      <c r="Q846" s="915"/>
      <c r="R846" s="915"/>
      <c r="S846" s="915"/>
      <c r="T846" s="915"/>
      <c r="U846" s="915"/>
      <c r="V846" s="915"/>
      <c r="W846" s="915"/>
      <c r="X846" s="916"/>
      <c r="Y846" s="344">
        <v>14</v>
      </c>
      <c r="Z846" s="345"/>
      <c r="AA846" s="345"/>
      <c r="AB846" s="346"/>
      <c r="AC846" s="841" t="s">
        <v>554</v>
      </c>
      <c r="AD846" s="842"/>
      <c r="AE846" s="842"/>
      <c r="AF846" s="842"/>
      <c r="AG846" s="843"/>
      <c r="AH846" s="838" t="s">
        <v>465</v>
      </c>
      <c r="AI846" s="839"/>
      <c r="AJ846" s="839"/>
      <c r="AK846" s="840"/>
      <c r="AL846" s="350" t="s">
        <v>465</v>
      </c>
      <c r="AM846" s="351"/>
      <c r="AN846" s="351"/>
      <c r="AO846" s="352"/>
      <c r="AP846" s="844" t="s">
        <v>619</v>
      </c>
      <c r="AQ846" s="845"/>
      <c r="AR846" s="845"/>
      <c r="AS846" s="845"/>
      <c r="AT846" s="845"/>
      <c r="AU846" s="845"/>
      <c r="AV846" s="845"/>
      <c r="AW846" s="845"/>
      <c r="AX846" s="846"/>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650</v>
      </c>
      <c r="D870" s="340"/>
      <c r="E870" s="340"/>
      <c r="F870" s="340"/>
      <c r="G870" s="340"/>
      <c r="H870" s="340"/>
      <c r="I870" s="340"/>
      <c r="J870" s="341" t="s">
        <v>465</v>
      </c>
      <c r="K870" s="342"/>
      <c r="L870" s="342"/>
      <c r="M870" s="342"/>
      <c r="N870" s="342"/>
      <c r="O870" s="342"/>
      <c r="P870" s="355" t="s">
        <v>651</v>
      </c>
      <c r="Q870" s="343"/>
      <c r="R870" s="343"/>
      <c r="S870" s="343"/>
      <c r="T870" s="343"/>
      <c r="U870" s="343"/>
      <c r="V870" s="343"/>
      <c r="W870" s="343"/>
      <c r="X870" s="343"/>
      <c r="Y870" s="344">
        <v>2</v>
      </c>
      <c r="Z870" s="345"/>
      <c r="AA870" s="345"/>
      <c r="AB870" s="346"/>
      <c r="AC870" s="356"/>
      <c r="AD870" s="364"/>
      <c r="AE870" s="364"/>
      <c r="AF870" s="364"/>
      <c r="AG870" s="364"/>
      <c r="AH870" s="365" t="s">
        <v>465</v>
      </c>
      <c r="AI870" s="366"/>
      <c r="AJ870" s="366"/>
      <c r="AK870" s="366"/>
      <c r="AL870" s="350" t="s">
        <v>652</v>
      </c>
      <c r="AM870" s="351"/>
      <c r="AN870" s="351"/>
      <c r="AO870" s="352"/>
      <c r="AP870" s="353" t="s">
        <v>652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653</v>
      </c>
      <c r="D903" s="340"/>
      <c r="E903" s="340"/>
      <c r="F903" s="340"/>
      <c r="G903" s="340"/>
      <c r="H903" s="340"/>
      <c r="I903" s="340"/>
      <c r="J903" s="341">
        <v>7011101043186</v>
      </c>
      <c r="K903" s="342"/>
      <c r="L903" s="342"/>
      <c r="M903" s="342"/>
      <c r="N903" s="342"/>
      <c r="O903" s="342"/>
      <c r="P903" s="355" t="s">
        <v>654</v>
      </c>
      <c r="Q903" s="343"/>
      <c r="R903" s="343"/>
      <c r="S903" s="343"/>
      <c r="T903" s="343"/>
      <c r="U903" s="343"/>
      <c r="V903" s="343"/>
      <c r="W903" s="343"/>
      <c r="X903" s="343"/>
      <c r="Y903" s="344">
        <v>41</v>
      </c>
      <c r="Z903" s="345"/>
      <c r="AA903" s="345"/>
      <c r="AB903" s="346"/>
      <c r="AC903" s="356" t="s">
        <v>519</v>
      </c>
      <c r="AD903" s="364"/>
      <c r="AE903" s="364"/>
      <c r="AF903" s="364"/>
      <c r="AG903" s="364"/>
      <c r="AH903" s="365">
        <v>4</v>
      </c>
      <c r="AI903" s="366"/>
      <c r="AJ903" s="366"/>
      <c r="AK903" s="366"/>
      <c r="AL903" s="350">
        <v>96.5</v>
      </c>
      <c r="AM903" s="351"/>
      <c r="AN903" s="351"/>
      <c r="AO903" s="352"/>
      <c r="AP903" s="353" t="s">
        <v>465</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591</v>
      </c>
      <c r="F1102" s="371"/>
      <c r="G1102" s="371"/>
      <c r="H1102" s="371"/>
      <c r="I1102" s="371"/>
      <c r="J1102" s="341" t="s">
        <v>591</v>
      </c>
      <c r="K1102" s="342"/>
      <c r="L1102" s="342"/>
      <c r="M1102" s="342"/>
      <c r="N1102" s="342"/>
      <c r="O1102" s="342"/>
      <c r="P1102" s="355" t="s">
        <v>591</v>
      </c>
      <c r="Q1102" s="343"/>
      <c r="R1102" s="343"/>
      <c r="S1102" s="343"/>
      <c r="T1102" s="343"/>
      <c r="U1102" s="343"/>
      <c r="V1102" s="343"/>
      <c r="W1102" s="343"/>
      <c r="X1102" s="343"/>
      <c r="Y1102" s="344" t="s">
        <v>594</v>
      </c>
      <c r="Z1102" s="345"/>
      <c r="AA1102" s="345"/>
      <c r="AB1102" s="346"/>
      <c r="AC1102" s="347"/>
      <c r="AD1102" s="347"/>
      <c r="AE1102" s="347"/>
      <c r="AF1102" s="347"/>
      <c r="AG1102" s="347"/>
      <c r="AH1102" s="348" t="s">
        <v>594</v>
      </c>
      <c r="AI1102" s="349"/>
      <c r="AJ1102" s="349"/>
      <c r="AK1102" s="349"/>
      <c r="AL1102" s="350" t="s">
        <v>591</v>
      </c>
      <c r="AM1102" s="351"/>
      <c r="AN1102" s="351"/>
      <c r="AO1102" s="352"/>
      <c r="AP1102" s="353" t="s">
        <v>594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029">
      <formula>IF(RIGHT(TEXT(P14,"0.#"),1)=".",FALSE,TRUE)</formula>
    </cfRule>
    <cfRule type="expression" dxfId="2760" priority="14030">
      <formula>IF(RIGHT(TEXT(P14,"0.#"),1)=".",TRUE,FALSE)</formula>
    </cfRule>
  </conditionalFormatting>
  <conditionalFormatting sqref="AE32">
    <cfRule type="expression" dxfId="2759" priority="14019">
      <formula>IF(RIGHT(TEXT(AE32,"0.#"),1)=".",FALSE,TRUE)</formula>
    </cfRule>
    <cfRule type="expression" dxfId="2758" priority="14020">
      <formula>IF(RIGHT(TEXT(AE32,"0.#"),1)=".",TRUE,FALSE)</formula>
    </cfRule>
  </conditionalFormatting>
  <conditionalFormatting sqref="P18:AX18">
    <cfRule type="expression" dxfId="2757" priority="13905">
      <formula>IF(RIGHT(TEXT(P18,"0.#"),1)=".",FALSE,TRUE)</formula>
    </cfRule>
    <cfRule type="expression" dxfId="2756" priority="13906">
      <formula>IF(RIGHT(TEXT(P18,"0.#"),1)=".",TRUE,FALSE)</formula>
    </cfRule>
  </conditionalFormatting>
  <conditionalFormatting sqref="Y791">
    <cfRule type="expression" dxfId="2755" priority="13897">
      <formula>IF(RIGHT(TEXT(Y791,"0.#"),1)=".",FALSE,TRUE)</formula>
    </cfRule>
    <cfRule type="expression" dxfId="2754" priority="13898">
      <formula>IF(RIGHT(TEXT(Y791,"0.#"),1)=".",TRUE,FALSE)</formula>
    </cfRule>
  </conditionalFormatting>
  <conditionalFormatting sqref="Y822:Y829 Y820 Y809:Y816 Y807 Y796:Y803">
    <cfRule type="expression" dxfId="2753" priority="13679">
      <formula>IF(RIGHT(TEXT(Y796,"0.#"),1)=".",FALSE,TRUE)</formula>
    </cfRule>
    <cfRule type="expression" dxfId="2752" priority="13680">
      <formula>IF(RIGHT(TEXT(Y796,"0.#"),1)=".",TRUE,FALSE)</formula>
    </cfRule>
  </conditionalFormatting>
  <conditionalFormatting sqref="P16:AQ17 P15:AX15 P13:AX13">
    <cfRule type="expression" dxfId="2751" priority="13727">
      <formula>IF(RIGHT(TEXT(P13,"0.#"),1)=".",FALSE,TRUE)</formula>
    </cfRule>
    <cfRule type="expression" dxfId="2750" priority="13728">
      <formula>IF(RIGHT(TEXT(P13,"0.#"),1)=".",TRUE,FALSE)</formula>
    </cfRule>
  </conditionalFormatting>
  <conditionalFormatting sqref="P19:AJ19">
    <cfRule type="expression" dxfId="2749" priority="13725">
      <formula>IF(RIGHT(TEXT(P19,"0.#"),1)=".",FALSE,TRUE)</formula>
    </cfRule>
    <cfRule type="expression" dxfId="2748" priority="13726">
      <formula>IF(RIGHT(TEXT(P19,"0.#"),1)=".",TRUE,FALSE)</formula>
    </cfRule>
  </conditionalFormatting>
  <conditionalFormatting sqref="AE101 AQ101">
    <cfRule type="expression" dxfId="2747" priority="13717">
      <formula>IF(RIGHT(TEXT(AE101,"0.#"),1)=".",FALSE,TRUE)</formula>
    </cfRule>
    <cfRule type="expression" dxfId="2746" priority="13718">
      <formula>IF(RIGHT(TEXT(AE101,"0.#"),1)=".",TRUE,FALSE)</formula>
    </cfRule>
  </conditionalFormatting>
  <conditionalFormatting sqref="Y783:Y790">
    <cfRule type="expression" dxfId="2745" priority="13703">
      <formula>IF(RIGHT(TEXT(Y783,"0.#"),1)=".",FALSE,TRUE)</formula>
    </cfRule>
    <cfRule type="expression" dxfId="2744" priority="13704">
      <formula>IF(RIGHT(TEXT(Y783,"0.#"),1)=".",TRUE,FALSE)</formula>
    </cfRule>
  </conditionalFormatting>
  <conditionalFormatting sqref="AU791">
    <cfRule type="expression" dxfId="2743" priority="13699">
      <formula>IF(RIGHT(TEXT(AU791,"0.#"),1)=".",FALSE,TRUE)</formula>
    </cfRule>
    <cfRule type="expression" dxfId="2742" priority="13700">
      <formula>IF(RIGHT(TEXT(AU791,"0.#"),1)=".",TRUE,FALSE)</formula>
    </cfRule>
  </conditionalFormatting>
  <conditionalFormatting sqref="AU783:AU790">
    <cfRule type="expression" dxfId="2741" priority="13697">
      <formula>IF(RIGHT(TEXT(AU783,"0.#"),1)=".",FALSE,TRUE)</formula>
    </cfRule>
    <cfRule type="expression" dxfId="2740" priority="13698">
      <formula>IF(RIGHT(TEXT(AU783,"0.#"),1)=".",TRUE,FALSE)</formula>
    </cfRule>
  </conditionalFormatting>
  <conditionalFormatting sqref="Y821 Y808 Y795">
    <cfRule type="expression" dxfId="2739" priority="13683">
      <formula>IF(RIGHT(TEXT(Y795,"0.#"),1)=".",FALSE,TRUE)</formula>
    </cfRule>
    <cfRule type="expression" dxfId="2738" priority="13684">
      <formula>IF(RIGHT(TEXT(Y795,"0.#"),1)=".",TRUE,FALSE)</formula>
    </cfRule>
  </conditionalFormatting>
  <conditionalFormatting sqref="Y830 Y817 Y804">
    <cfRule type="expression" dxfId="2737" priority="13681">
      <formula>IF(RIGHT(TEXT(Y804,"0.#"),1)=".",FALSE,TRUE)</formula>
    </cfRule>
    <cfRule type="expression" dxfId="2736" priority="13682">
      <formula>IF(RIGHT(TEXT(Y804,"0.#"),1)=".",TRUE,FALSE)</formula>
    </cfRule>
  </conditionalFormatting>
  <conditionalFormatting sqref="AU821 AU808 AU795">
    <cfRule type="expression" dxfId="2735" priority="13677">
      <formula>IF(RIGHT(TEXT(AU795,"0.#"),1)=".",FALSE,TRUE)</formula>
    </cfRule>
    <cfRule type="expression" dxfId="2734" priority="13678">
      <formula>IF(RIGHT(TEXT(AU795,"0.#"),1)=".",TRUE,FALSE)</formula>
    </cfRule>
  </conditionalFormatting>
  <conditionalFormatting sqref="AU830 AU817 AU804">
    <cfRule type="expression" dxfId="2733" priority="13675">
      <formula>IF(RIGHT(TEXT(AU804,"0.#"),1)=".",FALSE,TRUE)</formula>
    </cfRule>
    <cfRule type="expression" dxfId="2732" priority="13676">
      <formula>IF(RIGHT(TEXT(AU804,"0.#"),1)=".",TRUE,FALSE)</formula>
    </cfRule>
  </conditionalFormatting>
  <conditionalFormatting sqref="AU822:AU829 AU820 AU809:AU816 AU807 AU796:AU803 AU794">
    <cfRule type="expression" dxfId="2731" priority="13673">
      <formula>IF(RIGHT(TEXT(AU794,"0.#"),1)=".",FALSE,TRUE)</formula>
    </cfRule>
    <cfRule type="expression" dxfId="2730" priority="13674">
      <formula>IF(RIGHT(TEXT(AU794,"0.#"),1)=".",TRUE,FALSE)</formula>
    </cfRule>
  </conditionalFormatting>
  <conditionalFormatting sqref="AM87">
    <cfRule type="expression" dxfId="2729" priority="13327">
      <formula>IF(RIGHT(TEXT(AM87,"0.#"),1)=".",FALSE,TRUE)</formula>
    </cfRule>
    <cfRule type="expression" dxfId="2728" priority="13328">
      <formula>IF(RIGHT(TEXT(AM87,"0.#"),1)=".",TRUE,FALSE)</formula>
    </cfRule>
  </conditionalFormatting>
  <conditionalFormatting sqref="AE55">
    <cfRule type="expression" dxfId="2727" priority="13395">
      <formula>IF(RIGHT(TEXT(AE55,"0.#"),1)=".",FALSE,TRUE)</formula>
    </cfRule>
    <cfRule type="expression" dxfId="2726" priority="13396">
      <formula>IF(RIGHT(TEXT(AE55,"0.#"),1)=".",TRUE,FALSE)</formula>
    </cfRule>
  </conditionalFormatting>
  <conditionalFormatting sqref="AI55">
    <cfRule type="expression" dxfId="2725" priority="13393">
      <formula>IF(RIGHT(TEXT(AI55,"0.#"),1)=".",FALSE,TRUE)</formula>
    </cfRule>
    <cfRule type="expression" dxfId="2724" priority="13394">
      <formula>IF(RIGHT(TEXT(AI55,"0.#"),1)=".",TRUE,FALSE)</formula>
    </cfRule>
  </conditionalFormatting>
  <conditionalFormatting sqref="AE33">
    <cfRule type="expression" dxfId="2723" priority="13487">
      <formula>IF(RIGHT(TEXT(AE33,"0.#"),1)=".",FALSE,TRUE)</formula>
    </cfRule>
    <cfRule type="expression" dxfId="2722" priority="13488">
      <formula>IF(RIGHT(TEXT(AE33,"0.#"),1)=".",TRUE,FALSE)</formula>
    </cfRule>
  </conditionalFormatting>
  <conditionalFormatting sqref="AE34 AI34 AM34">
    <cfRule type="expression" dxfId="2721" priority="13485">
      <formula>IF(RIGHT(TEXT(AE34,"0.#"),1)=".",FALSE,TRUE)</formula>
    </cfRule>
    <cfRule type="expression" dxfId="2720" priority="13486">
      <formula>IF(RIGHT(TEXT(AE34,"0.#"),1)=".",TRUE,FALSE)</formula>
    </cfRule>
  </conditionalFormatting>
  <conditionalFormatting sqref="AI33">
    <cfRule type="expression" dxfId="2719" priority="13481">
      <formula>IF(RIGHT(TEXT(AI33,"0.#"),1)=".",FALSE,TRUE)</formula>
    </cfRule>
    <cfRule type="expression" dxfId="2718" priority="13482">
      <formula>IF(RIGHT(TEXT(AI33,"0.#"),1)=".",TRUE,FALSE)</formula>
    </cfRule>
  </conditionalFormatting>
  <conditionalFormatting sqref="AI32">
    <cfRule type="expression" dxfId="2717" priority="13479">
      <formula>IF(RIGHT(TEXT(AI32,"0.#"),1)=".",FALSE,TRUE)</formula>
    </cfRule>
    <cfRule type="expression" dxfId="2716" priority="13480">
      <formula>IF(RIGHT(TEXT(AI32,"0.#"),1)=".",TRUE,FALSE)</formula>
    </cfRule>
  </conditionalFormatting>
  <conditionalFormatting sqref="AM32">
    <cfRule type="expression" dxfId="2715" priority="13477">
      <formula>IF(RIGHT(TEXT(AM32,"0.#"),1)=".",FALSE,TRUE)</formula>
    </cfRule>
    <cfRule type="expression" dxfId="2714" priority="13478">
      <formula>IF(RIGHT(TEXT(AM32,"0.#"),1)=".",TRUE,FALSE)</formula>
    </cfRule>
  </conditionalFormatting>
  <conditionalFormatting sqref="AM33">
    <cfRule type="expression" dxfId="2713" priority="13475">
      <formula>IF(RIGHT(TEXT(AM33,"0.#"),1)=".",FALSE,TRUE)</formula>
    </cfRule>
    <cfRule type="expression" dxfId="2712" priority="13476">
      <formula>IF(RIGHT(TEXT(AM33,"0.#"),1)=".",TRUE,FALSE)</formula>
    </cfRule>
  </conditionalFormatting>
  <conditionalFormatting sqref="AQ32:AQ34">
    <cfRule type="expression" dxfId="2711" priority="13467">
      <formula>IF(RIGHT(TEXT(AQ32,"0.#"),1)=".",FALSE,TRUE)</formula>
    </cfRule>
    <cfRule type="expression" dxfId="2710" priority="13468">
      <formula>IF(RIGHT(TEXT(AQ32,"0.#"),1)=".",TRUE,FALSE)</formula>
    </cfRule>
  </conditionalFormatting>
  <conditionalFormatting sqref="AU32:AU34">
    <cfRule type="expression" dxfId="2709" priority="13465">
      <formula>IF(RIGHT(TEXT(AU32,"0.#"),1)=".",FALSE,TRUE)</formula>
    </cfRule>
    <cfRule type="expression" dxfId="2708" priority="13466">
      <formula>IF(RIGHT(TEXT(AU32,"0.#"),1)=".",TRUE,FALSE)</formula>
    </cfRule>
  </conditionalFormatting>
  <conditionalFormatting sqref="AE53">
    <cfRule type="expression" dxfId="2707" priority="13399">
      <formula>IF(RIGHT(TEXT(AE53,"0.#"),1)=".",FALSE,TRUE)</formula>
    </cfRule>
    <cfRule type="expression" dxfId="2706" priority="13400">
      <formula>IF(RIGHT(TEXT(AE53,"0.#"),1)=".",TRUE,FALSE)</formula>
    </cfRule>
  </conditionalFormatting>
  <conditionalFormatting sqref="AE54">
    <cfRule type="expression" dxfId="2705" priority="13397">
      <formula>IF(RIGHT(TEXT(AE54,"0.#"),1)=".",FALSE,TRUE)</formula>
    </cfRule>
    <cfRule type="expression" dxfId="2704" priority="13398">
      <formula>IF(RIGHT(TEXT(AE54,"0.#"),1)=".",TRUE,FALSE)</formula>
    </cfRule>
  </conditionalFormatting>
  <conditionalFormatting sqref="AI54">
    <cfRule type="expression" dxfId="2703" priority="13391">
      <formula>IF(RIGHT(TEXT(AI54,"0.#"),1)=".",FALSE,TRUE)</formula>
    </cfRule>
    <cfRule type="expression" dxfId="2702" priority="13392">
      <formula>IF(RIGHT(TEXT(AI54,"0.#"),1)=".",TRUE,FALSE)</formula>
    </cfRule>
  </conditionalFormatting>
  <conditionalFormatting sqref="AI53">
    <cfRule type="expression" dxfId="2701" priority="13389">
      <formula>IF(RIGHT(TEXT(AI53,"0.#"),1)=".",FALSE,TRUE)</formula>
    </cfRule>
    <cfRule type="expression" dxfId="2700" priority="13390">
      <formula>IF(RIGHT(TEXT(AI53,"0.#"),1)=".",TRUE,FALSE)</formula>
    </cfRule>
  </conditionalFormatting>
  <conditionalFormatting sqref="AM53">
    <cfRule type="expression" dxfId="2699" priority="13387">
      <formula>IF(RIGHT(TEXT(AM53,"0.#"),1)=".",FALSE,TRUE)</formula>
    </cfRule>
    <cfRule type="expression" dxfId="2698" priority="13388">
      <formula>IF(RIGHT(TEXT(AM53,"0.#"),1)=".",TRUE,FALSE)</formula>
    </cfRule>
  </conditionalFormatting>
  <conditionalFormatting sqref="AM54">
    <cfRule type="expression" dxfId="2697" priority="13385">
      <formula>IF(RIGHT(TEXT(AM54,"0.#"),1)=".",FALSE,TRUE)</formula>
    </cfRule>
    <cfRule type="expression" dxfId="2696" priority="13386">
      <formula>IF(RIGHT(TEXT(AM54,"0.#"),1)=".",TRUE,FALSE)</formula>
    </cfRule>
  </conditionalFormatting>
  <conditionalFormatting sqref="AM55">
    <cfRule type="expression" dxfId="2695" priority="13383">
      <formula>IF(RIGHT(TEXT(AM55,"0.#"),1)=".",FALSE,TRUE)</formula>
    </cfRule>
    <cfRule type="expression" dxfId="2694" priority="13384">
      <formula>IF(RIGHT(TEXT(AM55,"0.#"),1)=".",TRUE,FALSE)</formula>
    </cfRule>
  </conditionalFormatting>
  <conditionalFormatting sqref="AE60">
    <cfRule type="expression" dxfId="2693" priority="13369">
      <formula>IF(RIGHT(TEXT(AE60,"0.#"),1)=".",FALSE,TRUE)</formula>
    </cfRule>
    <cfRule type="expression" dxfId="2692" priority="13370">
      <formula>IF(RIGHT(TEXT(AE60,"0.#"),1)=".",TRUE,FALSE)</formula>
    </cfRule>
  </conditionalFormatting>
  <conditionalFormatting sqref="AE61">
    <cfRule type="expression" dxfId="2691" priority="13367">
      <formula>IF(RIGHT(TEXT(AE61,"0.#"),1)=".",FALSE,TRUE)</formula>
    </cfRule>
    <cfRule type="expression" dxfId="2690" priority="13368">
      <formula>IF(RIGHT(TEXT(AE61,"0.#"),1)=".",TRUE,FALSE)</formula>
    </cfRule>
  </conditionalFormatting>
  <conditionalFormatting sqref="AE62">
    <cfRule type="expression" dxfId="2689" priority="13365">
      <formula>IF(RIGHT(TEXT(AE62,"0.#"),1)=".",FALSE,TRUE)</formula>
    </cfRule>
    <cfRule type="expression" dxfId="2688" priority="13366">
      <formula>IF(RIGHT(TEXT(AE62,"0.#"),1)=".",TRUE,FALSE)</formula>
    </cfRule>
  </conditionalFormatting>
  <conditionalFormatting sqref="AI62">
    <cfRule type="expression" dxfId="2687" priority="13363">
      <formula>IF(RIGHT(TEXT(AI62,"0.#"),1)=".",FALSE,TRUE)</formula>
    </cfRule>
    <cfRule type="expression" dxfId="2686" priority="13364">
      <formula>IF(RIGHT(TEXT(AI62,"0.#"),1)=".",TRUE,FALSE)</formula>
    </cfRule>
  </conditionalFormatting>
  <conditionalFormatting sqref="AI61">
    <cfRule type="expression" dxfId="2685" priority="13361">
      <formula>IF(RIGHT(TEXT(AI61,"0.#"),1)=".",FALSE,TRUE)</formula>
    </cfRule>
    <cfRule type="expression" dxfId="2684" priority="13362">
      <formula>IF(RIGHT(TEXT(AI61,"0.#"),1)=".",TRUE,FALSE)</formula>
    </cfRule>
  </conditionalFormatting>
  <conditionalFormatting sqref="AI60">
    <cfRule type="expression" dxfId="2683" priority="13359">
      <formula>IF(RIGHT(TEXT(AI60,"0.#"),1)=".",FALSE,TRUE)</formula>
    </cfRule>
    <cfRule type="expression" dxfId="2682" priority="13360">
      <formula>IF(RIGHT(TEXT(AI60,"0.#"),1)=".",TRUE,FALSE)</formula>
    </cfRule>
  </conditionalFormatting>
  <conditionalFormatting sqref="AM60">
    <cfRule type="expression" dxfId="2681" priority="13357">
      <formula>IF(RIGHT(TEXT(AM60,"0.#"),1)=".",FALSE,TRUE)</formula>
    </cfRule>
    <cfRule type="expression" dxfId="2680" priority="13358">
      <formula>IF(RIGHT(TEXT(AM60,"0.#"),1)=".",TRUE,FALSE)</formula>
    </cfRule>
  </conditionalFormatting>
  <conditionalFormatting sqref="AM61">
    <cfRule type="expression" dxfId="2679" priority="13355">
      <formula>IF(RIGHT(TEXT(AM61,"0.#"),1)=".",FALSE,TRUE)</formula>
    </cfRule>
    <cfRule type="expression" dxfId="2678" priority="13356">
      <formula>IF(RIGHT(TEXT(AM61,"0.#"),1)=".",TRUE,FALSE)</formula>
    </cfRule>
  </conditionalFormatting>
  <conditionalFormatting sqref="AM62">
    <cfRule type="expression" dxfId="2677" priority="13353">
      <formula>IF(RIGHT(TEXT(AM62,"0.#"),1)=".",FALSE,TRUE)</formula>
    </cfRule>
    <cfRule type="expression" dxfId="2676" priority="13354">
      <formula>IF(RIGHT(TEXT(AM62,"0.#"),1)=".",TRUE,FALSE)</formula>
    </cfRule>
  </conditionalFormatting>
  <conditionalFormatting sqref="AE87">
    <cfRule type="expression" dxfId="2675" priority="13339">
      <formula>IF(RIGHT(TEXT(AE87,"0.#"),1)=".",FALSE,TRUE)</formula>
    </cfRule>
    <cfRule type="expression" dxfId="2674" priority="13340">
      <formula>IF(RIGHT(TEXT(AE87,"0.#"),1)=".",TRUE,FALSE)</formula>
    </cfRule>
  </conditionalFormatting>
  <conditionalFormatting sqref="AE88">
    <cfRule type="expression" dxfId="2673" priority="13337">
      <formula>IF(RIGHT(TEXT(AE88,"0.#"),1)=".",FALSE,TRUE)</formula>
    </cfRule>
    <cfRule type="expression" dxfId="2672" priority="13338">
      <formula>IF(RIGHT(TEXT(AE88,"0.#"),1)=".",TRUE,FALSE)</formula>
    </cfRule>
  </conditionalFormatting>
  <conditionalFormatting sqref="AE89">
    <cfRule type="expression" dxfId="2671" priority="13335">
      <formula>IF(RIGHT(TEXT(AE89,"0.#"),1)=".",FALSE,TRUE)</formula>
    </cfRule>
    <cfRule type="expression" dxfId="2670" priority="13336">
      <formula>IF(RIGHT(TEXT(AE89,"0.#"),1)=".",TRUE,FALSE)</formula>
    </cfRule>
  </conditionalFormatting>
  <conditionalFormatting sqref="AI89">
    <cfRule type="expression" dxfId="2669" priority="13333">
      <formula>IF(RIGHT(TEXT(AI89,"0.#"),1)=".",FALSE,TRUE)</formula>
    </cfRule>
    <cfRule type="expression" dxfId="2668" priority="13334">
      <formula>IF(RIGHT(TEXT(AI89,"0.#"),1)=".",TRUE,FALSE)</formula>
    </cfRule>
  </conditionalFormatting>
  <conditionalFormatting sqref="AI88">
    <cfRule type="expression" dxfId="2667" priority="13331">
      <formula>IF(RIGHT(TEXT(AI88,"0.#"),1)=".",FALSE,TRUE)</formula>
    </cfRule>
    <cfRule type="expression" dxfId="2666" priority="13332">
      <formula>IF(RIGHT(TEXT(AI88,"0.#"),1)=".",TRUE,FALSE)</formula>
    </cfRule>
  </conditionalFormatting>
  <conditionalFormatting sqref="AI87">
    <cfRule type="expression" dxfId="2665" priority="13329">
      <formula>IF(RIGHT(TEXT(AI87,"0.#"),1)=".",FALSE,TRUE)</formula>
    </cfRule>
    <cfRule type="expression" dxfId="2664" priority="13330">
      <formula>IF(RIGHT(TEXT(AI87,"0.#"),1)=".",TRUE,FALSE)</formula>
    </cfRule>
  </conditionalFormatting>
  <conditionalFormatting sqref="AM88">
    <cfRule type="expression" dxfId="2663" priority="13325">
      <formula>IF(RIGHT(TEXT(AM88,"0.#"),1)=".",FALSE,TRUE)</formula>
    </cfRule>
    <cfRule type="expression" dxfId="2662" priority="13326">
      <formula>IF(RIGHT(TEXT(AM88,"0.#"),1)=".",TRUE,FALSE)</formula>
    </cfRule>
  </conditionalFormatting>
  <conditionalFormatting sqref="AM89">
    <cfRule type="expression" dxfId="2661" priority="13323">
      <formula>IF(RIGHT(TEXT(AM89,"0.#"),1)=".",FALSE,TRUE)</formula>
    </cfRule>
    <cfRule type="expression" dxfId="2660" priority="13324">
      <formula>IF(RIGHT(TEXT(AM89,"0.#"),1)=".",TRUE,FALSE)</formula>
    </cfRule>
  </conditionalFormatting>
  <conditionalFormatting sqref="AE92">
    <cfRule type="expression" dxfId="2659" priority="13309">
      <formula>IF(RIGHT(TEXT(AE92,"0.#"),1)=".",FALSE,TRUE)</formula>
    </cfRule>
    <cfRule type="expression" dxfId="2658" priority="13310">
      <formula>IF(RIGHT(TEXT(AE92,"0.#"),1)=".",TRUE,FALSE)</formula>
    </cfRule>
  </conditionalFormatting>
  <conditionalFormatting sqref="AE93">
    <cfRule type="expression" dxfId="2657" priority="13307">
      <formula>IF(RIGHT(TEXT(AE93,"0.#"),1)=".",FALSE,TRUE)</formula>
    </cfRule>
    <cfRule type="expression" dxfId="2656" priority="13308">
      <formula>IF(RIGHT(TEXT(AE93,"0.#"),1)=".",TRUE,FALSE)</formula>
    </cfRule>
  </conditionalFormatting>
  <conditionalFormatting sqref="AE94">
    <cfRule type="expression" dxfId="2655" priority="13305">
      <formula>IF(RIGHT(TEXT(AE94,"0.#"),1)=".",FALSE,TRUE)</formula>
    </cfRule>
    <cfRule type="expression" dxfId="2654" priority="13306">
      <formula>IF(RIGHT(TEXT(AE94,"0.#"),1)=".",TRUE,FALSE)</formula>
    </cfRule>
  </conditionalFormatting>
  <conditionalFormatting sqref="AI94">
    <cfRule type="expression" dxfId="2653" priority="13303">
      <formula>IF(RIGHT(TEXT(AI94,"0.#"),1)=".",FALSE,TRUE)</formula>
    </cfRule>
    <cfRule type="expression" dxfId="2652" priority="13304">
      <formula>IF(RIGHT(TEXT(AI94,"0.#"),1)=".",TRUE,FALSE)</formula>
    </cfRule>
  </conditionalFormatting>
  <conditionalFormatting sqref="AI93">
    <cfRule type="expression" dxfId="2651" priority="13301">
      <formula>IF(RIGHT(TEXT(AI93,"0.#"),1)=".",FALSE,TRUE)</formula>
    </cfRule>
    <cfRule type="expression" dxfId="2650" priority="13302">
      <formula>IF(RIGHT(TEXT(AI93,"0.#"),1)=".",TRUE,FALSE)</formula>
    </cfRule>
  </conditionalFormatting>
  <conditionalFormatting sqref="AI92">
    <cfRule type="expression" dxfId="2649" priority="13299">
      <formula>IF(RIGHT(TEXT(AI92,"0.#"),1)=".",FALSE,TRUE)</formula>
    </cfRule>
    <cfRule type="expression" dxfId="2648" priority="13300">
      <formula>IF(RIGHT(TEXT(AI92,"0.#"),1)=".",TRUE,FALSE)</formula>
    </cfRule>
  </conditionalFormatting>
  <conditionalFormatting sqref="AM92">
    <cfRule type="expression" dxfId="2647" priority="13297">
      <formula>IF(RIGHT(TEXT(AM92,"0.#"),1)=".",FALSE,TRUE)</formula>
    </cfRule>
    <cfRule type="expression" dxfId="2646" priority="13298">
      <formula>IF(RIGHT(TEXT(AM92,"0.#"),1)=".",TRUE,FALSE)</formula>
    </cfRule>
  </conditionalFormatting>
  <conditionalFormatting sqref="AM93">
    <cfRule type="expression" dxfId="2645" priority="13295">
      <formula>IF(RIGHT(TEXT(AM93,"0.#"),1)=".",FALSE,TRUE)</formula>
    </cfRule>
    <cfRule type="expression" dxfId="2644" priority="13296">
      <formula>IF(RIGHT(TEXT(AM93,"0.#"),1)=".",TRUE,FALSE)</formula>
    </cfRule>
  </conditionalFormatting>
  <conditionalFormatting sqref="AM94">
    <cfRule type="expression" dxfId="2643" priority="13293">
      <formula>IF(RIGHT(TEXT(AM94,"0.#"),1)=".",FALSE,TRUE)</formula>
    </cfRule>
    <cfRule type="expression" dxfId="2642" priority="13294">
      <formula>IF(RIGHT(TEXT(AM94,"0.#"),1)=".",TRUE,FALSE)</formula>
    </cfRule>
  </conditionalFormatting>
  <conditionalFormatting sqref="AE97">
    <cfRule type="expression" dxfId="2641" priority="13279">
      <formula>IF(RIGHT(TEXT(AE97,"0.#"),1)=".",FALSE,TRUE)</formula>
    </cfRule>
    <cfRule type="expression" dxfId="2640" priority="13280">
      <formula>IF(RIGHT(TEXT(AE97,"0.#"),1)=".",TRUE,FALSE)</formula>
    </cfRule>
  </conditionalFormatting>
  <conditionalFormatting sqref="AE98">
    <cfRule type="expression" dxfId="2639" priority="13277">
      <formula>IF(RIGHT(TEXT(AE98,"0.#"),1)=".",FALSE,TRUE)</formula>
    </cfRule>
    <cfRule type="expression" dxfId="2638" priority="13278">
      <formula>IF(RIGHT(TEXT(AE98,"0.#"),1)=".",TRUE,FALSE)</formula>
    </cfRule>
  </conditionalFormatting>
  <conditionalFormatting sqref="AE99">
    <cfRule type="expression" dxfId="2637" priority="13275">
      <formula>IF(RIGHT(TEXT(AE99,"0.#"),1)=".",FALSE,TRUE)</formula>
    </cfRule>
    <cfRule type="expression" dxfId="2636" priority="13276">
      <formula>IF(RIGHT(TEXT(AE99,"0.#"),1)=".",TRUE,FALSE)</formula>
    </cfRule>
  </conditionalFormatting>
  <conditionalFormatting sqref="AI99">
    <cfRule type="expression" dxfId="2635" priority="13273">
      <formula>IF(RIGHT(TEXT(AI99,"0.#"),1)=".",FALSE,TRUE)</formula>
    </cfRule>
    <cfRule type="expression" dxfId="2634" priority="13274">
      <formula>IF(RIGHT(TEXT(AI99,"0.#"),1)=".",TRUE,FALSE)</formula>
    </cfRule>
  </conditionalFormatting>
  <conditionalFormatting sqref="AI98">
    <cfRule type="expression" dxfId="2633" priority="13271">
      <formula>IF(RIGHT(TEXT(AI98,"0.#"),1)=".",FALSE,TRUE)</formula>
    </cfRule>
    <cfRule type="expression" dxfId="2632" priority="13272">
      <formula>IF(RIGHT(TEXT(AI98,"0.#"),1)=".",TRUE,FALSE)</formula>
    </cfRule>
  </conditionalFormatting>
  <conditionalFormatting sqref="AI97">
    <cfRule type="expression" dxfId="2631" priority="13269">
      <formula>IF(RIGHT(TEXT(AI97,"0.#"),1)=".",FALSE,TRUE)</formula>
    </cfRule>
    <cfRule type="expression" dxfId="2630" priority="13270">
      <formula>IF(RIGHT(TEXT(AI97,"0.#"),1)=".",TRUE,FALSE)</formula>
    </cfRule>
  </conditionalFormatting>
  <conditionalFormatting sqref="AM97">
    <cfRule type="expression" dxfId="2629" priority="13267">
      <formula>IF(RIGHT(TEXT(AM97,"0.#"),1)=".",FALSE,TRUE)</formula>
    </cfRule>
    <cfRule type="expression" dxfId="2628" priority="13268">
      <formula>IF(RIGHT(TEXT(AM97,"0.#"),1)=".",TRUE,FALSE)</formula>
    </cfRule>
  </conditionalFormatting>
  <conditionalFormatting sqref="AM98">
    <cfRule type="expression" dxfId="2627" priority="13265">
      <formula>IF(RIGHT(TEXT(AM98,"0.#"),1)=".",FALSE,TRUE)</formula>
    </cfRule>
    <cfRule type="expression" dxfId="2626" priority="13266">
      <formula>IF(RIGHT(TEXT(AM98,"0.#"),1)=".",TRUE,FALSE)</formula>
    </cfRule>
  </conditionalFormatting>
  <conditionalFormatting sqref="AM99">
    <cfRule type="expression" dxfId="2625" priority="13263">
      <formula>IF(RIGHT(TEXT(AM99,"0.#"),1)=".",FALSE,TRUE)</formula>
    </cfRule>
    <cfRule type="expression" dxfId="2624" priority="13264">
      <formula>IF(RIGHT(TEXT(AM99,"0.#"),1)=".",TRUE,FALSE)</formula>
    </cfRule>
  </conditionalFormatting>
  <conditionalFormatting sqref="AI101">
    <cfRule type="expression" dxfId="2623" priority="13249">
      <formula>IF(RIGHT(TEXT(AI101,"0.#"),1)=".",FALSE,TRUE)</formula>
    </cfRule>
    <cfRule type="expression" dxfId="2622" priority="13250">
      <formula>IF(RIGHT(TEXT(AI101,"0.#"),1)=".",TRUE,FALSE)</formula>
    </cfRule>
  </conditionalFormatting>
  <conditionalFormatting sqref="AM101">
    <cfRule type="expression" dxfId="2621" priority="13247">
      <formula>IF(RIGHT(TEXT(AM101,"0.#"),1)=".",FALSE,TRUE)</formula>
    </cfRule>
    <cfRule type="expression" dxfId="2620" priority="13248">
      <formula>IF(RIGHT(TEXT(AM101,"0.#"),1)=".",TRUE,FALSE)</formula>
    </cfRule>
  </conditionalFormatting>
  <conditionalFormatting sqref="AE102">
    <cfRule type="expression" dxfId="2619" priority="13245">
      <formula>IF(RIGHT(TEXT(AE102,"0.#"),1)=".",FALSE,TRUE)</formula>
    </cfRule>
    <cfRule type="expression" dxfId="2618" priority="13246">
      <formula>IF(RIGHT(TEXT(AE102,"0.#"),1)=".",TRUE,FALSE)</formula>
    </cfRule>
  </conditionalFormatting>
  <conditionalFormatting sqref="AI102">
    <cfRule type="expression" dxfId="2617" priority="13243">
      <formula>IF(RIGHT(TEXT(AI102,"0.#"),1)=".",FALSE,TRUE)</formula>
    </cfRule>
    <cfRule type="expression" dxfId="2616" priority="13244">
      <formula>IF(RIGHT(TEXT(AI102,"0.#"),1)=".",TRUE,FALSE)</formula>
    </cfRule>
  </conditionalFormatting>
  <conditionalFormatting sqref="AM102">
    <cfRule type="expression" dxfId="2615" priority="13241">
      <formula>IF(RIGHT(TEXT(AM102,"0.#"),1)=".",FALSE,TRUE)</formula>
    </cfRule>
    <cfRule type="expression" dxfId="2614" priority="13242">
      <formula>IF(RIGHT(TEXT(AM102,"0.#"),1)=".",TRUE,FALSE)</formula>
    </cfRule>
  </conditionalFormatting>
  <conditionalFormatting sqref="AQ102">
    <cfRule type="expression" dxfId="2613" priority="13239">
      <formula>IF(RIGHT(TEXT(AQ102,"0.#"),1)=".",FALSE,TRUE)</formula>
    </cfRule>
    <cfRule type="expression" dxfId="2612" priority="13240">
      <formula>IF(RIGHT(TEXT(AQ102,"0.#"),1)=".",TRUE,FALSE)</formula>
    </cfRule>
  </conditionalFormatting>
  <conditionalFormatting sqref="AE104">
    <cfRule type="expression" dxfId="2611" priority="13237">
      <formula>IF(RIGHT(TEXT(AE104,"0.#"),1)=".",FALSE,TRUE)</formula>
    </cfRule>
    <cfRule type="expression" dxfId="2610" priority="13238">
      <formula>IF(RIGHT(TEXT(AE104,"0.#"),1)=".",TRUE,FALSE)</formula>
    </cfRule>
  </conditionalFormatting>
  <conditionalFormatting sqref="AI104">
    <cfRule type="expression" dxfId="2609" priority="13235">
      <formula>IF(RIGHT(TEXT(AI104,"0.#"),1)=".",FALSE,TRUE)</formula>
    </cfRule>
    <cfRule type="expression" dxfId="2608" priority="13236">
      <formula>IF(RIGHT(TEXT(AI104,"0.#"),1)=".",TRUE,FALSE)</formula>
    </cfRule>
  </conditionalFormatting>
  <conditionalFormatting sqref="AM104">
    <cfRule type="expression" dxfId="2607" priority="13233">
      <formula>IF(RIGHT(TEXT(AM104,"0.#"),1)=".",FALSE,TRUE)</formula>
    </cfRule>
    <cfRule type="expression" dxfId="2606" priority="13234">
      <formula>IF(RIGHT(TEXT(AM104,"0.#"),1)=".",TRUE,FALSE)</formula>
    </cfRule>
  </conditionalFormatting>
  <conditionalFormatting sqref="AE105">
    <cfRule type="expression" dxfId="2605" priority="13231">
      <formula>IF(RIGHT(TEXT(AE105,"0.#"),1)=".",FALSE,TRUE)</formula>
    </cfRule>
    <cfRule type="expression" dxfId="2604" priority="13232">
      <formula>IF(RIGHT(TEXT(AE105,"0.#"),1)=".",TRUE,FALSE)</formula>
    </cfRule>
  </conditionalFormatting>
  <conditionalFormatting sqref="AI105">
    <cfRule type="expression" dxfId="2603" priority="13229">
      <formula>IF(RIGHT(TEXT(AI105,"0.#"),1)=".",FALSE,TRUE)</formula>
    </cfRule>
    <cfRule type="expression" dxfId="2602" priority="13230">
      <formula>IF(RIGHT(TEXT(AI105,"0.#"),1)=".",TRUE,FALSE)</formula>
    </cfRule>
  </conditionalFormatting>
  <conditionalFormatting sqref="AM105">
    <cfRule type="expression" dxfId="2601" priority="13227">
      <formula>IF(RIGHT(TEXT(AM105,"0.#"),1)=".",FALSE,TRUE)</formula>
    </cfRule>
    <cfRule type="expression" dxfId="2600" priority="13228">
      <formula>IF(RIGHT(TEXT(AM105,"0.#"),1)=".",TRUE,FALSE)</formula>
    </cfRule>
  </conditionalFormatting>
  <conditionalFormatting sqref="AE107">
    <cfRule type="expression" dxfId="2599" priority="13223">
      <formula>IF(RIGHT(TEXT(AE107,"0.#"),1)=".",FALSE,TRUE)</formula>
    </cfRule>
    <cfRule type="expression" dxfId="2598" priority="13224">
      <formula>IF(RIGHT(TEXT(AE107,"0.#"),1)=".",TRUE,FALSE)</formula>
    </cfRule>
  </conditionalFormatting>
  <conditionalFormatting sqref="AI107">
    <cfRule type="expression" dxfId="2597" priority="13221">
      <formula>IF(RIGHT(TEXT(AI107,"0.#"),1)=".",FALSE,TRUE)</formula>
    </cfRule>
    <cfRule type="expression" dxfId="2596" priority="13222">
      <formula>IF(RIGHT(TEXT(AI107,"0.#"),1)=".",TRUE,FALSE)</formula>
    </cfRule>
  </conditionalFormatting>
  <conditionalFormatting sqref="AM107">
    <cfRule type="expression" dxfId="2595" priority="13219">
      <formula>IF(RIGHT(TEXT(AM107,"0.#"),1)=".",FALSE,TRUE)</formula>
    </cfRule>
    <cfRule type="expression" dxfId="2594" priority="13220">
      <formula>IF(RIGHT(TEXT(AM107,"0.#"),1)=".",TRUE,FALSE)</formula>
    </cfRule>
  </conditionalFormatting>
  <conditionalFormatting sqref="AE108">
    <cfRule type="expression" dxfId="2593" priority="13217">
      <formula>IF(RIGHT(TEXT(AE108,"0.#"),1)=".",FALSE,TRUE)</formula>
    </cfRule>
    <cfRule type="expression" dxfId="2592" priority="13218">
      <formula>IF(RIGHT(TEXT(AE108,"0.#"),1)=".",TRUE,FALSE)</formula>
    </cfRule>
  </conditionalFormatting>
  <conditionalFormatting sqref="AI108">
    <cfRule type="expression" dxfId="2591" priority="13215">
      <formula>IF(RIGHT(TEXT(AI108,"0.#"),1)=".",FALSE,TRUE)</formula>
    </cfRule>
    <cfRule type="expression" dxfId="2590" priority="13216">
      <formula>IF(RIGHT(TEXT(AI108,"0.#"),1)=".",TRUE,FALSE)</formula>
    </cfRule>
  </conditionalFormatting>
  <conditionalFormatting sqref="AM108">
    <cfRule type="expression" dxfId="2589" priority="13213">
      <formula>IF(RIGHT(TEXT(AM108,"0.#"),1)=".",FALSE,TRUE)</formula>
    </cfRule>
    <cfRule type="expression" dxfId="2588" priority="13214">
      <formula>IF(RIGHT(TEXT(AM108,"0.#"),1)=".",TRUE,FALSE)</formula>
    </cfRule>
  </conditionalFormatting>
  <conditionalFormatting sqref="AE110">
    <cfRule type="expression" dxfId="2587" priority="13209">
      <formula>IF(RIGHT(TEXT(AE110,"0.#"),1)=".",FALSE,TRUE)</formula>
    </cfRule>
    <cfRule type="expression" dxfId="2586" priority="13210">
      <formula>IF(RIGHT(TEXT(AE110,"0.#"),1)=".",TRUE,FALSE)</formula>
    </cfRule>
  </conditionalFormatting>
  <conditionalFormatting sqref="AI110">
    <cfRule type="expression" dxfId="2585" priority="13207">
      <formula>IF(RIGHT(TEXT(AI110,"0.#"),1)=".",FALSE,TRUE)</formula>
    </cfRule>
    <cfRule type="expression" dxfId="2584" priority="13208">
      <formula>IF(RIGHT(TEXT(AI110,"0.#"),1)=".",TRUE,FALSE)</formula>
    </cfRule>
  </conditionalFormatting>
  <conditionalFormatting sqref="AM110">
    <cfRule type="expression" dxfId="2583" priority="13205">
      <formula>IF(RIGHT(TEXT(AM110,"0.#"),1)=".",FALSE,TRUE)</formula>
    </cfRule>
    <cfRule type="expression" dxfId="2582" priority="13206">
      <formula>IF(RIGHT(TEXT(AM110,"0.#"),1)=".",TRUE,FALSE)</formula>
    </cfRule>
  </conditionalFormatting>
  <conditionalFormatting sqref="AE111">
    <cfRule type="expression" dxfId="2581" priority="13203">
      <formula>IF(RIGHT(TEXT(AE111,"0.#"),1)=".",FALSE,TRUE)</formula>
    </cfRule>
    <cfRule type="expression" dxfId="2580" priority="13204">
      <formula>IF(RIGHT(TEXT(AE111,"0.#"),1)=".",TRUE,FALSE)</formula>
    </cfRule>
  </conditionalFormatting>
  <conditionalFormatting sqref="AI111">
    <cfRule type="expression" dxfId="2579" priority="13201">
      <formula>IF(RIGHT(TEXT(AI111,"0.#"),1)=".",FALSE,TRUE)</formula>
    </cfRule>
    <cfRule type="expression" dxfId="2578" priority="13202">
      <formula>IF(RIGHT(TEXT(AI111,"0.#"),1)=".",TRUE,FALSE)</formula>
    </cfRule>
  </conditionalFormatting>
  <conditionalFormatting sqref="AM111">
    <cfRule type="expression" dxfId="2577" priority="13199">
      <formula>IF(RIGHT(TEXT(AM111,"0.#"),1)=".",FALSE,TRUE)</formula>
    </cfRule>
    <cfRule type="expression" dxfId="2576" priority="13200">
      <formula>IF(RIGHT(TEXT(AM111,"0.#"),1)=".",TRUE,FALSE)</formula>
    </cfRule>
  </conditionalFormatting>
  <conditionalFormatting sqref="AE113">
    <cfRule type="expression" dxfId="2575" priority="13195">
      <formula>IF(RIGHT(TEXT(AE113,"0.#"),1)=".",FALSE,TRUE)</formula>
    </cfRule>
    <cfRule type="expression" dxfId="2574" priority="13196">
      <formula>IF(RIGHT(TEXT(AE113,"0.#"),1)=".",TRUE,FALSE)</formula>
    </cfRule>
  </conditionalFormatting>
  <conditionalFormatting sqref="AI113">
    <cfRule type="expression" dxfId="2573" priority="13193">
      <formula>IF(RIGHT(TEXT(AI113,"0.#"),1)=".",FALSE,TRUE)</formula>
    </cfRule>
    <cfRule type="expression" dxfId="2572" priority="13194">
      <formula>IF(RIGHT(TEXT(AI113,"0.#"),1)=".",TRUE,FALSE)</formula>
    </cfRule>
  </conditionalFormatting>
  <conditionalFormatting sqref="AM113">
    <cfRule type="expression" dxfId="2571" priority="13191">
      <formula>IF(RIGHT(TEXT(AM113,"0.#"),1)=".",FALSE,TRUE)</formula>
    </cfRule>
    <cfRule type="expression" dxfId="2570" priority="13192">
      <formula>IF(RIGHT(TEXT(AM113,"0.#"),1)=".",TRUE,FALSE)</formula>
    </cfRule>
  </conditionalFormatting>
  <conditionalFormatting sqref="AE114">
    <cfRule type="expression" dxfId="2569" priority="13189">
      <formula>IF(RIGHT(TEXT(AE114,"0.#"),1)=".",FALSE,TRUE)</formula>
    </cfRule>
    <cfRule type="expression" dxfId="2568" priority="13190">
      <formula>IF(RIGHT(TEXT(AE114,"0.#"),1)=".",TRUE,FALSE)</formula>
    </cfRule>
  </conditionalFormatting>
  <conditionalFormatting sqref="AI114">
    <cfRule type="expression" dxfId="2567" priority="13187">
      <formula>IF(RIGHT(TEXT(AI114,"0.#"),1)=".",FALSE,TRUE)</formula>
    </cfRule>
    <cfRule type="expression" dxfId="2566" priority="13188">
      <formula>IF(RIGHT(TEXT(AI114,"0.#"),1)=".",TRUE,FALSE)</formula>
    </cfRule>
  </conditionalFormatting>
  <conditionalFormatting sqref="AM114">
    <cfRule type="expression" dxfId="2565" priority="13185">
      <formula>IF(RIGHT(TEXT(AM114,"0.#"),1)=".",FALSE,TRUE)</formula>
    </cfRule>
    <cfRule type="expression" dxfId="2564" priority="13186">
      <formula>IF(RIGHT(TEXT(AM114,"0.#"),1)=".",TRUE,FALSE)</formula>
    </cfRule>
  </conditionalFormatting>
  <conditionalFormatting sqref="AE116 AQ116">
    <cfRule type="expression" dxfId="2563" priority="13181">
      <formula>IF(RIGHT(TEXT(AE116,"0.#"),1)=".",FALSE,TRUE)</formula>
    </cfRule>
    <cfRule type="expression" dxfId="2562" priority="13182">
      <formula>IF(RIGHT(TEXT(AE116,"0.#"),1)=".",TRUE,FALSE)</formula>
    </cfRule>
  </conditionalFormatting>
  <conditionalFormatting sqref="AI116">
    <cfRule type="expression" dxfId="2561" priority="13179">
      <formula>IF(RIGHT(TEXT(AI116,"0.#"),1)=".",FALSE,TRUE)</formula>
    </cfRule>
    <cfRule type="expression" dxfId="2560" priority="13180">
      <formula>IF(RIGHT(TEXT(AI116,"0.#"),1)=".",TRUE,FALSE)</formula>
    </cfRule>
  </conditionalFormatting>
  <conditionalFormatting sqref="AM116">
    <cfRule type="expression" dxfId="2559" priority="13177">
      <formula>IF(RIGHT(TEXT(AM116,"0.#"),1)=".",FALSE,TRUE)</formula>
    </cfRule>
    <cfRule type="expression" dxfId="2558" priority="13178">
      <formula>IF(RIGHT(TEXT(AM116,"0.#"),1)=".",TRUE,FALSE)</formula>
    </cfRule>
  </conditionalFormatting>
  <conditionalFormatting sqref="AE117 AM117">
    <cfRule type="expression" dxfId="2557" priority="13175">
      <formula>IF(RIGHT(TEXT(AE117,"0.#"),1)=".",FALSE,TRUE)</formula>
    </cfRule>
    <cfRule type="expression" dxfId="2556" priority="13176">
      <formula>IF(RIGHT(TEXT(AE117,"0.#"),1)=".",TRUE,FALSE)</formula>
    </cfRule>
  </conditionalFormatting>
  <conditionalFormatting sqref="AI117">
    <cfRule type="expression" dxfId="2555" priority="13173">
      <formula>IF(RIGHT(TEXT(AI117,"0.#"),1)=".",FALSE,TRUE)</formula>
    </cfRule>
    <cfRule type="expression" dxfId="2554" priority="13174">
      <formula>IF(RIGHT(TEXT(AI117,"0.#"),1)=".",TRUE,FALSE)</formula>
    </cfRule>
  </conditionalFormatting>
  <conditionalFormatting sqref="AQ117">
    <cfRule type="expression" dxfId="2553" priority="13169">
      <formula>IF(RIGHT(TEXT(AQ117,"0.#"),1)=".",FALSE,TRUE)</formula>
    </cfRule>
    <cfRule type="expression" dxfId="2552" priority="13170">
      <formula>IF(RIGHT(TEXT(AQ117,"0.#"),1)=".",TRUE,FALSE)</formula>
    </cfRule>
  </conditionalFormatting>
  <conditionalFormatting sqref="AE119 AQ119">
    <cfRule type="expression" dxfId="2551" priority="13167">
      <formula>IF(RIGHT(TEXT(AE119,"0.#"),1)=".",FALSE,TRUE)</formula>
    </cfRule>
    <cfRule type="expression" dxfId="2550" priority="13168">
      <formula>IF(RIGHT(TEXT(AE119,"0.#"),1)=".",TRUE,FALSE)</formula>
    </cfRule>
  </conditionalFormatting>
  <conditionalFormatting sqref="AI119">
    <cfRule type="expression" dxfId="2549" priority="13165">
      <formula>IF(RIGHT(TEXT(AI119,"0.#"),1)=".",FALSE,TRUE)</formula>
    </cfRule>
    <cfRule type="expression" dxfId="2548" priority="13166">
      <formula>IF(RIGHT(TEXT(AI119,"0.#"),1)=".",TRUE,FALSE)</formula>
    </cfRule>
  </conditionalFormatting>
  <conditionalFormatting sqref="AM119">
    <cfRule type="expression" dxfId="2547" priority="13163">
      <formula>IF(RIGHT(TEXT(AM119,"0.#"),1)=".",FALSE,TRUE)</formula>
    </cfRule>
    <cfRule type="expression" dxfId="2546" priority="13164">
      <formula>IF(RIGHT(TEXT(AM119,"0.#"),1)=".",TRUE,FALSE)</formula>
    </cfRule>
  </conditionalFormatting>
  <conditionalFormatting sqref="AQ120">
    <cfRule type="expression" dxfId="2545" priority="13155">
      <formula>IF(RIGHT(TEXT(AQ120,"0.#"),1)=".",FALSE,TRUE)</formula>
    </cfRule>
    <cfRule type="expression" dxfId="2544" priority="13156">
      <formula>IF(RIGHT(TEXT(AQ120,"0.#"),1)=".",TRUE,FALSE)</formula>
    </cfRule>
  </conditionalFormatting>
  <conditionalFormatting sqref="AE122 AQ122">
    <cfRule type="expression" dxfId="2543" priority="13153">
      <formula>IF(RIGHT(TEXT(AE122,"0.#"),1)=".",FALSE,TRUE)</formula>
    </cfRule>
    <cfRule type="expression" dxfId="2542" priority="13154">
      <formula>IF(RIGHT(TEXT(AE122,"0.#"),1)=".",TRUE,FALSE)</formula>
    </cfRule>
  </conditionalFormatting>
  <conditionalFormatting sqref="AI122">
    <cfRule type="expression" dxfId="2541" priority="13151">
      <formula>IF(RIGHT(TEXT(AI122,"0.#"),1)=".",FALSE,TRUE)</formula>
    </cfRule>
    <cfRule type="expression" dxfId="2540" priority="13152">
      <formula>IF(RIGHT(TEXT(AI122,"0.#"),1)=".",TRUE,FALSE)</formula>
    </cfRule>
  </conditionalFormatting>
  <conditionalFormatting sqref="AM122">
    <cfRule type="expression" dxfId="2539" priority="13149">
      <formula>IF(RIGHT(TEXT(AM122,"0.#"),1)=".",FALSE,TRUE)</formula>
    </cfRule>
    <cfRule type="expression" dxfId="2538" priority="13150">
      <formula>IF(RIGHT(TEXT(AM122,"0.#"),1)=".",TRUE,FALSE)</formula>
    </cfRule>
  </conditionalFormatting>
  <conditionalFormatting sqref="AQ123">
    <cfRule type="expression" dxfId="2537" priority="13141">
      <formula>IF(RIGHT(TEXT(AQ123,"0.#"),1)=".",FALSE,TRUE)</formula>
    </cfRule>
    <cfRule type="expression" dxfId="2536" priority="13142">
      <formula>IF(RIGHT(TEXT(AQ123,"0.#"),1)=".",TRUE,FALSE)</formula>
    </cfRule>
  </conditionalFormatting>
  <conditionalFormatting sqref="AE125 AQ125">
    <cfRule type="expression" dxfId="2535" priority="13139">
      <formula>IF(RIGHT(TEXT(AE125,"0.#"),1)=".",FALSE,TRUE)</formula>
    </cfRule>
    <cfRule type="expression" dxfId="2534" priority="13140">
      <formula>IF(RIGHT(TEXT(AE125,"0.#"),1)=".",TRUE,FALSE)</formula>
    </cfRule>
  </conditionalFormatting>
  <conditionalFormatting sqref="AI125">
    <cfRule type="expression" dxfId="2533" priority="13137">
      <formula>IF(RIGHT(TEXT(AI125,"0.#"),1)=".",FALSE,TRUE)</formula>
    </cfRule>
    <cfRule type="expression" dxfId="2532" priority="13138">
      <formula>IF(RIGHT(TEXT(AI125,"0.#"),1)=".",TRUE,FALSE)</formula>
    </cfRule>
  </conditionalFormatting>
  <conditionalFormatting sqref="AM125">
    <cfRule type="expression" dxfId="2531" priority="13135">
      <formula>IF(RIGHT(TEXT(AM125,"0.#"),1)=".",FALSE,TRUE)</formula>
    </cfRule>
    <cfRule type="expression" dxfId="2530" priority="13136">
      <formula>IF(RIGHT(TEXT(AM125,"0.#"),1)=".",TRUE,FALSE)</formula>
    </cfRule>
  </conditionalFormatting>
  <conditionalFormatting sqref="AQ126">
    <cfRule type="expression" dxfId="2529" priority="13127">
      <formula>IF(RIGHT(TEXT(AQ126,"0.#"),1)=".",FALSE,TRUE)</formula>
    </cfRule>
    <cfRule type="expression" dxfId="2528" priority="13128">
      <formula>IF(RIGHT(TEXT(AQ126,"0.#"),1)=".",TRUE,FALSE)</formula>
    </cfRule>
  </conditionalFormatting>
  <conditionalFormatting sqref="AE128 AQ128">
    <cfRule type="expression" dxfId="2527" priority="13125">
      <formula>IF(RIGHT(TEXT(AE128,"0.#"),1)=".",FALSE,TRUE)</formula>
    </cfRule>
    <cfRule type="expression" dxfId="2526" priority="13126">
      <formula>IF(RIGHT(TEXT(AE128,"0.#"),1)=".",TRUE,FALSE)</formula>
    </cfRule>
  </conditionalFormatting>
  <conditionalFormatting sqref="AI128">
    <cfRule type="expression" dxfId="2525" priority="13123">
      <formula>IF(RIGHT(TEXT(AI128,"0.#"),1)=".",FALSE,TRUE)</formula>
    </cfRule>
    <cfRule type="expression" dxfId="2524" priority="13124">
      <formula>IF(RIGHT(TEXT(AI128,"0.#"),1)=".",TRUE,FALSE)</formula>
    </cfRule>
  </conditionalFormatting>
  <conditionalFormatting sqref="AM128">
    <cfRule type="expression" dxfId="2523" priority="13121">
      <formula>IF(RIGHT(TEXT(AM128,"0.#"),1)=".",FALSE,TRUE)</formula>
    </cfRule>
    <cfRule type="expression" dxfId="2522" priority="13122">
      <formula>IF(RIGHT(TEXT(AM128,"0.#"),1)=".",TRUE,FALSE)</formula>
    </cfRule>
  </conditionalFormatting>
  <conditionalFormatting sqref="AQ129">
    <cfRule type="expression" dxfId="2521" priority="13113">
      <formula>IF(RIGHT(TEXT(AQ129,"0.#"),1)=".",FALSE,TRUE)</formula>
    </cfRule>
    <cfRule type="expression" dxfId="2520" priority="13114">
      <formula>IF(RIGHT(TEXT(AQ129,"0.#"),1)=".",TRUE,FALSE)</formula>
    </cfRule>
  </conditionalFormatting>
  <conditionalFormatting sqref="AE75">
    <cfRule type="expression" dxfId="2519" priority="13111">
      <formula>IF(RIGHT(TEXT(AE75,"0.#"),1)=".",FALSE,TRUE)</formula>
    </cfRule>
    <cfRule type="expression" dxfId="2518" priority="13112">
      <formula>IF(RIGHT(TEXT(AE75,"0.#"),1)=".",TRUE,FALSE)</formula>
    </cfRule>
  </conditionalFormatting>
  <conditionalFormatting sqref="AE76">
    <cfRule type="expression" dxfId="2517" priority="13109">
      <formula>IF(RIGHT(TEXT(AE76,"0.#"),1)=".",FALSE,TRUE)</formula>
    </cfRule>
    <cfRule type="expression" dxfId="2516" priority="13110">
      <formula>IF(RIGHT(TEXT(AE76,"0.#"),1)=".",TRUE,FALSE)</formula>
    </cfRule>
  </conditionalFormatting>
  <conditionalFormatting sqref="AE77">
    <cfRule type="expression" dxfId="2515" priority="13107">
      <formula>IF(RIGHT(TEXT(AE77,"0.#"),1)=".",FALSE,TRUE)</formula>
    </cfRule>
    <cfRule type="expression" dxfId="2514" priority="13108">
      <formula>IF(RIGHT(TEXT(AE77,"0.#"),1)=".",TRUE,FALSE)</formula>
    </cfRule>
  </conditionalFormatting>
  <conditionalFormatting sqref="AI77">
    <cfRule type="expression" dxfId="2513" priority="13105">
      <formula>IF(RIGHT(TEXT(AI77,"0.#"),1)=".",FALSE,TRUE)</formula>
    </cfRule>
    <cfRule type="expression" dxfId="2512" priority="13106">
      <formula>IF(RIGHT(TEXT(AI77,"0.#"),1)=".",TRUE,FALSE)</formula>
    </cfRule>
  </conditionalFormatting>
  <conditionalFormatting sqref="AI76">
    <cfRule type="expression" dxfId="2511" priority="13103">
      <formula>IF(RIGHT(TEXT(AI76,"0.#"),1)=".",FALSE,TRUE)</formula>
    </cfRule>
    <cfRule type="expression" dxfId="2510" priority="13104">
      <formula>IF(RIGHT(TEXT(AI76,"0.#"),1)=".",TRUE,FALSE)</formula>
    </cfRule>
  </conditionalFormatting>
  <conditionalFormatting sqref="AI75">
    <cfRule type="expression" dxfId="2509" priority="13101">
      <formula>IF(RIGHT(TEXT(AI75,"0.#"),1)=".",FALSE,TRUE)</formula>
    </cfRule>
    <cfRule type="expression" dxfId="2508" priority="13102">
      <formula>IF(RIGHT(TEXT(AI75,"0.#"),1)=".",TRUE,FALSE)</formula>
    </cfRule>
  </conditionalFormatting>
  <conditionalFormatting sqref="AM75">
    <cfRule type="expression" dxfId="2507" priority="13099">
      <formula>IF(RIGHT(TEXT(AM75,"0.#"),1)=".",FALSE,TRUE)</formula>
    </cfRule>
    <cfRule type="expression" dxfId="2506" priority="13100">
      <formula>IF(RIGHT(TEXT(AM75,"0.#"),1)=".",TRUE,FALSE)</formula>
    </cfRule>
  </conditionalFormatting>
  <conditionalFormatting sqref="AM76">
    <cfRule type="expression" dxfId="2505" priority="13097">
      <formula>IF(RIGHT(TEXT(AM76,"0.#"),1)=".",FALSE,TRUE)</formula>
    </cfRule>
    <cfRule type="expression" dxfId="2504" priority="13098">
      <formula>IF(RIGHT(TEXT(AM76,"0.#"),1)=".",TRUE,FALSE)</formula>
    </cfRule>
  </conditionalFormatting>
  <conditionalFormatting sqref="AM77">
    <cfRule type="expression" dxfId="2503" priority="13095">
      <formula>IF(RIGHT(TEXT(AM77,"0.#"),1)=".",FALSE,TRUE)</formula>
    </cfRule>
    <cfRule type="expression" dxfId="2502" priority="13096">
      <formula>IF(RIGHT(TEXT(AM77,"0.#"),1)=".",TRUE,FALSE)</formula>
    </cfRule>
  </conditionalFormatting>
  <conditionalFormatting sqref="AE134:AE135 AI134:AI135 AM134:AM135 AQ134:AQ135 AU134:AU135">
    <cfRule type="expression" dxfId="2501" priority="13081">
      <formula>IF(RIGHT(TEXT(AE134,"0.#"),1)=".",FALSE,TRUE)</formula>
    </cfRule>
    <cfRule type="expression" dxfId="2500" priority="13082">
      <formula>IF(RIGHT(TEXT(AE134,"0.#"),1)=".",TRUE,FALSE)</formula>
    </cfRule>
  </conditionalFormatting>
  <conditionalFormatting sqref="AE433 AI433 AM433 AQ433 AU433">
    <cfRule type="expression" dxfId="2499" priority="13051">
      <formula>IF(RIGHT(TEXT(AE433,"0.#"),1)=".",FALSE,TRUE)</formula>
    </cfRule>
    <cfRule type="expression" dxfId="2498" priority="13052">
      <formula>IF(RIGHT(TEXT(AE433,"0.#"),1)=".",TRUE,FALSE)</formula>
    </cfRule>
  </conditionalFormatting>
  <conditionalFormatting sqref="AE434 AI434 AM434 AQ434 AU434">
    <cfRule type="expression" dxfId="2497" priority="13049">
      <formula>IF(RIGHT(TEXT(AE434,"0.#"),1)=".",FALSE,TRUE)</formula>
    </cfRule>
    <cfRule type="expression" dxfId="2496" priority="13050">
      <formula>IF(RIGHT(TEXT(AE434,"0.#"),1)=".",TRUE,FALSE)</formula>
    </cfRule>
  </conditionalFormatting>
  <conditionalFormatting sqref="AE435 AI435 AM435 AQ435 AU435">
    <cfRule type="expression" dxfId="2495" priority="13047">
      <formula>IF(RIGHT(TEXT(AE435,"0.#"),1)=".",FALSE,TRUE)</formula>
    </cfRule>
    <cfRule type="expression" dxfId="2494" priority="13048">
      <formula>IF(RIGHT(TEXT(AE435,"0.#"),1)=".",TRUE,FALSE)</formula>
    </cfRule>
  </conditionalFormatting>
  <conditionalFormatting sqref="AL847:AO866">
    <cfRule type="expression" dxfId="2493" priority="6651">
      <formula>IF(AND(AL847&gt;=0, RIGHT(TEXT(AL847,"0.#"),1)&lt;&gt;"."),TRUE,FALSE)</formula>
    </cfRule>
    <cfRule type="expression" dxfId="2492" priority="6652">
      <formula>IF(AND(AL847&gt;=0, RIGHT(TEXT(AL847,"0.#"),1)="."),TRUE,FALSE)</formula>
    </cfRule>
    <cfRule type="expression" dxfId="2491" priority="6653">
      <formula>IF(AND(AL847&lt;0, RIGHT(TEXT(AL847,"0.#"),1)&lt;&gt;"."),TRUE,FALSE)</formula>
    </cfRule>
    <cfRule type="expression" dxfId="2490" priority="6654">
      <formula>IF(AND(AL847&lt;0, RIGHT(TEXT(AL847,"0.#"),1)="."),TRUE,FALSE)</formula>
    </cfRule>
  </conditionalFormatting>
  <conditionalFormatting sqref="AQ53:AQ55">
    <cfRule type="expression" dxfId="2489" priority="4673">
      <formula>IF(RIGHT(TEXT(AQ53,"0.#"),1)=".",FALSE,TRUE)</formula>
    </cfRule>
    <cfRule type="expression" dxfId="2488" priority="4674">
      <formula>IF(RIGHT(TEXT(AQ53,"0.#"),1)=".",TRUE,FALSE)</formula>
    </cfRule>
  </conditionalFormatting>
  <conditionalFormatting sqref="AU53:AU55">
    <cfRule type="expression" dxfId="2487" priority="4671">
      <formula>IF(RIGHT(TEXT(AU53,"0.#"),1)=".",FALSE,TRUE)</formula>
    </cfRule>
    <cfRule type="expression" dxfId="2486" priority="4672">
      <formula>IF(RIGHT(TEXT(AU53,"0.#"),1)=".",TRUE,FALSE)</formula>
    </cfRule>
  </conditionalFormatting>
  <conditionalFormatting sqref="AQ60:AQ62">
    <cfRule type="expression" dxfId="2485" priority="4669">
      <formula>IF(RIGHT(TEXT(AQ60,"0.#"),1)=".",FALSE,TRUE)</formula>
    </cfRule>
    <cfRule type="expression" dxfId="2484" priority="4670">
      <formula>IF(RIGHT(TEXT(AQ60,"0.#"),1)=".",TRUE,FALSE)</formula>
    </cfRule>
  </conditionalFormatting>
  <conditionalFormatting sqref="AU60:AU62">
    <cfRule type="expression" dxfId="2483" priority="4667">
      <formula>IF(RIGHT(TEXT(AU60,"0.#"),1)=".",FALSE,TRUE)</formula>
    </cfRule>
    <cfRule type="expression" dxfId="2482" priority="4668">
      <formula>IF(RIGHT(TEXT(AU60,"0.#"),1)=".",TRUE,FALSE)</formula>
    </cfRule>
  </conditionalFormatting>
  <conditionalFormatting sqref="AQ75:AQ77">
    <cfRule type="expression" dxfId="2481" priority="4665">
      <formula>IF(RIGHT(TEXT(AQ75,"0.#"),1)=".",FALSE,TRUE)</formula>
    </cfRule>
    <cfRule type="expression" dxfId="2480" priority="4666">
      <formula>IF(RIGHT(TEXT(AQ75,"0.#"),1)=".",TRUE,FALSE)</formula>
    </cfRule>
  </conditionalFormatting>
  <conditionalFormatting sqref="AU75:AU77">
    <cfRule type="expression" dxfId="2479" priority="4663">
      <formula>IF(RIGHT(TEXT(AU75,"0.#"),1)=".",FALSE,TRUE)</formula>
    </cfRule>
    <cfRule type="expression" dxfId="2478" priority="4664">
      <formula>IF(RIGHT(TEXT(AU75,"0.#"),1)=".",TRUE,FALSE)</formula>
    </cfRule>
  </conditionalFormatting>
  <conditionalFormatting sqref="AQ87:AQ89">
    <cfRule type="expression" dxfId="2477" priority="4661">
      <formula>IF(RIGHT(TEXT(AQ87,"0.#"),1)=".",FALSE,TRUE)</formula>
    </cfRule>
    <cfRule type="expression" dxfId="2476" priority="4662">
      <formula>IF(RIGHT(TEXT(AQ87,"0.#"),1)=".",TRUE,FALSE)</formula>
    </cfRule>
  </conditionalFormatting>
  <conditionalFormatting sqref="AU87:AU89">
    <cfRule type="expression" dxfId="2475" priority="4659">
      <formula>IF(RIGHT(TEXT(AU87,"0.#"),1)=".",FALSE,TRUE)</formula>
    </cfRule>
    <cfRule type="expression" dxfId="2474" priority="4660">
      <formula>IF(RIGHT(TEXT(AU87,"0.#"),1)=".",TRUE,FALSE)</formula>
    </cfRule>
  </conditionalFormatting>
  <conditionalFormatting sqref="AQ92:AQ94">
    <cfRule type="expression" dxfId="2473" priority="4657">
      <formula>IF(RIGHT(TEXT(AQ92,"0.#"),1)=".",FALSE,TRUE)</formula>
    </cfRule>
    <cfRule type="expression" dxfId="2472" priority="4658">
      <formula>IF(RIGHT(TEXT(AQ92,"0.#"),1)=".",TRUE,FALSE)</formula>
    </cfRule>
  </conditionalFormatting>
  <conditionalFormatting sqref="AU92:AU94">
    <cfRule type="expression" dxfId="2471" priority="4655">
      <formula>IF(RIGHT(TEXT(AU92,"0.#"),1)=".",FALSE,TRUE)</formula>
    </cfRule>
    <cfRule type="expression" dxfId="2470" priority="4656">
      <formula>IF(RIGHT(TEXT(AU92,"0.#"),1)=".",TRUE,FALSE)</formula>
    </cfRule>
  </conditionalFormatting>
  <conditionalFormatting sqref="AQ97:AQ99">
    <cfRule type="expression" dxfId="2469" priority="4653">
      <formula>IF(RIGHT(TEXT(AQ97,"0.#"),1)=".",FALSE,TRUE)</formula>
    </cfRule>
    <cfRule type="expression" dxfId="2468" priority="4654">
      <formula>IF(RIGHT(TEXT(AQ97,"0.#"),1)=".",TRUE,FALSE)</formula>
    </cfRule>
  </conditionalFormatting>
  <conditionalFormatting sqref="AU97:AU99">
    <cfRule type="expression" dxfId="2467" priority="4651">
      <formula>IF(RIGHT(TEXT(AU97,"0.#"),1)=".",FALSE,TRUE)</formula>
    </cfRule>
    <cfRule type="expression" dxfId="2466" priority="4652">
      <formula>IF(RIGHT(TEXT(AU97,"0.#"),1)=".",TRUE,FALSE)</formula>
    </cfRule>
  </conditionalFormatting>
  <conditionalFormatting sqref="AE458 AI458 AM458 AQ458 AU458">
    <cfRule type="expression" dxfId="2465" priority="4345">
      <formula>IF(RIGHT(TEXT(AE458,"0.#"),1)=".",FALSE,TRUE)</formula>
    </cfRule>
    <cfRule type="expression" dxfId="2464" priority="4346">
      <formula>IF(RIGHT(TEXT(AE458,"0.#"),1)=".",TRUE,FALSE)</formula>
    </cfRule>
  </conditionalFormatting>
  <conditionalFormatting sqref="AE459 AI459 AM459 AQ459 AU459">
    <cfRule type="expression" dxfId="2463" priority="4343">
      <formula>IF(RIGHT(TEXT(AE459,"0.#"),1)=".",FALSE,TRUE)</formula>
    </cfRule>
    <cfRule type="expression" dxfId="2462" priority="4344">
      <formula>IF(RIGHT(TEXT(AE459,"0.#"),1)=".",TRUE,FALSE)</formula>
    </cfRule>
  </conditionalFormatting>
  <conditionalFormatting sqref="AE460 AI460 AM460 AQ460 AU460">
    <cfRule type="expression" dxfId="2461" priority="4341">
      <formula>IF(RIGHT(TEXT(AE460,"0.#"),1)=".",FALSE,TRUE)</formula>
    </cfRule>
    <cfRule type="expression" dxfId="2460" priority="4342">
      <formula>IF(RIGHT(TEXT(AE460,"0.#"),1)=".",TRUE,FALSE)</formula>
    </cfRule>
  </conditionalFormatting>
  <conditionalFormatting sqref="AE120 AM120">
    <cfRule type="expression" dxfId="2459" priority="2995">
      <formula>IF(RIGHT(TEXT(AE120,"0.#"),1)=".",FALSE,TRUE)</formula>
    </cfRule>
    <cfRule type="expression" dxfId="2458" priority="2996">
      <formula>IF(RIGHT(TEXT(AE120,"0.#"),1)=".",TRUE,FALSE)</formula>
    </cfRule>
  </conditionalFormatting>
  <conditionalFormatting sqref="AI126">
    <cfRule type="expression" dxfId="2457" priority="2985">
      <formula>IF(RIGHT(TEXT(AI126,"0.#"),1)=".",FALSE,TRUE)</formula>
    </cfRule>
    <cfRule type="expression" dxfId="2456" priority="2986">
      <formula>IF(RIGHT(TEXT(AI126,"0.#"),1)=".",TRUE,FALSE)</formula>
    </cfRule>
  </conditionalFormatting>
  <conditionalFormatting sqref="AI120">
    <cfRule type="expression" dxfId="2455" priority="2993">
      <formula>IF(RIGHT(TEXT(AI120,"0.#"),1)=".",FALSE,TRUE)</formula>
    </cfRule>
    <cfRule type="expression" dxfId="2454" priority="2994">
      <formula>IF(RIGHT(TEXT(AI120,"0.#"),1)=".",TRUE,FALSE)</formula>
    </cfRule>
  </conditionalFormatting>
  <conditionalFormatting sqref="AE123 AM123">
    <cfRule type="expression" dxfId="2453" priority="2991">
      <formula>IF(RIGHT(TEXT(AE123,"0.#"),1)=".",FALSE,TRUE)</formula>
    </cfRule>
    <cfRule type="expression" dxfId="2452" priority="2992">
      <formula>IF(RIGHT(TEXT(AE123,"0.#"),1)=".",TRUE,FALSE)</formula>
    </cfRule>
  </conditionalFormatting>
  <conditionalFormatting sqref="AI123">
    <cfRule type="expression" dxfId="2451" priority="2989">
      <formula>IF(RIGHT(TEXT(AI123,"0.#"),1)=".",FALSE,TRUE)</formula>
    </cfRule>
    <cfRule type="expression" dxfId="2450" priority="2990">
      <formula>IF(RIGHT(TEXT(AI123,"0.#"),1)=".",TRUE,FALSE)</formula>
    </cfRule>
  </conditionalFormatting>
  <conditionalFormatting sqref="AE126 AM126">
    <cfRule type="expression" dxfId="2449" priority="2987">
      <formula>IF(RIGHT(TEXT(AE126,"0.#"),1)=".",FALSE,TRUE)</formula>
    </cfRule>
    <cfRule type="expression" dxfId="2448" priority="2988">
      <formula>IF(RIGHT(TEXT(AE126,"0.#"),1)=".",TRUE,FALSE)</formula>
    </cfRule>
  </conditionalFormatting>
  <conditionalFormatting sqref="AE129 AM129">
    <cfRule type="expression" dxfId="2447" priority="2983">
      <formula>IF(RIGHT(TEXT(AE129,"0.#"),1)=".",FALSE,TRUE)</formula>
    </cfRule>
    <cfRule type="expression" dxfId="2446" priority="2984">
      <formula>IF(RIGHT(TEXT(AE129,"0.#"),1)=".",TRUE,FALSE)</formula>
    </cfRule>
  </conditionalFormatting>
  <conditionalFormatting sqref="AI129">
    <cfRule type="expression" dxfId="2445" priority="2981">
      <formula>IF(RIGHT(TEXT(AI129,"0.#"),1)=".",FALSE,TRUE)</formula>
    </cfRule>
    <cfRule type="expression" dxfId="2444" priority="2982">
      <formula>IF(RIGHT(TEXT(AI129,"0.#"),1)=".",TRUE,FALSE)</formula>
    </cfRule>
  </conditionalFormatting>
  <conditionalFormatting sqref="Y847:Y866">
    <cfRule type="expression" dxfId="2443" priority="2979">
      <formula>IF(RIGHT(TEXT(Y847,"0.#"),1)=".",FALSE,TRUE)</formula>
    </cfRule>
    <cfRule type="expression" dxfId="2442" priority="2980">
      <formula>IF(RIGHT(TEXT(Y847,"0.#"),1)=".",TRUE,FALSE)</formula>
    </cfRule>
  </conditionalFormatting>
  <conditionalFormatting sqref="AU518">
    <cfRule type="expression" dxfId="2441" priority="1489">
      <formula>IF(RIGHT(TEXT(AU518,"0.#"),1)=".",FALSE,TRUE)</formula>
    </cfRule>
    <cfRule type="expression" dxfId="2440" priority="1490">
      <formula>IF(RIGHT(TEXT(AU518,"0.#"),1)=".",TRUE,FALSE)</formula>
    </cfRule>
  </conditionalFormatting>
  <conditionalFormatting sqref="AQ551">
    <cfRule type="expression" dxfId="2439" priority="1265">
      <formula>IF(RIGHT(TEXT(AQ551,"0.#"),1)=".",FALSE,TRUE)</formula>
    </cfRule>
    <cfRule type="expression" dxfId="2438" priority="1266">
      <formula>IF(RIGHT(TEXT(AQ551,"0.#"),1)=".",TRUE,FALSE)</formula>
    </cfRule>
  </conditionalFormatting>
  <conditionalFormatting sqref="AE556">
    <cfRule type="expression" dxfId="2437" priority="1263">
      <formula>IF(RIGHT(TEXT(AE556,"0.#"),1)=".",FALSE,TRUE)</formula>
    </cfRule>
    <cfRule type="expression" dxfId="2436" priority="1264">
      <formula>IF(RIGHT(TEXT(AE556,"0.#"),1)=".",TRUE,FALSE)</formula>
    </cfRule>
  </conditionalFormatting>
  <conditionalFormatting sqref="AE557">
    <cfRule type="expression" dxfId="2435" priority="1261">
      <formula>IF(RIGHT(TEXT(AE557,"0.#"),1)=".",FALSE,TRUE)</formula>
    </cfRule>
    <cfRule type="expression" dxfId="2434" priority="1262">
      <formula>IF(RIGHT(TEXT(AE557,"0.#"),1)=".",TRUE,FALSE)</formula>
    </cfRule>
  </conditionalFormatting>
  <conditionalFormatting sqref="AE558">
    <cfRule type="expression" dxfId="2433" priority="1259">
      <formula>IF(RIGHT(TEXT(AE558,"0.#"),1)=".",FALSE,TRUE)</formula>
    </cfRule>
    <cfRule type="expression" dxfId="2432" priority="1260">
      <formula>IF(RIGHT(TEXT(AE558,"0.#"),1)=".",TRUE,FALSE)</formula>
    </cfRule>
  </conditionalFormatting>
  <conditionalFormatting sqref="AU556">
    <cfRule type="expression" dxfId="2431" priority="1251">
      <formula>IF(RIGHT(TEXT(AU556,"0.#"),1)=".",FALSE,TRUE)</formula>
    </cfRule>
    <cfRule type="expression" dxfId="2430" priority="1252">
      <formula>IF(RIGHT(TEXT(AU556,"0.#"),1)=".",TRUE,FALSE)</formula>
    </cfRule>
  </conditionalFormatting>
  <conditionalFormatting sqref="AU557">
    <cfRule type="expression" dxfId="2429" priority="1249">
      <formula>IF(RIGHT(TEXT(AU557,"0.#"),1)=".",FALSE,TRUE)</formula>
    </cfRule>
    <cfRule type="expression" dxfId="2428" priority="1250">
      <formula>IF(RIGHT(TEXT(AU557,"0.#"),1)=".",TRUE,FALSE)</formula>
    </cfRule>
  </conditionalFormatting>
  <conditionalFormatting sqref="AU558">
    <cfRule type="expression" dxfId="2427" priority="1247">
      <formula>IF(RIGHT(TEXT(AU558,"0.#"),1)=".",FALSE,TRUE)</formula>
    </cfRule>
    <cfRule type="expression" dxfId="2426" priority="1248">
      <formula>IF(RIGHT(TEXT(AU558,"0.#"),1)=".",TRUE,FALSE)</formula>
    </cfRule>
  </conditionalFormatting>
  <conditionalFormatting sqref="AQ557">
    <cfRule type="expression" dxfId="2425" priority="1239">
      <formula>IF(RIGHT(TEXT(AQ557,"0.#"),1)=".",FALSE,TRUE)</formula>
    </cfRule>
    <cfRule type="expression" dxfId="2424" priority="1240">
      <formula>IF(RIGHT(TEXT(AQ557,"0.#"),1)=".",TRUE,FALSE)</formula>
    </cfRule>
  </conditionalFormatting>
  <conditionalFormatting sqref="AQ558">
    <cfRule type="expression" dxfId="2423" priority="1237">
      <formula>IF(RIGHT(TEXT(AQ558,"0.#"),1)=".",FALSE,TRUE)</formula>
    </cfRule>
    <cfRule type="expression" dxfId="2422" priority="1238">
      <formula>IF(RIGHT(TEXT(AQ558,"0.#"),1)=".",TRUE,FALSE)</formula>
    </cfRule>
  </conditionalFormatting>
  <conditionalFormatting sqref="AQ556">
    <cfRule type="expression" dxfId="2421" priority="1235">
      <formula>IF(RIGHT(TEXT(AQ556,"0.#"),1)=".",FALSE,TRUE)</formula>
    </cfRule>
    <cfRule type="expression" dxfId="2420" priority="1236">
      <formula>IF(RIGHT(TEXT(AQ556,"0.#"),1)=".",TRUE,FALSE)</formula>
    </cfRule>
  </conditionalFormatting>
  <conditionalFormatting sqref="AE561">
    <cfRule type="expression" dxfId="2419" priority="1233">
      <formula>IF(RIGHT(TEXT(AE561,"0.#"),1)=".",FALSE,TRUE)</formula>
    </cfRule>
    <cfRule type="expression" dxfId="2418" priority="1234">
      <formula>IF(RIGHT(TEXT(AE561,"0.#"),1)=".",TRUE,FALSE)</formula>
    </cfRule>
  </conditionalFormatting>
  <conditionalFormatting sqref="AE562">
    <cfRule type="expression" dxfId="2417" priority="1231">
      <formula>IF(RIGHT(TEXT(AE562,"0.#"),1)=".",FALSE,TRUE)</formula>
    </cfRule>
    <cfRule type="expression" dxfId="2416" priority="1232">
      <formula>IF(RIGHT(TEXT(AE562,"0.#"),1)=".",TRUE,FALSE)</formula>
    </cfRule>
  </conditionalFormatting>
  <conditionalFormatting sqref="AE563">
    <cfRule type="expression" dxfId="2415" priority="1229">
      <formula>IF(RIGHT(TEXT(AE563,"0.#"),1)=".",FALSE,TRUE)</formula>
    </cfRule>
    <cfRule type="expression" dxfId="2414" priority="1230">
      <formula>IF(RIGHT(TEXT(AE563,"0.#"),1)=".",TRUE,FALSE)</formula>
    </cfRule>
  </conditionalFormatting>
  <conditionalFormatting sqref="AL1102:AO1131">
    <cfRule type="expression" dxfId="2413" priority="2885">
      <formula>IF(AND(AL1102&gt;=0, RIGHT(TEXT(AL1102,"0.#"),1)&lt;&gt;"."),TRUE,FALSE)</formula>
    </cfRule>
    <cfRule type="expression" dxfId="2412" priority="2886">
      <formula>IF(AND(AL1102&gt;=0, RIGHT(TEXT(AL1102,"0.#"),1)="."),TRUE,FALSE)</formula>
    </cfRule>
    <cfRule type="expression" dxfId="2411" priority="2887">
      <formula>IF(AND(AL1102&lt;0, RIGHT(TEXT(AL1102,"0.#"),1)&lt;&gt;"."),TRUE,FALSE)</formula>
    </cfRule>
    <cfRule type="expression" dxfId="2410" priority="2888">
      <formula>IF(AND(AL1102&lt;0, RIGHT(TEXT(AL1102,"0.#"),1)="."),TRUE,FALSE)</formula>
    </cfRule>
  </conditionalFormatting>
  <conditionalFormatting sqref="Y1102:Y1131">
    <cfRule type="expression" dxfId="2409" priority="2883">
      <formula>IF(RIGHT(TEXT(Y1102,"0.#"),1)=".",FALSE,TRUE)</formula>
    </cfRule>
    <cfRule type="expression" dxfId="2408" priority="2884">
      <formula>IF(RIGHT(TEXT(Y1102,"0.#"),1)=".",TRUE,FALSE)</formula>
    </cfRule>
  </conditionalFormatting>
  <conditionalFormatting sqref="AQ553">
    <cfRule type="expression" dxfId="2407" priority="1267">
      <formula>IF(RIGHT(TEXT(AQ553,"0.#"),1)=".",FALSE,TRUE)</formula>
    </cfRule>
    <cfRule type="expression" dxfId="2406" priority="1268">
      <formula>IF(RIGHT(TEXT(AQ553,"0.#"),1)=".",TRUE,FALSE)</formula>
    </cfRule>
  </conditionalFormatting>
  <conditionalFormatting sqref="AU552">
    <cfRule type="expression" dxfId="2405" priority="1279">
      <formula>IF(RIGHT(TEXT(AU552,"0.#"),1)=".",FALSE,TRUE)</formula>
    </cfRule>
    <cfRule type="expression" dxfId="2404" priority="1280">
      <formula>IF(RIGHT(TEXT(AU552,"0.#"),1)=".",TRUE,FALSE)</formula>
    </cfRule>
  </conditionalFormatting>
  <conditionalFormatting sqref="AE552">
    <cfRule type="expression" dxfId="2403" priority="1291">
      <formula>IF(RIGHT(TEXT(AE552,"0.#"),1)=".",FALSE,TRUE)</formula>
    </cfRule>
    <cfRule type="expression" dxfId="2402" priority="1292">
      <formula>IF(RIGHT(TEXT(AE552,"0.#"),1)=".",TRUE,FALSE)</formula>
    </cfRule>
  </conditionalFormatting>
  <conditionalFormatting sqref="AQ548">
    <cfRule type="expression" dxfId="2401" priority="1297">
      <formula>IF(RIGHT(TEXT(AQ548,"0.#"),1)=".",FALSE,TRUE)</formula>
    </cfRule>
    <cfRule type="expression" dxfId="2400" priority="1298">
      <formula>IF(RIGHT(TEXT(AQ548,"0.#"),1)=".",TRUE,FALSE)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1">
    <cfRule type="expression" dxfId="2081" priority="2089">
      <formula>IF(RIGHT(TEXT(Y871,"0.#"),1)=".",FALSE,TRUE)</formula>
    </cfRule>
    <cfRule type="expression" dxfId="2080" priority="2090">
      <formula>IF(RIGHT(TEXT(Y871,"0.#"),1)=".",TRUE,FALSE)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4">
    <cfRule type="expression" dxfId="2077" priority="2077">
      <formula>IF(RIGHT(TEXT(Y904,"0.#"),1)=".",FALSE,TRUE)</formula>
    </cfRule>
    <cfRule type="expression" dxfId="2076" priority="2078">
      <formula>IF(RIGHT(TEXT(Y904,"0.#"),1)=".",TRUE,FALSE)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1:AO871">
    <cfRule type="expression" dxfId="1981" priority="2091">
      <formula>IF(AND(AL871&gt;=0, RIGHT(TEXT(AL871,"0.#"),1)&lt;&gt;"."),TRUE,FALSE)</formula>
    </cfRule>
    <cfRule type="expression" dxfId="1980" priority="2092">
      <formula>IF(AND(AL871&gt;=0, RIGHT(TEXT(AL871,"0.#"),1)="."),TRUE,FALSE)</formula>
    </cfRule>
    <cfRule type="expression" dxfId="1979" priority="2093">
      <formula>IF(AND(AL871&lt;0, RIGHT(TEXT(AL871,"0.#"),1)&lt;&gt;"."),TRUE,FALSE)</formula>
    </cfRule>
    <cfRule type="expression" dxfId="1978" priority="2094">
      <formula>IF(AND(AL871&lt;0, RIGHT(TEXT(AL871,"0.#"),1)="."),TRUE,FALSE)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4:AO904">
    <cfRule type="expression" dxfId="1973" priority="2079">
      <formula>IF(AND(AL904&gt;=0, RIGHT(TEXT(AL904,"0.#"),1)&lt;&gt;"."),TRUE,FALSE)</formula>
    </cfRule>
    <cfRule type="expression" dxfId="1972" priority="2080">
      <formula>IF(AND(AL904&gt;=0, RIGHT(TEXT(AL904,"0.#"),1)="."),TRUE,FALSE)</formula>
    </cfRule>
    <cfRule type="expression" dxfId="1971" priority="2081">
      <formula>IF(AND(AL904&lt;0, RIGHT(TEXT(AL904,"0.#"),1)&lt;&gt;"."),TRUE,FALSE)</formula>
    </cfRule>
    <cfRule type="expression" dxfId="1970" priority="2082">
      <formula>IF(AND(AL904&lt;0, RIGHT(TEXT(AL904,"0.#"),1)="."),TRUE,FALSE)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Y794">
    <cfRule type="expression" dxfId="719" priority="19">
      <formula>IF(RIGHT(TEXT(Y794,"0.#"),1)=".",FALSE,TRUE)</formula>
    </cfRule>
    <cfRule type="expression" dxfId="718" priority="20">
      <formula>IF(RIGHT(TEXT(Y794,"0.#"),1)=".",TRUE,FALSE)</formula>
    </cfRule>
  </conditionalFormatting>
  <conditionalFormatting sqref="AL837:AO846">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Y846">
    <cfRule type="expression" dxfId="713" priority="13">
      <formula>IF(RIGHT(TEXT(Y837,"0.#"),1)=".",FALSE,TRUE)</formula>
    </cfRule>
    <cfRule type="expression" dxfId="712" priority="14">
      <formula>IF(RIGHT(TEXT(Y837,"0.#"),1)=".",TRUE,FALSE)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19685039370078741" header="0.51181102362204722" footer="0.51181102362204722"/>
  <pageSetup paperSize="9" scale="70" fitToHeight="0" orientation="portrait" r:id="rId1"/>
  <headerFooter differentFirst="1" alignWithMargins="0"/>
  <rowBreaks count="3" manualBreakCount="3">
    <brk id="12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7"/>
      <c r="Z2" s="828"/>
      <c r="AA2" s="829"/>
      <c r="AB2" s="1041" t="s">
        <v>11</v>
      </c>
      <c r="AC2" s="1042"/>
      <c r="AD2" s="1043"/>
      <c r="AE2" s="1047" t="s">
        <v>357</v>
      </c>
      <c r="AF2" s="1047"/>
      <c r="AG2" s="1047"/>
      <c r="AH2" s="1047"/>
      <c r="AI2" s="1047" t="s">
        <v>363</v>
      </c>
      <c r="AJ2" s="1047"/>
      <c r="AK2" s="1047"/>
      <c r="AL2" s="1047"/>
      <c r="AM2" s="1047" t="s">
        <v>471</v>
      </c>
      <c r="AN2" s="1047"/>
      <c r="AO2" s="104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8"/>
      <c r="Z3" s="1039"/>
      <c r="AA3" s="1040"/>
      <c r="AB3" s="1044"/>
      <c r="AC3" s="1045"/>
      <c r="AD3" s="104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4"/>
      <c r="I4" s="1014"/>
      <c r="J4" s="1014"/>
      <c r="K4" s="1014"/>
      <c r="L4" s="1014"/>
      <c r="M4" s="1014"/>
      <c r="N4" s="1014"/>
      <c r="O4" s="1015"/>
      <c r="P4" s="98"/>
      <c r="Q4" s="1022"/>
      <c r="R4" s="1022"/>
      <c r="S4" s="1022"/>
      <c r="T4" s="1022"/>
      <c r="U4" s="1022"/>
      <c r="V4" s="1022"/>
      <c r="W4" s="1022"/>
      <c r="X4" s="1023"/>
      <c r="Y4" s="1032" t="s">
        <v>12</v>
      </c>
      <c r="Z4" s="1033"/>
      <c r="AA4" s="1034"/>
      <c r="AB4" s="457"/>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6"/>
      <c r="H5" s="1017"/>
      <c r="I5" s="1017"/>
      <c r="J5" s="1017"/>
      <c r="K5" s="1017"/>
      <c r="L5" s="1017"/>
      <c r="M5" s="1017"/>
      <c r="N5" s="1017"/>
      <c r="O5" s="1018"/>
      <c r="P5" s="1024"/>
      <c r="Q5" s="1024"/>
      <c r="R5" s="1024"/>
      <c r="S5" s="1024"/>
      <c r="T5" s="1024"/>
      <c r="U5" s="1024"/>
      <c r="V5" s="1024"/>
      <c r="W5" s="1024"/>
      <c r="X5" s="1025"/>
      <c r="Y5" s="411" t="s">
        <v>54</v>
      </c>
      <c r="Z5" s="1029"/>
      <c r="AA5" s="1030"/>
      <c r="AB5" s="519"/>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9"/>
      <c r="H6" s="1020"/>
      <c r="I6" s="1020"/>
      <c r="J6" s="1020"/>
      <c r="K6" s="1020"/>
      <c r="L6" s="1020"/>
      <c r="M6" s="1020"/>
      <c r="N6" s="1020"/>
      <c r="O6" s="1021"/>
      <c r="P6" s="1026"/>
      <c r="Q6" s="1026"/>
      <c r="R6" s="1026"/>
      <c r="S6" s="1026"/>
      <c r="T6" s="1026"/>
      <c r="U6" s="1026"/>
      <c r="V6" s="1026"/>
      <c r="W6" s="1026"/>
      <c r="X6" s="1027"/>
      <c r="Y6" s="1028" t="s">
        <v>13</v>
      </c>
      <c r="Z6" s="1029"/>
      <c r="AA6" s="1030"/>
      <c r="AB6" s="593"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7"/>
      <c r="Z9" s="828"/>
      <c r="AA9" s="829"/>
      <c r="AB9" s="1041" t="s">
        <v>11</v>
      </c>
      <c r="AC9" s="1042"/>
      <c r="AD9" s="1043"/>
      <c r="AE9" s="1047" t="s">
        <v>357</v>
      </c>
      <c r="AF9" s="1047"/>
      <c r="AG9" s="1047"/>
      <c r="AH9" s="1047"/>
      <c r="AI9" s="1047" t="s">
        <v>363</v>
      </c>
      <c r="AJ9" s="1047"/>
      <c r="AK9" s="1047"/>
      <c r="AL9" s="1047"/>
      <c r="AM9" s="1047" t="s">
        <v>471</v>
      </c>
      <c r="AN9" s="1047"/>
      <c r="AO9" s="104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57"/>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6"/>
      <c r="H12" s="1017"/>
      <c r="I12" s="1017"/>
      <c r="J12" s="1017"/>
      <c r="K12" s="1017"/>
      <c r="L12" s="1017"/>
      <c r="M12" s="1017"/>
      <c r="N12" s="1017"/>
      <c r="O12" s="1018"/>
      <c r="P12" s="1024"/>
      <c r="Q12" s="1024"/>
      <c r="R12" s="1024"/>
      <c r="S12" s="1024"/>
      <c r="T12" s="1024"/>
      <c r="U12" s="1024"/>
      <c r="V12" s="1024"/>
      <c r="W12" s="1024"/>
      <c r="X12" s="1025"/>
      <c r="Y12" s="411" t="s">
        <v>54</v>
      </c>
      <c r="Z12" s="1029"/>
      <c r="AA12" s="1030"/>
      <c r="AB12" s="519"/>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3"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7"/>
      <c r="Z16" s="828"/>
      <c r="AA16" s="829"/>
      <c r="AB16" s="1041" t="s">
        <v>11</v>
      </c>
      <c r="AC16" s="1042"/>
      <c r="AD16" s="1043"/>
      <c r="AE16" s="1047" t="s">
        <v>357</v>
      </c>
      <c r="AF16" s="1047"/>
      <c r="AG16" s="1047"/>
      <c r="AH16" s="1047"/>
      <c r="AI16" s="1047" t="s">
        <v>363</v>
      </c>
      <c r="AJ16" s="1047"/>
      <c r="AK16" s="1047"/>
      <c r="AL16" s="1047"/>
      <c r="AM16" s="1047" t="s">
        <v>471</v>
      </c>
      <c r="AN16" s="1047"/>
      <c r="AO16" s="104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57"/>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6"/>
      <c r="H19" s="1017"/>
      <c r="I19" s="1017"/>
      <c r="J19" s="1017"/>
      <c r="K19" s="1017"/>
      <c r="L19" s="1017"/>
      <c r="M19" s="1017"/>
      <c r="N19" s="1017"/>
      <c r="O19" s="1018"/>
      <c r="P19" s="1024"/>
      <c r="Q19" s="1024"/>
      <c r="R19" s="1024"/>
      <c r="S19" s="1024"/>
      <c r="T19" s="1024"/>
      <c r="U19" s="1024"/>
      <c r="V19" s="1024"/>
      <c r="W19" s="1024"/>
      <c r="X19" s="1025"/>
      <c r="Y19" s="411" t="s">
        <v>54</v>
      </c>
      <c r="Z19" s="1029"/>
      <c r="AA19" s="1030"/>
      <c r="AB19" s="519"/>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3"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7"/>
      <c r="Z23" s="828"/>
      <c r="AA23" s="829"/>
      <c r="AB23" s="1041" t="s">
        <v>11</v>
      </c>
      <c r="AC23" s="1042"/>
      <c r="AD23" s="1043"/>
      <c r="AE23" s="1047" t="s">
        <v>357</v>
      </c>
      <c r="AF23" s="1047"/>
      <c r="AG23" s="1047"/>
      <c r="AH23" s="1047"/>
      <c r="AI23" s="1047" t="s">
        <v>363</v>
      </c>
      <c r="AJ23" s="1047"/>
      <c r="AK23" s="1047"/>
      <c r="AL23" s="1047"/>
      <c r="AM23" s="1047" t="s">
        <v>471</v>
      </c>
      <c r="AN23" s="1047"/>
      <c r="AO23" s="104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57"/>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6"/>
      <c r="H26" s="1017"/>
      <c r="I26" s="1017"/>
      <c r="J26" s="1017"/>
      <c r="K26" s="1017"/>
      <c r="L26" s="1017"/>
      <c r="M26" s="1017"/>
      <c r="N26" s="1017"/>
      <c r="O26" s="1018"/>
      <c r="P26" s="1024"/>
      <c r="Q26" s="1024"/>
      <c r="R26" s="1024"/>
      <c r="S26" s="1024"/>
      <c r="T26" s="1024"/>
      <c r="U26" s="1024"/>
      <c r="V26" s="1024"/>
      <c r="W26" s="1024"/>
      <c r="X26" s="1025"/>
      <c r="Y26" s="411" t="s">
        <v>54</v>
      </c>
      <c r="Z26" s="1029"/>
      <c r="AA26" s="1030"/>
      <c r="AB26" s="519"/>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3"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7"/>
      <c r="Z30" s="828"/>
      <c r="AA30" s="829"/>
      <c r="AB30" s="1041" t="s">
        <v>11</v>
      </c>
      <c r="AC30" s="1042"/>
      <c r="AD30" s="1043"/>
      <c r="AE30" s="1047" t="s">
        <v>357</v>
      </c>
      <c r="AF30" s="1047"/>
      <c r="AG30" s="1047"/>
      <c r="AH30" s="1047"/>
      <c r="AI30" s="1047" t="s">
        <v>363</v>
      </c>
      <c r="AJ30" s="1047"/>
      <c r="AK30" s="1047"/>
      <c r="AL30" s="1047"/>
      <c r="AM30" s="1047" t="s">
        <v>471</v>
      </c>
      <c r="AN30" s="1047"/>
      <c r="AO30" s="104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57"/>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6"/>
      <c r="H33" s="1017"/>
      <c r="I33" s="1017"/>
      <c r="J33" s="1017"/>
      <c r="K33" s="1017"/>
      <c r="L33" s="1017"/>
      <c r="M33" s="1017"/>
      <c r="N33" s="1017"/>
      <c r="O33" s="1018"/>
      <c r="P33" s="1024"/>
      <c r="Q33" s="1024"/>
      <c r="R33" s="1024"/>
      <c r="S33" s="1024"/>
      <c r="T33" s="1024"/>
      <c r="U33" s="1024"/>
      <c r="V33" s="1024"/>
      <c r="W33" s="1024"/>
      <c r="X33" s="1025"/>
      <c r="Y33" s="411" t="s">
        <v>54</v>
      </c>
      <c r="Z33" s="1029"/>
      <c r="AA33" s="1030"/>
      <c r="AB33" s="519"/>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3"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7"/>
      <c r="Z37" s="828"/>
      <c r="AA37" s="829"/>
      <c r="AB37" s="1041" t="s">
        <v>11</v>
      </c>
      <c r="AC37" s="1042"/>
      <c r="AD37" s="1043"/>
      <c r="AE37" s="1047" t="s">
        <v>357</v>
      </c>
      <c r="AF37" s="1047"/>
      <c r="AG37" s="1047"/>
      <c r="AH37" s="1047"/>
      <c r="AI37" s="1047" t="s">
        <v>363</v>
      </c>
      <c r="AJ37" s="1047"/>
      <c r="AK37" s="1047"/>
      <c r="AL37" s="1047"/>
      <c r="AM37" s="1047" t="s">
        <v>471</v>
      </c>
      <c r="AN37" s="1047"/>
      <c r="AO37" s="104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57"/>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6"/>
      <c r="H40" s="1017"/>
      <c r="I40" s="1017"/>
      <c r="J40" s="1017"/>
      <c r="K40" s="1017"/>
      <c r="L40" s="1017"/>
      <c r="M40" s="1017"/>
      <c r="N40" s="1017"/>
      <c r="O40" s="1018"/>
      <c r="P40" s="1024"/>
      <c r="Q40" s="1024"/>
      <c r="R40" s="1024"/>
      <c r="S40" s="1024"/>
      <c r="T40" s="1024"/>
      <c r="U40" s="1024"/>
      <c r="V40" s="1024"/>
      <c r="W40" s="1024"/>
      <c r="X40" s="1025"/>
      <c r="Y40" s="411" t="s">
        <v>54</v>
      </c>
      <c r="Z40" s="1029"/>
      <c r="AA40" s="1030"/>
      <c r="AB40" s="519"/>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3"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7"/>
      <c r="Z44" s="828"/>
      <c r="AA44" s="829"/>
      <c r="AB44" s="1041" t="s">
        <v>11</v>
      </c>
      <c r="AC44" s="1042"/>
      <c r="AD44" s="1043"/>
      <c r="AE44" s="1047" t="s">
        <v>357</v>
      </c>
      <c r="AF44" s="1047"/>
      <c r="AG44" s="1047"/>
      <c r="AH44" s="1047"/>
      <c r="AI44" s="1047" t="s">
        <v>363</v>
      </c>
      <c r="AJ44" s="1047"/>
      <c r="AK44" s="1047"/>
      <c r="AL44" s="1047"/>
      <c r="AM44" s="1047" t="s">
        <v>471</v>
      </c>
      <c r="AN44" s="1047"/>
      <c r="AO44" s="104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57"/>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6"/>
      <c r="H47" s="1017"/>
      <c r="I47" s="1017"/>
      <c r="J47" s="1017"/>
      <c r="K47" s="1017"/>
      <c r="L47" s="1017"/>
      <c r="M47" s="1017"/>
      <c r="N47" s="1017"/>
      <c r="O47" s="1018"/>
      <c r="P47" s="1024"/>
      <c r="Q47" s="1024"/>
      <c r="R47" s="1024"/>
      <c r="S47" s="1024"/>
      <c r="T47" s="1024"/>
      <c r="U47" s="1024"/>
      <c r="V47" s="1024"/>
      <c r="W47" s="1024"/>
      <c r="X47" s="1025"/>
      <c r="Y47" s="411" t="s">
        <v>54</v>
      </c>
      <c r="Z47" s="1029"/>
      <c r="AA47" s="1030"/>
      <c r="AB47" s="519"/>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3"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7"/>
      <c r="Z51" s="828"/>
      <c r="AA51" s="829"/>
      <c r="AB51" s="553" t="s">
        <v>11</v>
      </c>
      <c r="AC51" s="1042"/>
      <c r="AD51" s="1043"/>
      <c r="AE51" s="1047" t="s">
        <v>357</v>
      </c>
      <c r="AF51" s="1047"/>
      <c r="AG51" s="1047"/>
      <c r="AH51" s="1047"/>
      <c r="AI51" s="1047" t="s">
        <v>363</v>
      </c>
      <c r="AJ51" s="1047"/>
      <c r="AK51" s="1047"/>
      <c r="AL51" s="1047"/>
      <c r="AM51" s="1047" t="s">
        <v>471</v>
      </c>
      <c r="AN51" s="1047"/>
      <c r="AO51" s="104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57"/>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6"/>
      <c r="H54" s="1017"/>
      <c r="I54" s="1017"/>
      <c r="J54" s="1017"/>
      <c r="K54" s="1017"/>
      <c r="L54" s="1017"/>
      <c r="M54" s="1017"/>
      <c r="N54" s="1017"/>
      <c r="O54" s="1018"/>
      <c r="P54" s="1024"/>
      <c r="Q54" s="1024"/>
      <c r="R54" s="1024"/>
      <c r="S54" s="1024"/>
      <c r="T54" s="1024"/>
      <c r="U54" s="1024"/>
      <c r="V54" s="1024"/>
      <c r="W54" s="1024"/>
      <c r="X54" s="1025"/>
      <c r="Y54" s="411" t="s">
        <v>54</v>
      </c>
      <c r="Z54" s="1029"/>
      <c r="AA54" s="1030"/>
      <c r="AB54" s="519"/>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3"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7"/>
      <c r="Z58" s="828"/>
      <c r="AA58" s="829"/>
      <c r="AB58" s="1041" t="s">
        <v>11</v>
      </c>
      <c r="AC58" s="1042"/>
      <c r="AD58" s="1043"/>
      <c r="AE58" s="1047" t="s">
        <v>357</v>
      </c>
      <c r="AF58" s="1047"/>
      <c r="AG58" s="1047"/>
      <c r="AH58" s="1047"/>
      <c r="AI58" s="1047" t="s">
        <v>363</v>
      </c>
      <c r="AJ58" s="1047"/>
      <c r="AK58" s="1047"/>
      <c r="AL58" s="1047"/>
      <c r="AM58" s="1047" t="s">
        <v>471</v>
      </c>
      <c r="AN58" s="1047"/>
      <c r="AO58" s="104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57"/>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6"/>
      <c r="H61" s="1017"/>
      <c r="I61" s="1017"/>
      <c r="J61" s="1017"/>
      <c r="K61" s="1017"/>
      <c r="L61" s="1017"/>
      <c r="M61" s="1017"/>
      <c r="N61" s="1017"/>
      <c r="O61" s="1018"/>
      <c r="P61" s="1024"/>
      <c r="Q61" s="1024"/>
      <c r="R61" s="1024"/>
      <c r="S61" s="1024"/>
      <c r="T61" s="1024"/>
      <c r="U61" s="1024"/>
      <c r="V61" s="1024"/>
      <c r="W61" s="1024"/>
      <c r="X61" s="1025"/>
      <c r="Y61" s="411" t="s">
        <v>54</v>
      </c>
      <c r="Z61" s="1029"/>
      <c r="AA61" s="1030"/>
      <c r="AB61" s="519"/>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3"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7"/>
      <c r="Z65" s="828"/>
      <c r="AA65" s="829"/>
      <c r="AB65" s="1041" t="s">
        <v>11</v>
      </c>
      <c r="AC65" s="1042"/>
      <c r="AD65" s="1043"/>
      <c r="AE65" s="1047" t="s">
        <v>357</v>
      </c>
      <c r="AF65" s="1047"/>
      <c r="AG65" s="1047"/>
      <c r="AH65" s="1047"/>
      <c r="AI65" s="1047" t="s">
        <v>363</v>
      </c>
      <c r="AJ65" s="1047"/>
      <c r="AK65" s="1047"/>
      <c r="AL65" s="1047"/>
      <c r="AM65" s="1047" t="s">
        <v>471</v>
      </c>
      <c r="AN65" s="1047"/>
      <c r="AO65" s="104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57"/>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6"/>
      <c r="H68" s="1017"/>
      <c r="I68" s="1017"/>
      <c r="J68" s="1017"/>
      <c r="K68" s="1017"/>
      <c r="L68" s="1017"/>
      <c r="M68" s="1017"/>
      <c r="N68" s="1017"/>
      <c r="O68" s="1018"/>
      <c r="P68" s="1024"/>
      <c r="Q68" s="1024"/>
      <c r="R68" s="1024"/>
      <c r="S68" s="1024"/>
      <c r="T68" s="1024"/>
      <c r="U68" s="1024"/>
      <c r="V68" s="1024"/>
      <c r="W68" s="1024"/>
      <c r="X68" s="1025"/>
      <c r="Y68" s="411" t="s">
        <v>54</v>
      </c>
      <c r="Z68" s="1029"/>
      <c r="AA68" s="1030"/>
      <c r="AB68" s="519"/>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9"/>
      <c r="H69" s="1020"/>
      <c r="I69" s="1020"/>
      <c r="J69" s="1020"/>
      <c r="K69" s="1020"/>
      <c r="L69" s="1020"/>
      <c r="M69" s="1020"/>
      <c r="N69" s="1020"/>
      <c r="O69" s="1021"/>
      <c r="P69" s="1026"/>
      <c r="Q69" s="1026"/>
      <c r="R69" s="1026"/>
      <c r="S69" s="1026"/>
      <c r="T69" s="1026"/>
      <c r="U69" s="1026"/>
      <c r="V69" s="1026"/>
      <c r="W69" s="1026"/>
      <c r="X69" s="1027"/>
      <c r="Y69" s="411" t="s">
        <v>13</v>
      </c>
      <c r="Z69" s="1029"/>
      <c r="AA69" s="103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60"/>
      <c r="B4" s="1061"/>
      <c r="C4" s="1061"/>
      <c r="D4" s="1061"/>
      <c r="E4" s="1061"/>
      <c r="F4" s="1062"/>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60"/>
      <c r="B5" s="1061"/>
      <c r="C5" s="1061"/>
      <c r="D5" s="1061"/>
      <c r="E5" s="1061"/>
      <c r="F5" s="106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60"/>
      <c r="B6" s="1061"/>
      <c r="C6" s="1061"/>
      <c r="D6" s="1061"/>
      <c r="E6" s="1061"/>
      <c r="F6" s="106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60"/>
      <c r="B7" s="1061"/>
      <c r="C7" s="1061"/>
      <c r="D7" s="1061"/>
      <c r="E7" s="1061"/>
      <c r="F7" s="106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60"/>
      <c r="B8" s="1061"/>
      <c r="C8" s="1061"/>
      <c r="D8" s="1061"/>
      <c r="E8" s="1061"/>
      <c r="F8" s="106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60"/>
      <c r="B9" s="1061"/>
      <c r="C9" s="1061"/>
      <c r="D9" s="1061"/>
      <c r="E9" s="1061"/>
      <c r="F9" s="106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60"/>
      <c r="B10" s="1061"/>
      <c r="C10" s="1061"/>
      <c r="D10" s="1061"/>
      <c r="E10" s="1061"/>
      <c r="F10" s="106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0"/>
      <c r="B11" s="1061"/>
      <c r="C11" s="1061"/>
      <c r="D11" s="1061"/>
      <c r="E11" s="1061"/>
      <c r="F11" s="106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0"/>
      <c r="B12" s="1061"/>
      <c r="C12" s="1061"/>
      <c r="D12" s="1061"/>
      <c r="E12" s="1061"/>
      <c r="F12" s="106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0"/>
      <c r="B13" s="1061"/>
      <c r="C13" s="1061"/>
      <c r="D13" s="1061"/>
      <c r="E13" s="1061"/>
      <c r="F13" s="106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0"/>
      <c r="B14" s="1061"/>
      <c r="C14" s="1061"/>
      <c r="D14" s="1061"/>
      <c r="E14" s="1061"/>
      <c r="F14" s="106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60"/>
      <c r="B15" s="1061"/>
      <c r="C15" s="1061"/>
      <c r="D15" s="1061"/>
      <c r="E15" s="1061"/>
      <c r="F15" s="106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60"/>
      <c r="B16" s="1061"/>
      <c r="C16" s="1061"/>
      <c r="D16" s="1061"/>
      <c r="E16" s="1061"/>
      <c r="F16" s="1062"/>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60"/>
      <c r="B17" s="1061"/>
      <c r="C17" s="1061"/>
      <c r="D17" s="1061"/>
      <c r="E17" s="1061"/>
      <c r="F17" s="1062"/>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60"/>
      <c r="B18" s="1061"/>
      <c r="C18" s="1061"/>
      <c r="D18" s="1061"/>
      <c r="E18" s="1061"/>
      <c r="F18" s="106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0"/>
      <c r="B19" s="1061"/>
      <c r="C19" s="1061"/>
      <c r="D19" s="1061"/>
      <c r="E19" s="1061"/>
      <c r="F19" s="106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0"/>
      <c r="B20" s="1061"/>
      <c r="C20" s="1061"/>
      <c r="D20" s="1061"/>
      <c r="E20" s="1061"/>
      <c r="F20" s="106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0"/>
      <c r="B21" s="1061"/>
      <c r="C21" s="1061"/>
      <c r="D21" s="1061"/>
      <c r="E21" s="1061"/>
      <c r="F21" s="106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0"/>
      <c r="B22" s="1061"/>
      <c r="C22" s="1061"/>
      <c r="D22" s="1061"/>
      <c r="E22" s="1061"/>
      <c r="F22" s="106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0"/>
      <c r="B23" s="1061"/>
      <c r="C23" s="1061"/>
      <c r="D23" s="1061"/>
      <c r="E23" s="1061"/>
      <c r="F23" s="106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0"/>
      <c r="B24" s="1061"/>
      <c r="C24" s="1061"/>
      <c r="D24" s="1061"/>
      <c r="E24" s="1061"/>
      <c r="F24" s="106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0"/>
      <c r="B25" s="1061"/>
      <c r="C25" s="1061"/>
      <c r="D25" s="1061"/>
      <c r="E25" s="1061"/>
      <c r="F25" s="106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0"/>
      <c r="B26" s="1061"/>
      <c r="C26" s="1061"/>
      <c r="D26" s="1061"/>
      <c r="E26" s="1061"/>
      <c r="F26" s="106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0"/>
      <c r="B27" s="1061"/>
      <c r="C27" s="1061"/>
      <c r="D27" s="1061"/>
      <c r="E27" s="1061"/>
      <c r="F27" s="106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60"/>
      <c r="B28" s="1061"/>
      <c r="C28" s="1061"/>
      <c r="D28" s="1061"/>
      <c r="E28" s="1061"/>
      <c r="F28" s="106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60"/>
      <c r="B29" s="1061"/>
      <c r="C29" s="1061"/>
      <c r="D29" s="1061"/>
      <c r="E29" s="1061"/>
      <c r="F29" s="1062"/>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60"/>
      <c r="B30" s="1061"/>
      <c r="C30" s="1061"/>
      <c r="D30" s="1061"/>
      <c r="E30" s="1061"/>
      <c r="F30" s="1062"/>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60"/>
      <c r="B31" s="1061"/>
      <c r="C31" s="1061"/>
      <c r="D31" s="1061"/>
      <c r="E31" s="1061"/>
      <c r="F31" s="106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0"/>
      <c r="B32" s="1061"/>
      <c r="C32" s="1061"/>
      <c r="D32" s="1061"/>
      <c r="E32" s="1061"/>
      <c r="F32" s="106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0"/>
      <c r="B33" s="1061"/>
      <c r="C33" s="1061"/>
      <c r="D33" s="1061"/>
      <c r="E33" s="1061"/>
      <c r="F33" s="106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0"/>
      <c r="B34" s="1061"/>
      <c r="C34" s="1061"/>
      <c r="D34" s="1061"/>
      <c r="E34" s="1061"/>
      <c r="F34" s="106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0"/>
      <c r="B35" s="1061"/>
      <c r="C35" s="1061"/>
      <c r="D35" s="1061"/>
      <c r="E35" s="1061"/>
      <c r="F35" s="106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0"/>
      <c r="B36" s="1061"/>
      <c r="C36" s="1061"/>
      <c r="D36" s="1061"/>
      <c r="E36" s="1061"/>
      <c r="F36" s="106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0"/>
      <c r="B37" s="1061"/>
      <c r="C37" s="1061"/>
      <c r="D37" s="1061"/>
      <c r="E37" s="1061"/>
      <c r="F37" s="106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0"/>
      <c r="B38" s="1061"/>
      <c r="C38" s="1061"/>
      <c r="D38" s="1061"/>
      <c r="E38" s="1061"/>
      <c r="F38" s="106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0"/>
      <c r="B39" s="1061"/>
      <c r="C39" s="1061"/>
      <c r="D39" s="1061"/>
      <c r="E39" s="1061"/>
      <c r="F39" s="106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0"/>
      <c r="B40" s="1061"/>
      <c r="C40" s="1061"/>
      <c r="D40" s="1061"/>
      <c r="E40" s="1061"/>
      <c r="F40" s="106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60"/>
      <c r="B41" s="1061"/>
      <c r="C41" s="1061"/>
      <c r="D41" s="1061"/>
      <c r="E41" s="1061"/>
      <c r="F41" s="106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60"/>
      <c r="B42" s="1061"/>
      <c r="C42" s="1061"/>
      <c r="D42" s="1061"/>
      <c r="E42" s="1061"/>
      <c r="F42" s="1062"/>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60"/>
      <c r="B43" s="1061"/>
      <c r="C43" s="1061"/>
      <c r="D43" s="1061"/>
      <c r="E43" s="1061"/>
      <c r="F43" s="1062"/>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60"/>
      <c r="B44" s="1061"/>
      <c r="C44" s="1061"/>
      <c r="D44" s="1061"/>
      <c r="E44" s="1061"/>
      <c r="F44" s="106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0"/>
      <c r="B45" s="1061"/>
      <c r="C45" s="1061"/>
      <c r="D45" s="1061"/>
      <c r="E45" s="1061"/>
      <c r="F45" s="106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0"/>
      <c r="B46" s="1061"/>
      <c r="C46" s="1061"/>
      <c r="D46" s="1061"/>
      <c r="E46" s="1061"/>
      <c r="F46" s="106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0"/>
      <c r="B47" s="1061"/>
      <c r="C47" s="1061"/>
      <c r="D47" s="1061"/>
      <c r="E47" s="1061"/>
      <c r="F47" s="106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0"/>
      <c r="B48" s="1061"/>
      <c r="C48" s="1061"/>
      <c r="D48" s="1061"/>
      <c r="E48" s="1061"/>
      <c r="F48" s="106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0"/>
      <c r="B49" s="1061"/>
      <c r="C49" s="1061"/>
      <c r="D49" s="1061"/>
      <c r="E49" s="1061"/>
      <c r="F49" s="106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0"/>
      <c r="B50" s="1061"/>
      <c r="C50" s="1061"/>
      <c r="D50" s="1061"/>
      <c r="E50" s="1061"/>
      <c r="F50" s="106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0"/>
      <c r="B51" s="1061"/>
      <c r="C51" s="1061"/>
      <c r="D51" s="1061"/>
      <c r="E51" s="1061"/>
      <c r="F51" s="106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0"/>
      <c r="B52" s="1061"/>
      <c r="C52" s="1061"/>
      <c r="D52" s="1061"/>
      <c r="E52" s="1061"/>
      <c r="F52" s="106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60"/>
      <c r="B56" s="1061"/>
      <c r="C56" s="1061"/>
      <c r="D56" s="1061"/>
      <c r="E56" s="1061"/>
      <c r="F56" s="1062"/>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60"/>
      <c r="B57" s="1061"/>
      <c r="C57" s="1061"/>
      <c r="D57" s="1061"/>
      <c r="E57" s="1061"/>
      <c r="F57" s="1062"/>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60"/>
      <c r="B58" s="1061"/>
      <c r="C58" s="1061"/>
      <c r="D58" s="1061"/>
      <c r="E58" s="1061"/>
      <c r="F58" s="106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0"/>
      <c r="B59" s="1061"/>
      <c r="C59" s="1061"/>
      <c r="D59" s="1061"/>
      <c r="E59" s="1061"/>
      <c r="F59" s="106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0"/>
      <c r="B60" s="1061"/>
      <c r="C60" s="1061"/>
      <c r="D60" s="1061"/>
      <c r="E60" s="1061"/>
      <c r="F60" s="106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0"/>
      <c r="B61" s="1061"/>
      <c r="C61" s="1061"/>
      <c r="D61" s="1061"/>
      <c r="E61" s="1061"/>
      <c r="F61" s="106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0"/>
      <c r="B62" s="1061"/>
      <c r="C62" s="1061"/>
      <c r="D62" s="1061"/>
      <c r="E62" s="1061"/>
      <c r="F62" s="106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0"/>
      <c r="B63" s="1061"/>
      <c r="C63" s="1061"/>
      <c r="D63" s="1061"/>
      <c r="E63" s="1061"/>
      <c r="F63" s="106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0"/>
      <c r="B64" s="1061"/>
      <c r="C64" s="1061"/>
      <c r="D64" s="1061"/>
      <c r="E64" s="1061"/>
      <c r="F64" s="106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0"/>
      <c r="B65" s="1061"/>
      <c r="C65" s="1061"/>
      <c r="D65" s="1061"/>
      <c r="E65" s="1061"/>
      <c r="F65" s="106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0"/>
      <c r="B66" s="1061"/>
      <c r="C66" s="1061"/>
      <c r="D66" s="1061"/>
      <c r="E66" s="1061"/>
      <c r="F66" s="106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0"/>
      <c r="B67" s="1061"/>
      <c r="C67" s="1061"/>
      <c r="D67" s="1061"/>
      <c r="E67" s="1061"/>
      <c r="F67" s="106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60"/>
      <c r="B68" s="1061"/>
      <c r="C68" s="1061"/>
      <c r="D68" s="1061"/>
      <c r="E68" s="1061"/>
      <c r="F68" s="106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60"/>
      <c r="B69" s="1061"/>
      <c r="C69" s="1061"/>
      <c r="D69" s="1061"/>
      <c r="E69" s="1061"/>
      <c r="F69" s="1062"/>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60"/>
      <c r="B70" s="1061"/>
      <c r="C70" s="1061"/>
      <c r="D70" s="1061"/>
      <c r="E70" s="1061"/>
      <c r="F70" s="1062"/>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60"/>
      <c r="B71" s="1061"/>
      <c r="C71" s="1061"/>
      <c r="D71" s="1061"/>
      <c r="E71" s="1061"/>
      <c r="F71" s="106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0"/>
      <c r="B72" s="1061"/>
      <c r="C72" s="1061"/>
      <c r="D72" s="1061"/>
      <c r="E72" s="1061"/>
      <c r="F72" s="106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0"/>
      <c r="B73" s="1061"/>
      <c r="C73" s="1061"/>
      <c r="D73" s="1061"/>
      <c r="E73" s="1061"/>
      <c r="F73" s="106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0"/>
      <c r="B74" s="1061"/>
      <c r="C74" s="1061"/>
      <c r="D74" s="1061"/>
      <c r="E74" s="1061"/>
      <c r="F74" s="106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0"/>
      <c r="B75" s="1061"/>
      <c r="C75" s="1061"/>
      <c r="D75" s="1061"/>
      <c r="E75" s="1061"/>
      <c r="F75" s="106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0"/>
      <c r="B76" s="1061"/>
      <c r="C76" s="1061"/>
      <c r="D76" s="1061"/>
      <c r="E76" s="1061"/>
      <c r="F76" s="106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0"/>
      <c r="B77" s="1061"/>
      <c r="C77" s="1061"/>
      <c r="D77" s="1061"/>
      <c r="E77" s="1061"/>
      <c r="F77" s="106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0"/>
      <c r="B78" s="1061"/>
      <c r="C78" s="1061"/>
      <c r="D78" s="1061"/>
      <c r="E78" s="1061"/>
      <c r="F78" s="106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0"/>
      <c r="B79" s="1061"/>
      <c r="C79" s="1061"/>
      <c r="D79" s="1061"/>
      <c r="E79" s="1061"/>
      <c r="F79" s="106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0"/>
      <c r="B80" s="1061"/>
      <c r="C80" s="1061"/>
      <c r="D80" s="1061"/>
      <c r="E80" s="1061"/>
      <c r="F80" s="106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60"/>
      <c r="B81" s="1061"/>
      <c r="C81" s="1061"/>
      <c r="D81" s="1061"/>
      <c r="E81" s="1061"/>
      <c r="F81" s="106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60"/>
      <c r="B82" s="1061"/>
      <c r="C82" s="1061"/>
      <c r="D82" s="1061"/>
      <c r="E82" s="1061"/>
      <c r="F82" s="1062"/>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60"/>
      <c r="B83" s="1061"/>
      <c r="C83" s="1061"/>
      <c r="D83" s="1061"/>
      <c r="E83" s="1061"/>
      <c r="F83" s="1062"/>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60"/>
      <c r="B84" s="1061"/>
      <c r="C84" s="1061"/>
      <c r="D84" s="1061"/>
      <c r="E84" s="1061"/>
      <c r="F84" s="106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0"/>
      <c r="B85" s="1061"/>
      <c r="C85" s="1061"/>
      <c r="D85" s="1061"/>
      <c r="E85" s="1061"/>
      <c r="F85" s="106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0"/>
      <c r="B86" s="1061"/>
      <c r="C86" s="1061"/>
      <c r="D86" s="1061"/>
      <c r="E86" s="1061"/>
      <c r="F86" s="106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0"/>
      <c r="B87" s="1061"/>
      <c r="C87" s="1061"/>
      <c r="D87" s="1061"/>
      <c r="E87" s="1061"/>
      <c r="F87" s="106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0"/>
      <c r="B88" s="1061"/>
      <c r="C88" s="1061"/>
      <c r="D88" s="1061"/>
      <c r="E88" s="1061"/>
      <c r="F88" s="106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0"/>
      <c r="B89" s="1061"/>
      <c r="C89" s="1061"/>
      <c r="D89" s="1061"/>
      <c r="E89" s="1061"/>
      <c r="F89" s="106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0"/>
      <c r="B90" s="1061"/>
      <c r="C90" s="1061"/>
      <c r="D90" s="1061"/>
      <c r="E90" s="1061"/>
      <c r="F90" s="106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0"/>
      <c r="B91" s="1061"/>
      <c r="C91" s="1061"/>
      <c r="D91" s="1061"/>
      <c r="E91" s="1061"/>
      <c r="F91" s="106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0"/>
      <c r="B92" s="1061"/>
      <c r="C92" s="1061"/>
      <c r="D92" s="1061"/>
      <c r="E92" s="1061"/>
      <c r="F92" s="106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0"/>
      <c r="B93" s="1061"/>
      <c r="C93" s="1061"/>
      <c r="D93" s="1061"/>
      <c r="E93" s="1061"/>
      <c r="F93" s="106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60"/>
      <c r="B94" s="1061"/>
      <c r="C94" s="1061"/>
      <c r="D94" s="1061"/>
      <c r="E94" s="1061"/>
      <c r="F94" s="106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60"/>
      <c r="B95" s="1061"/>
      <c r="C95" s="1061"/>
      <c r="D95" s="1061"/>
      <c r="E95" s="1061"/>
      <c r="F95" s="1062"/>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60"/>
      <c r="B96" s="1061"/>
      <c r="C96" s="1061"/>
      <c r="D96" s="1061"/>
      <c r="E96" s="1061"/>
      <c r="F96" s="1062"/>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60"/>
      <c r="B97" s="1061"/>
      <c r="C97" s="1061"/>
      <c r="D97" s="1061"/>
      <c r="E97" s="1061"/>
      <c r="F97" s="106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0"/>
      <c r="B98" s="1061"/>
      <c r="C98" s="1061"/>
      <c r="D98" s="1061"/>
      <c r="E98" s="1061"/>
      <c r="F98" s="106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0"/>
      <c r="B99" s="1061"/>
      <c r="C99" s="1061"/>
      <c r="D99" s="1061"/>
      <c r="E99" s="1061"/>
      <c r="F99" s="106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0"/>
      <c r="B100" s="1061"/>
      <c r="C100" s="1061"/>
      <c r="D100" s="1061"/>
      <c r="E100" s="1061"/>
      <c r="F100" s="106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0"/>
      <c r="B101" s="1061"/>
      <c r="C101" s="1061"/>
      <c r="D101" s="1061"/>
      <c r="E101" s="1061"/>
      <c r="F101" s="106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0"/>
      <c r="B102" s="1061"/>
      <c r="C102" s="1061"/>
      <c r="D102" s="1061"/>
      <c r="E102" s="1061"/>
      <c r="F102" s="106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0"/>
      <c r="B103" s="1061"/>
      <c r="C103" s="1061"/>
      <c r="D103" s="1061"/>
      <c r="E103" s="1061"/>
      <c r="F103" s="106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0"/>
      <c r="B104" s="1061"/>
      <c r="C104" s="1061"/>
      <c r="D104" s="1061"/>
      <c r="E104" s="1061"/>
      <c r="F104" s="106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0"/>
      <c r="B105" s="1061"/>
      <c r="C105" s="1061"/>
      <c r="D105" s="1061"/>
      <c r="E105" s="1061"/>
      <c r="F105" s="106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60"/>
      <c r="B109" s="1061"/>
      <c r="C109" s="1061"/>
      <c r="D109" s="1061"/>
      <c r="E109" s="1061"/>
      <c r="F109" s="1062"/>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60"/>
      <c r="B110" s="1061"/>
      <c r="C110" s="1061"/>
      <c r="D110" s="1061"/>
      <c r="E110" s="1061"/>
      <c r="F110" s="106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60"/>
      <c r="B111" s="1061"/>
      <c r="C111" s="1061"/>
      <c r="D111" s="1061"/>
      <c r="E111" s="1061"/>
      <c r="F111" s="106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0"/>
      <c r="B112" s="1061"/>
      <c r="C112" s="1061"/>
      <c r="D112" s="1061"/>
      <c r="E112" s="1061"/>
      <c r="F112" s="106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0"/>
      <c r="B113" s="1061"/>
      <c r="C113" s="1061"/>
      <c r="D113" s="1061"/>
      <c r="E113" s="1061"/>
      <c r="F113" s="106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0"/>
      <c r="B114" s="1061"/>
      <c r="C114" s="1061"/>
      <c r="D114" s="1061"/>
      <c r="E114" s="1061"/>
      <c r="F114" s="106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0"/>
      <c r="B115" s="1061"/>
      <c r="C115" s="1061"/>
      <c r="D115" s="1061"/>
      <c r="E115" s="1061"/>
      <c r="F115" s="106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0"/>
      <c r="B116" s="1061"/>
      <c r="C116" s="1061"/>
      <c r="D116" s="1061"/>
      <c r="E116" s="1061"/>
      <c r="F116" s="106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0"/>
      <c r="B117" s="1061"/>
      <c r="C117" s="1061"/>
      <c r="D117" s="1061"/>
      <c r="E117" s="1061"/>
      <c r="F117" s="106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0"/>
      <c r="B118" s="1061"/>
      <c r="C118" s="1061"/>
      <c r="D118" s="1061"/>
      <c r="E118" s="1061"/>
      <c r="F118" s="106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0"/>
      <c r="B119" s="1061"/>
      <c r="C119" s="1061"/>
      <c r="D119" s="1061"/>
      <c r="E119" s="1061"/>
      <c r="F119" s="106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0"/>
      <c r="B120" s="1061"/>
      <c r="C120" s="1061"/>
      <c r="D120" s="1061"/>
      <c r="E120" s="1061"/>
      <c r="F120" s="106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60"/>
      <c r="B121" s="1061"/>
      <c r="C121" s="1061"/>
      <c r="D121" s="1061"/>
      <c r="E121" s="1061"/>
      <c r="F121" s="106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60"/>
      <c r="B122" s="1061"/>
      <c r="C122" s="1061"/>
      <c r="D122" s="1061"/>
      <c r="E122" s="1061"/>
      <c r="F122" s="1062"/>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60"/>
      <c r="B123" s="1061"/>
      <c r="C123" s="1061"/>
      <c r="D123" s="1061"/>
      <c r="E123" s="1061"/>
      <c r="F123" s="106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60"/>
      <c r="B124" s="1061"/>
      <c r="C124" s="1061"/>
      <c r="D124" s="1061"/>
      <c r="E124" s="1061"/>
      <c r="F124" s="106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0"/>
      <c r="B125" s="1061"/>
      <c r="C125" s="1061"/>
      <c r="D125" s="1061"/>
      <c r="E125" s="1061"/>
      <c r="F125" s="106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0"/>
      <c r="B126" s="1061"/>
      <c r="C126" s="1061"/>
      <c r="D126" s="1061"/>
      <c r="E126" s="1061"/>
      <c r="F126" s="106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0"/>
      <c r="B127" s="1061"/>
      <c r="C127" s="1061"/>
      <c r="D127" s="1061"/>
      <c r="E127" s="1061"/>
      <c r="F127" s="106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0"/>
      <c r="B128" s="1061"/>
      <c r="C128" s="1061"/>
      <c r="D128" s="1061"/>
      <c r="E128" s="1061"/>
      <c r="F128" s="106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0"/>
      <c r="B129" s="1061"/>
      <c r="C129" s="1061"/>
      <c r="D129" s="1061"/>
      <c r="E129" s="1061"/>
      <c r="F129" s="106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0"/>
      <c r="B130" s="1061"/>
      <c r="C130" s="1061"/>
      <c r="D130" s="1061"/>
      <c r="E130" s="1061"/>
      <c r="F130" s="106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0"/>
      <c r="B131" s="1061"/>
      <c r="C131" s="1061"/>
      <c r="D131" s="1061"/>
      <c r="E131" s="1061"/>
      <c r="F131" s="106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0"/>
      <c r="B132" s="1061"/>
      <c r="C132" s="1061"/>
      <c r="D132" s="1061"/>
      <c r="E132" s="1061"/>
      <c r="F132" s="106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0"/>
      <c r="B133" s="1061"/>
      <c r="C133" s="1061"/>
      <c r="D133" s="1061"/>
      <c r="E133" s="1061"/>
      <c r="F133" s="106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60"/>
      <c r="B134" s="1061"/>
      <c r="C134" s="1061"/>
      <c r="D134" s="1061"/>
      <c r="E134" s="1061"/>
      <c r="F134" s="106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60"/>
      <c r="B135" s="1061"/>
      <c r="C135" s="1061"/>
      <c r="D135" s="1061"/>
      <c r="E135" s="1061"/>
      <c r="F135" s="1062"/>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60"/>
      <c r="B136" s="1061"/>
      <c r="C136" s="1061"/>
      <c r="D136" s="1061"/>
      <c r="E136" s="1061"/>
      <c r="F136" s="106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60"/>
      <c r="B137" s="1061"/>
      <c r="C137" s="1061"/>
      <c r="D137" s="1061"/>
      <c r="E137" s="1061"/>
      <c r="F137" s="106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0"/>
      <c r="B138" s="1061"/>
      <c r="C138" s="1061"/>
      <c r="D138" s="1061"/>
      <c r="E138" s="1061"/>
      <c r="F138" s="106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0"/>
      <c r="B139" s="1061"/>
      <c r="C139" s="1061"/>
      <c r="D139" s="1061"/>
      <c r="E139" s="1061"/>
      <c r="F139" s="106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0"/>
      <c r="B140" s="1061"/>
      <c r="C140" s="1061"/>
      <c r="D140" s="1061"/>
      <c r="E140" s="1061"/>
      <c r="F140" s="106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0"/>
      <c r="B141" s="1061"/>
      <c r="C141" s="1061"/>
      <c r="D141" s="1061"/>
      <c r="E141" s="1061"/>
      <c r="F141" s="106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0"/>
      <c r="B142" s="1061"/>
      <c r="C142" s="1061"/>
      <c r="D142" s="1061"/>
      <c r="E142" s="1061"/>
      <c r="F142" s="106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0"/>
      <c r="B143" s="1061"/>
      <c r="C143" s="1061"/>
      <c r="D143" s="1061"/>
      <c r="E143" s="1061"/>
      <c r="F143" s="106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0"/>
      <c r="B144" s="1061"/>
      <c r="C144" s="1061"/>
      <c r="D144" s="1061"/>
      <c r="E144" s="1061"/>
      <c r="F144" s="106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0"/>
      <c r="B145" s="1061"/>
      <c r="C145" s="1061"/>
      <c r="D145" s="1061"/>
      <c r="E145" s="1061"/>
      <c r="F145" s="106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0"/>
      <c r="B146" s="1061"/>
      <c r="C146" s="1061"/>
      <c r="D146" s="1061"/>
      <c r="E146" s="1061"/>
      <c r="F146" s="106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60"/>
      <c r="B147" s="1061"/>
      <c r="C147" s="1061"/>
      <c r="D147" s="1061"/>
      <c r="E147" s="1061"/>
      <c r="F147" s="106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60"/>
      <c r="B148" s="1061"/>
      <c r="C148" s="1061"/>
      <c r="D148" s="1061"/>
      <c r="E148" s="1061"/>
      <c r="F148" s="1062"/>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60"/>
      <c r="B149" s="1061"/>
      <c r="C149" s="1061"/>
      <c r="D149" s="1061"/>
      <c r="E149" s="1061"/>
      <c r="F149" s="106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60"/>
      <c r="B150" s="1061"/>
      <c r="C150" s="1061"/>
      <c r="D150" s="1061"/>
      <c r="E150" s="1061"/>
      <c r="F150" s="106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0"/>
      <c r="B151" s="1061"/>
      <c r="C151" s="1061"/>
      <c r="D151" s="1061"/>
      <c r="E151" s="1061"/>
      <c r="F151" s="106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0"/>
      <c r="B152" s="1061"/>
      <c r="C152" s="1061"/>
      <c r="D152" s="1061"/>
      <c r="E152" s="1061"/>
      <c r="F152" s="106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0"/>
      <c r="B153" s="1061"/>
      <c r="C153" s="1061"/>
      <c r="D153" s="1061"/>
      <c r="E153" s="1061"/>
      <c r="F153" s="106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0"/>
      <c r="B154" s="1061"/>
      <c r="C154" s="1061"/>
      <c r="D154" s="1061"/>
      <c r="E154" s="1061"/>
      <c r="F154" s="106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0"/>
      <c r="B155" s="1061"/>
      <c r="C155" s="1061"/>
      <c r="D155" s="1061"/>
      <c r="E155" s="1061"/>
      <c r="F155" s="106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0"/>
      <c r="B156" s="1061"/>
      <c r="C156" s="1061"/>
      <c r="D156" s="1061"/>
      <c r="E156" s="1061"/>
      <c r="F156" s="106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0"/>
      <c r="B157" s="1061"/>
      <c r="C157" s="1061"/>
      <c r="D157" s="1061"/>
      <c r="E157" s="1061"/>
      <c r="F157" s="106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0"/>
      <c r="B158" s="1061"/>
      <c r="C158" s="1061"/>
      <c r="D158" s="1061"/>
      <c r="E158" s="1061"/>
      <c r="F158" s="106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60"/>
      <c r="B162" s="1061"/>
      <c r="C162" s="1061"/>
      <c r="D162" s="1061"/>
      <c r="E162" s="1061"/>
      <c r="F162" s="1062"/>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60"/>
      <c r="B163" s="1061"/>
      <c r="C163" s="1061"/>
      <c r="D163" s="1061"/>
      <c r="E163" s="1061"/>
      <c r="F163" s="106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60"/>
      <c r="B164" s="1061"/>
      <c r="C164" s="1061"/>
      <c r="D164" s="1061"/>
      <c r="E164" s="1061"/>
      <c r="F164" s="106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0"/>
      <c r="B165" s="1061"/>
      <c r="C165" s="1061"/>
      <c r="D165" s="1061"/>
      <c r="E165" s="1061"/>
      <c r="F165" s="106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0"/>
      <c r="B166" s="1061"/>
      <c r="C166" s="1061"/>
      <c r="D166" s="1061"/>
      <c r="E166" s="1061"/>
      <c r="F166" s="106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0"/>
      <c r="B167" s="1061"/>
      <c r="C167" s="1061"/>
      <c r="D167" s="1061"/>
      <c r="E167" s="1061"/>
      <c r="F167" s="106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0"/>
      <c r="B168" s="1061"/>
      <c r="C168" s="1061"/>
      <c r="D168" s="1061"/>
      <c r="E168" s="1061"/>
      <c r="F168" s="106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0"/>
      <c r="B169" s="1061"/>
      <c r="C169" s="1061"/>
      <c r="D169" s="1061"/>
      <c r="E169" s="1061"/>
      <c r="F169" s="106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0"/>
      <c r="B170" s="1061"/>
      <c r="C170" s="1061"/>
      <c r="D170" s="1061"/>
      <c r="E170" s="1061"/>
      <c r="F170" s="106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0"/>
      <c r="B171" s="1061"/>
      <c r="C171" s="1061"/>
      <c r="D171" s="1061"/>
      <c r="E171" s="1061"/>
      <c r="F171" s="106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0"/>
      <c r="B172" s="1061"/>
      <c r="C172" s="1061"/>
      <c r="D172" s="1061"/>
      <c r="E172" s="1061"/>
      <c r="F172" s="106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0"/>
      <c r="B173" s="1061"/>
      <c r="C173" s="1061"/>
      <c r="D173" s="1061"/>
      <c r="E173" s="1061"/>
      <c r="F173" s="106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60"/>
      <c r="B174" s="1061"/>
      <c r="C174" s="1061"/>
      <c r="D174" s="1061"/>
      <c r="E174" s="1061"/>
      <c r="F174" s="106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60"/>
      <c r="B175" s="1061"/>
      <c r="C175" s="1061"/>
      <c r="D175" s="1061"/>
      <c r="E175" s="1061"/>
      <c r="F175" s="1062"/>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60"/>
      <c r="B176" s="1061"/>
      <c r="C176" s="1061"/>
      <c r="D176" s="1061"/>
      <c r="E176" s="1061"/>
      <c r="F176" s="106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60"/>
      <c r="B177" s="1061"/>
      <c r="C177" s="1061"/>
      <c r="D177" s="1061"/>
      <c r="E177" s="1061"/>
      <c r="F177" s="106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0"/>
      <c r="B178" s="1061"/>
      <c r="C178" s="1061"/>
      <c r="D178" s="1061"/>
      <c r="E178" s="1061"/>
      <c r="F178" s="106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0"/>
      <c r="B179" s="1061"/>
      <c r="C179" s="1061"/>
      <c r="D179" s="1061"/>
      <c r="E179" s="1061"/>
      <c r="F179" s="106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0"/>
      <c r="B180" s="1061"/>
      <c r="C180" s="1061"/>
      <c r="D180" s="1061"/>
      <c r="E180" s="1061"/>
      <c r="F180" s="106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0"/>
      <c r="B181" s="1061"/>
      <c r="C181" s="1061"/>
      <c r="D181" s="1061"/>
      <c r="E181" s="1061"/>
      <c r="F181" s="106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0"/>
      <c r="B182" s="1061"/>
      <c r="C182" s="1061"/>
      <c r="D182" s="1061"/>
      <c r="E182" s="1061"/>
      <c r="F182" s="106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0"/>
      <c r="B183" s="1061"/>
      <c r="C183" s="1061"/>
      <c r="D183" s="1061"/>
      <c r="E183" s="1061"/>
      <c r="F183" s="106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0"/>
      <c r="B184" s="1061"/>
      <c r="C184" s="1061"/>
      <c r="D184" s="1061"/>
      <c r="E184" s="1061"/>
      <c r="F184" s="106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0"/>
      <c r="B185" s="1061"/>
      <c r="C185" s="1061"/>
      <c r="D185" s="1061"/>
      <c r="E185" s="1061"/>
      <c r="F185" s="106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0"/>
      <c r="B186" s="1061"/>
      <c r="C186" s="1061"/>
      <c r="D186" s="1061"/>
      <c r="E186" s="1061"/>
      <c r="F186" s="106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60"/>
      <c r="B187" s="1061"/>
      <c r="C187" s="1061"/>
      <c r="D187" s="1061"/>
      <c r="E187" s="1061"/>
      <c r="F187" s="106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60"/>
      <c r="B188" s="1061"/>
      <c r="C188" s="1061"/>
      <c r="D188" s="1061"/>
      <c r="E188" s="1061"/>
      <c r="F188" s="1062"/>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60"/>
      <c r="B189" s="1061"/>
      <c r="C189" s="1061"/>
      <c r="D189" s="1061"/>
      <c r="E189" s="1061"/>
      <c r="F189" s="106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60"/>
      <c r="B190" s="1061"/>
      <c r="C190" s="1061"/>
      <c r="D190" s="1061"/>
      <c r="E190" s="1061"/>
      <c r="F190" s="106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0"/>
      <c r="B191" s="1061"/>
      <c r="C191" s="1061"/>
      <c r="D191" s="1061"/>
      <c r="E191" s="1061"/>
      <c r="F191" s="106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0"/>
      <c r="B192" s="1061"/>
      <c r="C192" s="1061"/>
      <c r="D192" s="1061"/>
      <c r="E192" s="1061"/>
      <c r="F192" s="106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0"/>
      <c r="B193" s="1061"/>
      <c r="C193" s="1061"/>
      <c r="D193" s="1061"/>
      <c r="E193" s="1061"/>
      <c r="F193" s="106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0"/>
      <c r="B194" s="1061"/>
      <c r="C194" s="1061"/>
      <c r="D194" s="1061"/>
      <c r="E194" s="1061"/>
      <c r="F194" s="106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0"/>
      <c r="B195" s="1061"/>
      <c r="C195" s="1061"/>
      <c r="D195" s="1061"/>
      <c r="E195" s="1061"/>
      <c r="F195" s="106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0"/>
      <c r="B196" s="1061"/>
      <c r="C196" s="1061"/>
      <c r="D196" s="1061"/>
      <c r="E196" s="1061"/>
      <c r="F196" s="106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0"/>
      <c r="B197" s="1061"/>
      <c r="C197" s="1061"/>
      <c r="D197" s="1061"/>
      <c r="E197" s="1061"/>
      <c r="F197" s="106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0"/>
      <c r="B198" s="1061"/>
      <c r="C198" s="1061"/>
      <c r="D198" s="1061"/>
      <c r="E198" s="1061"/>
      <c r="F198" s="106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0"/>
      <c r="B199" s="1061"/>
      <c r="C199" s="1061"/>
      <c r="D199" s="1061"/>
      <c r="E199" s="1061"/>
      <c r="F199" s="106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60"/>
      <c r="B200" s="1061"/>
      <c r="C200" s="1061"/>
      <c r="D200" s="1061"/>
      <c r="E200" s="1061"/>
      <c r="F200" s="106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60"/>
      <c r="B201" s="1061"/>
      <c r="C201" s="1061"/>
      <c r="D201" s="1061"/>
      <c r="E201" s="1061"/>
      <c r="F201" s="1062"/>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60"/>
      <c r="B202" s="1061"/>
      <c r="C202" s="1061"/>
      <c r="D202" s="1061"/>
      <c r="E202" s="1061"/>
      <c r="F202" s="106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60"/>
      <c r="B203" s="1061"/>
      <c r="C203" s="1061"/>
      <c r="D203" s="1061"/>
      <c r="E203" s="1061"/>
      <c r="F203" s="106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0"/>
      <c r="B204" s="1061"/>
      <c r="C204" s="1061"/>
      <c r="D204" s="1061"/>
      <c r="E204" s="1061"/>
      <c r="F204" s="106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0"/>
      <c r="B205" s="1061"/>
      <c r="C205" s="1061"/>
      <c r="D205" s="1061"/>
      <c r="E205" s="1061"/>
      <c r="F205" s="106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0"/>
      <c r="B206" s="1061"/>
      <c r="C206" s="1061"/>
      <c r="D206" s="1061"/>
      <c r="E206" s="1061"/>
      <c r="F206" s="106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0"/>
      <c r="B207" s="1061"/>
      <c r="C207" s="1061"/>
      <c r="D207" s="1061"/>
      <c r="E207" s="1061"/>
      <c r="F207" s="106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0"/>
      <c r="B208" s="1061"/>
      <c r="C208" s="1061"/>
      <c r="D208" s="1061"/>
      <c r="E208" s="1061"/>
      <c r="F208" s="106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0"/>
      <c r="B209" s="1061"/>
      <c r="C209" s="1061"/>
      <c r="D209" s="1061"/>
      <c r="E209" s="1061"/>
      <c r="F209" s="106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0"/>
      <c r="B210" s="1061"/>
      <c r="C210" s="1061"/>
      <c r="D210" s="1061"/>
      <c r="E210" s="1061"/>
      <c r="F210" s="106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0"/>
      <c r="B211" s="1061"/>
      <c r="C211" s="1061"/>
      <c r="D211" s="1061"/>
      <c r="E211" s="1061"/>
      <c r="F211" s="106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60"/>
      <c r="B215" s="1061"/>
      <c r="C215" s="1061"/>
      <c r="D215" s="1061"/>
      <c r="E215" s="1061"/>
      <c r="F215" s="1062"/>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60"/>
      <c r="B216" s="1061"/>
      <c r="C216" s="1061"/>
      <c r="D216" s="1061"/>
      <c r="E216" s="1061"/>
      <c r="F216" s="106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60"/>
      <c r="B217" s="1061"/>
      <c r="C217" s="1061"/>
      <c r="D217" s="1061"/>
      <c r="E217" s="1061"/>
      <c r="F217" s="106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0"/>
      <c r="B218" s="1061"/>
      <c r="C218" s="1061"/>
      <c r="D218" s="1061"/>
      <c r="E218" s="1061"/>
      <c r="F218" s="106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0"/>
      <c r="B219" s="1061"/>
      <c r="C219" s="1061"/>
      <c r="D219" s="1061"/>
      <c r="E219" s="1061"/>
      <c r="F219" s="106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0"/>
      <c r="B220" s="1061"/>
      <c r="C220" s="1061"/>
      <c r="D220" s="1061"/>
      <c r="E220" s="1061"/>
      <c r="F220" s="106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0"/>
      <c r="B221" s="1061"/>
      <c r="C221" s="1061"/>
      <c r="D221" s="1061"/>
      <c r="E221" s="1061"/>
      <c r="F221" s="106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0"/>
      <c r="B222" s="1061"/>
      <c r="C222" s="1061"/>
      <c r="D222" s="1061"/>
      <c r="E222" s="1061"/>
      <c r="F222" s="106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0"/>
      <c r="B223" s="1061"/>
      <c r="C223" s="1061"/>
      <c r="D223" s="1061"/>
      <c r="E223" s="1061"/>
      <c r="F223" s="106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0"/>
      <c r="B224" s="1061"/>
      <c r="C224" s="1061"/>
      <c r="D224" s="1061"/>
      <c r="E224" s="1061"/>
      <c r="F224" s="106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0"/>
      <c r="B225" s="1061"/>
      <c r="C225" s="1061"/>
      <c r="D225" s="1061"/>
      <c r="E225" s="1061"/>
      <c r="F225" s="106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0"/>
      <c r="B226" s="1061"/>
      <c r="C226" s="1061"/>
      <c r="D226" s="1061"/>
      <c r="E226" s="1061"/>
      <c r="F226" s="106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60"/>
      <c r="B227" s="1061"/>
      <c r="C227" s="1061"/>
      <c r="D227" s="1061"/>
      <c r="E227" s="1061"/>
      <c r="F227" s="106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60"/>
      <c r="B228" s="1061"/>
      <c r="C228" s="1061"/>
      <c r="D228" s="1061"/>
      <c r="E228" s="1061"/>
      <c r="F228" s="1062"/>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60"/>
      <c r="B229" s="1061"/>
      <c r="C229" s="1061"/>
      <c r="D229" s="1061"/>
      <c r="E229" s="1061"/>
      <c r="F229" s="106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60"/>
      <c r="B230" s="1061"/>
      <c r="C230" s="1061"/>
      <c r="D230" s="1061"/>
      <c r="E230" s="1061"/>
      <c r="F230" s="106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0"/>
      <c r="B231" s="1061"/>
      <c r="C231" s="1061"/>
      <c r="D231" s="1061"/>
      <c r="E231" s="1061"/>
      <c r="F231" s="106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0"/>
      <c r="B232" s="1061"/>
      <c r="C232" s="1061"/>
      <c r="D232" s="1061"/>
      <c r="E232" s="1061"/>
      <c r="F232" s="106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0"/>
      <c r="B233" s="1061"/>
      <c r="C233" s="1061"/>
      <c r="D233" s="1061"/>
      <c r="E233" s="1061"/>
      <c r="F233" s="106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0"/>
      <c r="B234" s="1061"/>
      <c r="C234" s="1061"/>
      <c r="D234" s="1061"/>
      <c r="E234" s="1061"/>
      <c r="F234" s="106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0"/>
      <c r="B235" s="1061"/>
      <c r="C235" s="1061"/>
      <c r="D235" s="1061"/>
      <c r="E235" s="1061"/>
      <c r="F235" s="106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0"/>
      <c r="B236" s="1061"/>
      <c r="C236" s="1061"/>
      <c r="D236" s="1061"/>
      <c r="E236" s="1061"/>
      <c r="F236" s="106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0"/>
      <c r="B237" s="1061"/>
      <c r="C237" s="1061"/>
      <c r="D237" s="1061"/>
      <c r="E237" s="1061"/>
      <c r="F237" s="106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0"/>
      <c r="B238" s="1061"/>
      <c r="C238" s="1061"/>
      <c r="D238" s="1061"/>
      <c r="E238" s="1061"/>
      <c r="F238" s="106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0"/>
      <c r="B239" s="1061"/>
      <c r="C239" s="1061"/>
      <c r="D239" s="1061"/>
      <c r="E239" s="1061"/>
      <c r="F239" s="106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60"/>
      <c r="B240" s="1061"/>
      <c r="C240" s="1061"/>
      <c r="D240" s="1061"/>
      <c r="E240" s="1061"/>
      <c r="F240" s="106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60"/>
      <c r="B241" s="1061"/>
      <c r="C241" s="1061"/>
      <c r="D241" s="1061"/>
      <c r="E241" s="1061"/>
      <c r="F241" s="1062"/>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60"/>
      <c r="B242" s="1061"/>
      <c r="C242" s="1061"/>
      <c r="D242" s="1061"/>
      <c r="E242" s="1061"/>
      <c r="F242" s="106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60"/>
      <c r="B243" s="1061"/>
      <c r="C243" s="1061"/>
      <c r="D243" s="1061"/>
      <c r="E243" s="1061"/>
      <c r="F243" s="106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0"/>
      <c r="B244" s="1061"/>
      <c r="C244" s="1061"/>
      <c r="D244" s="1061"/>
      <c r="E244" s="1061"/>
      <c r="F244" s="106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0"/>
      <c r="B245" s="1061"/>
      <c r="C245" s="1061"/>
      <c r="D245" s="1061"/>
      <c r="E245" s="1061"/>
      <c r="F245" s="106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0"/>
      <c r="B246" s="1061"/>
      <c r="C246" s="1061"/>
      <c r="D246" s="1061"/>
      <c r="E246" s="1061"/>
      <c r="F246" s="106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0"/>
      <c r="B247" s="1061"/>
      <c r="C247" s="1061"/>
      <c r="D247" s="1061"/>
      <c r="E247" s="1061"/>
      <c r="F247" s="106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0"/>
      <c r="B248" s="1061"/>
      <c r="C248" s="1061"/>
      <c r="D248" s="1061"/>
      <c r="E248" s="1061"/>
      <c r="F248" s="106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0"/>
      <c r="B249" s="1061"/>
      <c r="C249" s="1061"/>
      <c r="D249" s="1061"/>
      <c r="E249" s="1061"/>
      <c r="F249" s="106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0"/>
      <c r="B250" s="1061"/>
      <c r="C250" s="1061"/>
      <c r="D250" s="1061"/>
      <c r="E250" s="1061"/>
      <c r="F250" s="106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0"/>
      <c r="B251" s="1061"/>
      <c r="C251" s="1061"/>
      <c r="D251" s="1061"/>
      <c r="E251" s="1061"/>
      <c r="F251" s="106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0"/>
      <c r="B252" s="1061"/>
      <c r="C252" s="1061"/>
      <c r="D252" s="1061"/>
      <c r="E252" s="1061"/>
      <c r="F252" s="106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60"/>
      <c r="B253" s="1061"/>
      <c r="C253" s="1061"/>
      <c r="D253" s="1061"/>
      <c r="E253" s="1061"/>
      <c r="F253" s="106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60"/>
      <c r="B254" s="1061"/>
      <c r="C254" s="1061"/>
      <c r="D254" s="1061"/>
      <c r="E254" s="1061"/>
      <c r="F254" s="1062"/>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60"/>
      <c r="B255" s="1061"/>
      <c r="C255" s="1061"/>
      <c r="D255" s="1061"/>
      <c r="E255" s="1061"/>
      <c r="F255" s="106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60"/>
      <c r="B256" s="1061"/>
      <c r="C256" s="1061"/>
      <c r="D256" s="1061"/>
      <c r="E256" s="1061"/>
      <c r="F256" s="106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0"/>
      <c r="B257" s="1061"/>
      <c r="C257" s="1061"/>
      <c r="D257" s="1061"/>
      <c r="E257" s="1061"/>
      <c r="F257" s="106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0"/>
      <c r="B258" s="1061"/>
      <c r="C258" s="1061"/>
      <c r="D258" s="1061"/>
      <c r="E258" s="1061"/>
      <c r="F258" s="106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0"/>
      <c r="B259" s="1061"/>
      <c r="C259" s="1061"/>
      <c r="D259" s="1061"/>
      <c r="E259" s="1061"/>
      <c r="F259" s="106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0"/>
      <c r="B260" s="1061"/>
      <c r="C260" s="1061"/>
      <c r="D260" s="1061"/>
      <c r="E260" s="1061"/>
      <c r="F260" s="106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0"/>
      <c r="B261" s="1061"/>
      <c r="C261" s="1061"/>
      <c r="D261" s="1061"/>
      <c r="E261" s="1061"/>
      <c r="F261" s="106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0"/>
      <c r="B262" s="1061"/>
      <c r="C262" s="1061"/>
      <c r="D262" s="1061"/>
      <c r="E262" s="1061"/>
      <c r="F262" s="106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0"/>
      <c r="B263" s="1061"/>
      <c r="C263" s="1061"/>
      <c r="D263" s="1061"/>
      <c r="E263" s="1061"/>
      <c r="F263" s="106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0"/>
      <c r="B264" s="1061"/>
      <c r="C264" s="1061"/>
      <c r="D264" s="1061"/>
      <c r="E264" s="1061"/>
      <c r="F264" s="106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1">
        <v>1</v>
      </c>
      <c r="B4" s="107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1">
        <v>1</v>
      </c>
      <c r="B37" s="107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2018-06-29T13:51:32Z</cp:lastPrinted>
  <dcterms:created xsi:type="dcterms:W3CDTF">2012-03-13T00:50:25Z</dcterms:created>
  <dcterms:modified xsi:type="dcterms:W3CDTF">2018-07-05T08:13:12Z</dcterms:modified>
</cp:coreProperties>
</file>