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117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<sst xmlns="http://schemas.openxmlformats.org/spreadsheetml/2006/main" count="2873" uniqueCount="622">
  <si>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</si>
  <si>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</si>
  <si>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</si>
  <si>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</si>
  <si>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</si>
  <si>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</si>
  <si>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</si>
  <si>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</si>
  <si>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</si>
  <si>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</si>
  <si>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</si>
  <si>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</si>
  <si>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</si>
  <si>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</si>
  <si>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</si>
  <si>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</si>
  <si>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</si>
  <si>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</si>
  <si>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</si>
  <si>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</si>
  <si>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</si>
  <si>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</si>
  <si>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</si>
  <si>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</si>
  <si>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</si>
  <si>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</si>
  <si>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</si>
  <si>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</si>
  <si>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</si>
  <si>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</si>
  <si>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</si>
  <si>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</si>
  <si>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</si>
  <si>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</si>
  <si>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</si>
  <si>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</si>
  <si>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</si>
  <si>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</si>
  <si>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</si>
  <si>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</si>
  <si>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</si>
  <si>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</si>
  <si>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</si>
  <si>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</si>
  <si>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</si>
  <si>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</si>
  <si>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</si>
  <si>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</si>
  <si>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</si>
  <si>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</si>
  <si>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</si>
  <si>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</si>
  <si>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</si>
  <si>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</si>
  <si>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</si>
  <si>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</si>
  <si>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</si>
  <si>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</si>
  <si>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</si>
  <si>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</si>
  <si>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</si>
  <si>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</si>
  <si>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</si>
  <si>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</si>
  <si>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</si>
  <si>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</si>
  <si>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</si>
  <si>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</si>
  <si>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</si>
  <si>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</si>
  <si>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</si>
  <si>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</si>
  <si>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</si>
  <si>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</si>
  <si>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</si>
  <si>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</si>
  <si>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</si>
  <si>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</si>
  <si>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</si>
  <si>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</si>
  <si>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</si>
  <si>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</si>
  <si>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</si>
  <si>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</si>
  <si>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</si>
  <si>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</si>
  <si>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</si>
  <si>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</si>
  <si>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</si>
  <si>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</si>
  <si>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</si>
  <si>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</si>
  <si>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</si>
  <si>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</si>
  <si>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</si>
  <si>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</si>
  <si>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</si>
  <si>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</si>
  <si>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</si>
  <si>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</si>
  <si>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</si>
  <si>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</si>
  <si>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</si>
  <si>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</si>
  <si>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</si>
  <si>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</si>
  <si>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</si>
  <si>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</si>
  <si>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</si>
  <si>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</si>
  <si>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</si>
  <si>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</si>
  <si>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</si>
  <si>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</si>
  <si>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</si>
  <si>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</si>
  <si>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</si>
  <si>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</si>
  <si>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</si>
  <si>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</si>
  <si>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</si>
  <si>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</si>
  <si>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</si>
  <si>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</si>
  <si>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</si>
  <si>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</si>
  <si>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</si>
  <si>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</si>
  <si>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</si>
  <si>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</si>
  <si>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</si>
  <si>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</si>
  <si>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</si>
  <si>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</si>
  <si>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</si>
  <si>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</si>
  <si>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</si>
  <si>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</si>
  <si>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</si>
  <si>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</si>
  <si>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</si>
  <si>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</si>
  <si>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</si>
  <si>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</si>
  <si>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</si>
  <si>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</si>
  <si>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</si>
  <si>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</si>
  <si>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</si>
  <si>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</si>
  <si>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</si>
  <si>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</si>
  <si>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</si>
  <si>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</si>
  <si>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</si>
  <si>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</si>
  <si>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</si>
  <si>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</si>
  <si>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</si>
  <si>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</si>
  <si>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</si>
  <si>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</si>
  <si>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</si>
  <si>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</si>
  <si>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</si>
  <si>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</si>
  <si>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</si>
  <si>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</si>
  <si>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</si>
  <si>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</si>
  <si>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</si>
  <si>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</si>
  <si>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</si>
  <si>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</si>
  <si>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</si>
  <si>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</si>
  <si>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</si>
  <si>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</si>
  <si>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</si>
  <si>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</si>
  <si>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</si>
  <si>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</si>
  <si>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</si>
  <si>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</si>
  <si>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</si>
  <si>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</si>
  <si>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</si>
  <si>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</si>
  <si>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</si>
  <si>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</si>
  <si>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</si>
  <si>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</si>
  <si>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</si>
  <si>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</si>
  <si>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</si>
  <si>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</si>
  <si>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</si>
  <si>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</si>
  <si>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</si>
  <si>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</si>
  <si>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</si>
  <si>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</si>
  <si>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</si>
  <si>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</si>
  <si>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</si>
  <si>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</si>
  <si>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</si>
  <si>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</si>
  <si>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</si>
  <si>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</si>
  <si>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</si>
  <si>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</si>
  <si>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</si>
  <si>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</si>
  <si>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</si>
  <si>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</si>
  <si>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</si>
  <si>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</si>
  <si>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</si>
  <si>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</si>
  <si>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</si>
  <si>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</si>
  <si>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</si>
  <si>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</si>
  <si>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</si>
  <si>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</si>
  <si>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</si>
  <si>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</si>
  <si>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</si>
  <si>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</si>
  <si>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</si>
  <si>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</si>
  <si>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</si>
  <si>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</si>
  <si>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</si>
  <si>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</si>
  <si>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</si>
  <si>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</si>
  <si>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</si>
  <si>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</si>
  <si>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</si>
  <si>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</si>
  <si>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</si>
  <si>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</si>
  <si>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</si>
  <si>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</si>
  <si>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</si>
  <si>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</si>
  <si>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</si>
  <si>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</si>
  <si>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</si>
  <si>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</si>
  <si>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</si>
  <si>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</si>
  <si>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</si>
  <si>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</si>
  <si>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</si>
  <si>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</si>
  <si>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</si>
  <si>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</si>
  <si>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</si>
  <si>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</si>
  <si>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</si>
  <si>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</si>
  <si>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</si>
  <si>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</si>
  <si>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</si>
  <si>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</si>
  <si>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</si>
  <si>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</si>
  <si>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</si>
  <si>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</si>
  <si>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</si>
  <si>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</si>
  <si>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</si>
  <si>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</si>
  <si>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</si>
  <si>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</si>
  <si>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</si>
  <si>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</si>
  <si>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</si>
  <si>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</si>
  <si>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</si>
  <si>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</si>
  <si>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</si>
  <si>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</si>
  <si>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</si>
  <si>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</si>
  <si>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</si>
  <si>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</si>
  <si>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</si>
  <si>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</si>
  <si>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</si>
  <si>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</si>
  <si>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</si>
  <si>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</si>
  <si>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</si>
  <si>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</si>
  <si>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</si>
  <si>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</si>
  <si>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</si>
  <si>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</si>
  <si>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</si>
  <si>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</si>
  <si>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</si>
  <si>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</si>
  <si>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</si>
  <si>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</si>
  <si>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</si>
  <si>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</si>
  <si>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</si>
  <si>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</si>
  <si>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</si>
  <si>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</si>
  <si>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</si>
  <si>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</si>
  <si>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</si>
  <si>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</si>
  <si>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</si>
  <si>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</si>
  <si>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</si>
  <si>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</si>
  <si>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</si>
  <si>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</si>
  <si>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</si>
  <si>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</si>
  <si>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</si>
  <si>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</si>
  <si>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</si>
  <si>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</si>
  <si>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</si>
  <si>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</si>
  <si>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</si>
  <si>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</si>
  <si>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</si>
  <si>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</si>
  <si>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</si>
  <si>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</si>
  <si>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</si>
  <si>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</si>
  <si>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</si>
  <si>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</si>
  <si>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</si>
  <si>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</si>
  <si>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</si>
  <si>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</si>
  <si>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</si>
  <si>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</si>
  <si>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</si>
  <si>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</si>
  <si>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</si>
  <si>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</si>
  <si>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</si>
  <si>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</si>
  <si>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</si>
  <si>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</si>
  <si>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</si>
  <si>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</si>
  <si>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</si>
  <si>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</si>
  <si>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</si>
  <si>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</si>
  <si>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</si>
  <si>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</si>
  <si>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</si>
  <si>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</si>
  <si>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</si>
  <si>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</si>
  <si>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</si>
  <si>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</si>
  <si>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</si>
  <si>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</si>
  <si>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</si>
  <si>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</si>
  <si>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</si>
  <si>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</si>
  <si>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</si>
  <si>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</si>
  <si>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</si>
  <si>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</si>
  <si>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</si>
  <si>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</si>
  <si>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</si>
  <si>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</si>
  <si>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</si>
  <si>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</si>
  <si>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</si>
  <si>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</si>
  <si>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</si>
  <si>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</si>
  <si>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</si>
  <si>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</si>
  <si>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</si>
  <si>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</si>
  <si>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</si>
  <si>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</si>
  <si>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</si>
  <si>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</si>
  <si>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</si>
  <si>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</si>
  <si>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</si>
  <si>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</si>
  <si>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</si>
  <si>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</si>
  <si>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</si>
  <si>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</si>
  <si>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</si>
  <si>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</si>
  <si>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</si>
  <si>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</si>
  <si>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</si>
  <si>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</si>
  <si>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</si>
  <si>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</si>
  <si>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</si>
  <si>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</si>
  <si>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</si>
  <si>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</si>
  <si>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</si>
  <si>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</si>
  <si>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</si>
  <si>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</si>
  <si>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</si>
  <si>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</si>
  <si>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</si>
  <si>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</si>
  <si>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</si>
  <si>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</si>
  <si>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</si>
  <si>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</si>
  <si>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</si>
  <si>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</si>
  <si>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</si>
  <si>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</si>
  <si>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</si>
  <si>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</si>
  <si>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</si>
  <si>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</si>
  <si>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</si>
  <si>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</si>
  <si>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</si>
  <si>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</si>
  <si>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</si>
  <si>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</si>
  <si>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</si>
  <si>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</si>
  <si>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</si>
  <si>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</si>
  <si>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</si>
  <si>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</si>
  <si>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</si>
  <si>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</si>
  <si>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</si>
  <si>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</si>
  <si>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</si>
  <si>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</si>
  <si>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</si>
  <si>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</si>
  <si>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</si>
  <si>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</si>
  <si>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</si>
  <si>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</si>
  <si>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</si>
  <si>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</si>
  <si>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</si>
  <si>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</si>
  <si>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</si>
  <si>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</si>
  <si>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</si>
  <si>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</si>
  <si>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</si>
  <si>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</si>
  <si>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</si>
  <si>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</si>
  <si>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</si>
  <si>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</si>
  <si>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</si>
  <si>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</si>
  <si>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</si>
  <si>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</si>
  <si>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</si>
  <si>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</si>
  <si>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</si>
  <si>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</si>
  <si>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</si>
  <si>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</si>
  <si>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</si>
  <si>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</si>
  <si>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</si>
  <si>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</si>
  <si>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</si>
  <si>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</si>
  <si>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</si>
  <si>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</si>
  <si>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</si>
  <si>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</si>
  <si>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</si>
  <si>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</si>
  <si>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</si>
  <si>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</si>
  <si>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</si>
  <si>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</si>
  <si>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</si>
  <si>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</si>
  <si>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</si>
  <si>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</si>
  <si>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</si>
  <si>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</si>
  <si>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</si>
  <si>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</si>
  <si>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</si>
  <si>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</si>
  <si>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</si>
  <si>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</si>
  <si>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</si>
  <si>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</si>
  <si>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</si>
  <si>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</si>
  <si>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</si>
  <si>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</si>
  <si>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</si>
  <si>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</si>
  <si>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</si>
  <si>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</si>
  <si>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</si>
  <si>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</si>
  <si>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</si>
  <si>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</si>
  <si>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</si>
  <si>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</si>
  <si>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</si>
  <si>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</si>
  <si>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</si>
  <si>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</si>
  <si>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</si>
  <si>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</si>
  <si>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</si>
  <si>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</si>
  <si>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</si>
  <si>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</si>
  <si>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</si>
  <si>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</si>
  <si>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</si>
  <si>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</si>
  <si>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</si>
  <si>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</si>
  <si>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</si>
  <si>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</si>
  <si>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</si>
  <si>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</si>
  <si>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労働基準局</t>
    <phoneticPr fontId="5"/>
  </si>
  <si>
    <t>労災管理課</t>
    <phoneticPr fontId="5"/>
  </si>
  <si>
    <t>河野　恭子</t>
    <phoneticPr fontId="5"/>
  </si>
  <si>
    <t>○</t>
  </si>
  <si>
    <t>-</t>
  </si>
  <si>
    <t>-</t>
    <phoneticPr fontId="5"/>
  </si>
  <si>
    <t>炭鉱災害に係る一酸化炭素中毒症に関し、一酸化炭素中毒症にかかった労働者に対して特別の保護措置を講ずること等により、労働者の福祉の増進に寄与することを目的とする。</t>
    <phoneticPr fontId="5"/>
  </si>
  <si>
    <t>-</t>
    <phoneticPr fontId="5"/>
  </si>
  <si>
    <t>-</t>
    <phoneticPr fontId="5"/>
  </si>
  <si>
    <t>介護料支給費</t>
    <phoneticPr fontId="5"/>
  </si>
  <si>
    <t>庁費</t>
    <phoneticPr fontId="5"/>
  </si>
  <si>
    <t>-</t>
    <phoneticPr fontId="5"/>
  </si>
  <si>
    <t>-</t>
    <phoneticPr fontId="5"/>
  </si>
  <si>
    <t>社会復帰促進等事業処理状況調べ（CO介護料分）</t>
    <rPh sb="18" eb="20">
      <t>カイゴ</t>
    </rPh>
    <rPh sb="20" eb="21">
      <t>リョウ</t>
    </rPh>
    <rPh sb="21" eb="22">
      <t>ブン</t>
    </rPh>
    <phoneticPr fontId="5"/>
  </si>
  <si>
    <t>人</t>
    <rPh sb="0" eb="1">
      <t>ヒト</t>
    </rPh>
    <phoneticPr fontId="5"/>
  </si>
  <si>
    <t>-</t>
    <phoneticPr fontId="5"/>
  </si>
  <si>
    <t>-</t>
    <phoneticPr fontId="5"/>
  </si>
  <si>
    <t>-</t>
    <phoneticPr fontId="5"/>
  </si>
  <si>
    <t>-</t>
    <phoneticPr fontId="5"/>
  </si>
  <si>
    <t>-</t>
    <phoneticPr fontId="5"/>
  </si>
  <si>
    <t>本経費は被災労働者の請求に基づき支給する介護料であり単位あたりコストの算出はなじまない。　　　　　　　　　　　　</t>
    <phoneticPr fontId="5"/>
  </si>
  <si>
    <t>-</t>
    <phoneticPr fontId="5"/>
  </si>
  <si>
    <t>-</t>
    <phoneticPr fontId="5"/>
  </si>
  <si>
    <t>-</t>
    <phoneticPr fontId="5"/>
  </si>
  <si>
    <t>-</t>
    <phoneticPr fontId="5"/>
  </si>
  <si>
    <t>-</t>
    <phoneticPr fontId="5"/>
  </si>
  <si>
    <t>平成８年の介護補償給付の創設に伴い、炭鉱災害による一酸化炭素中毒症に関する特別措置法（以下「CO特措法」という。）に基づく介護料を廃止したが、介護補償給付制度の創設前から既に介護料を受給している者については、経過措置として、CO特措法に基づく介護料を引き続き受給することができることとされた。
本事業は介護料を必要とする方にもれなく支給することを目的としているところ、対象者が存在する限りはニーズが存在するため、国民や社会のニーズを反映したものといえる。</t>
    <phoneticPr fontId="5"/>
  </si>
  <si>
    <t>本事業は、労災による被災者の援護のための事業であることから、労災保険を管掌する国が行うべきである。</t>
    <phoneticPr fontId="5"/>
  </si>
  <si>
    <t>本事業は、被災労働者等の社会復帰促進・援護等を図るために、炭鉱災害による一酸化炭素中毒症に関し、一酸化炭素中毒症にかかった労働者に対して特別の保護措置を講ずるものであり、対象者が存在している間は、必要かつ適切であるとともに優先度は高い。</t>
    <phoneticPr fontId="5"/>
  </si>
  <si>
    <t>‐</t>
  </si>
  <si>
    <t>無</t>
  </si>
  <si>
    <t>本事業は、労災による被災者援護のための事業であり、事業主負担として行うことが妥当である。</t>
    <rPh sb="27" eb="28">
      <t>ヌシ</t>
    </rPh>
    <phoneticPr fontId="5"/>
  </si>
  <si>
    <t>本事業は、支給対象者から申請があった際に、審査し、支給する事業であり、必要な介護料及び経費に限定されている。</t>
    <phoneticPr fontId="5"/>
  </si>
  <si>
    <t>申請から支給決定までに要する期間を１か月以内と目標設定することにより、効率的な業務運営を図っている。</t>
    <phoneticPr fontId="5"/>
  </si>
  <si>
    <t>見込みに見合った活動実績となっている。</t>
    <phoneticPr fontId="5"/>
  </si>
  <si>
    <t>本介護料は、介護補償給付の創設に伴い廃止されたものの、経過措置として引き続き受給することができることとされたものであることから、役割分担は適切である。</t>
    <phoneticPr fontId="5"/>
  </si>
  <si>
    <t>本介護料の経費については、平成26年度以降継続して成果目標を達成しており、そのほかの各点検項目についても上記点検表のとおり適正に実施されている。
平成29年度の活動実績に関しても当初見込みを上回っており、計画通り事業を実施できている。</t>
    <rPh sb="85" eb="86">
      <t>カン</t>
    </rPh>
    <rPh sb="89" eb="91">
      <t>トウショ</t>
    </rPh>
    <phoneticPr fontId="5"/>
  </si>
  <si>
    <t>660-11</t>
    <phoneticPr fontId="5"/>
  </si>
  <si>
    <t>986</t>
    <phoneticPr fontId="5"/>
  </si>
  <si>
    <t>830</t>
    <phoneticPr fontId="5"/>
  </si>
  <si>
    <t>425</t>
    <phoneticPr fontId="5"/>
  </si>
  <si>
    <t>435</t>
    <phoneticPr fontId="5"/>
  </si>
  <si>
    <t>447</t>
    <phoneticPr fontId="5"/>
  </si>
  <si>
    <t>445</t>
    <phoneticPr fontId="5"/>
  </si>
  <si>
    <t>申請のあったものについて迅速・公正に処理する。</t>
    <rPh sb="15" eb="17">
      <t>コウセイ</t>
    </rPh>
    <phoneticPr fontId="5"/>
  </si>
  <si>
    <t>A.福岡労動局</t>
    <phoneticPr fontId="5"/>
  </si>
  <si>
    <t>B.被災労働者</t>
    <phoneticPr fontId="5"/>
  </si>
  <si>
    <t>介護料支給費</t>
    <phoneticPr fontId="5"/>
  </si>
  <si>
    <t>介護料支給費</t>
    <phoneticPr fontId="5"/>
  </si>
  <si>
    <t>福岡労働局</t>
    <rPh sb="0" eb="2">
      <t>フクオカ</t>
    </rPh>
    <rPh sb="2" eb="5">
      <t>ロウドウキョク</t>
    </rPh>
    <phoneticPr fontId="5"/>
  </si>
  <si>
    <t>介護料の支給</t>
    <rPh sb="0" eb="3">
      <t>カイゴリョウ</t>
    </rPh>
    <rPh sb="4" eb="6">
      <t>シキュウ</t>
    </rPh>
    <phoneticPr fontId="5"/>
  </si>
  <si>
    <t>-</t>
    <phoneticPr fontId="5"/>
  </si>
  <si>
    <t>被災労働者</t>
    <rPh sb="0" eb="2">
      <t>ヒサイ</t>
    </rPh>
    <rPh sb="2" eb="5">
      <t>ロウドウシャ</t>
    </rPh>
    <phoneticPr fontId="5"/>
  </si>
  <si>
    <t>介護料の請求</t>
    <rPh sb="0" eb="3">
      <t>カイゴリョウ</t>
    </rPh>
    <rPh sb="4" eb="6">
      <t>セイキュウ</t>
    </rPh>
    <phoneticPr fontId="5"/>
  </si>
  <si>
    <t>-</t>
    <phoneticPr fontId="5"/>
  </si>
  <si>
    <t>「炭鉱災害による一酸化炭素中毒症に関する特別措置法施行規則の規定に基づく介護料の支給について」
（平成27年３月31日付け基発0331第23号）</t>
    <rPh sb="49" eb="51">
      <t>ヘイセイ</t>
    </rPh>
    <rPh sb="53" eb="54">
      <t>ネン</t>
    </rPh>
    <rPh sb="55" eb="56">
      <t>ガツ</t>
    </rPh>
    <rPh sb="58" eb="59">
      <t>ニチ</t>
    </rPh>
    <rPh sb="59" eb="60">
      <t>ツ</t>
    </rPh>
    <rPh sb="61" eb="63">
      <t>キハツ</t>
    </rPh>
    <rPh sb="67" eb="68">
      <t>ダイ</t>
    </rPh>
    <rPh sb="70" eb="71">
      <t>ゴウ</t>
    </rPh>
    <phoneticPr fontId="5"/>
  </si>
  <si>
    <t>申請から支給決定まで１か月以内に処理をしたものの割合
（申請から支給決定まで１か月以内に処理をした件数／申請件数）</t>
    <rPh sb="49" eb="51">
      <t>ケンスウ</t>
    </rPh>
    <rPh sb="52" eb="54">
      <t>シンセイ</t>
    </rPh>
    <rPh sb="54" eb="56">
      <t>ケンスウ</t>
    </rPh>
    <phoneticPr fontId="5"/>
  </si>
  <si>
    <t>施策大目標３　労働災害に被災した労働者等に対し必要な保険給付を行うとともに、その社会復帰の促進等を図ること</t>
    <phoneticPr fontId="5"/>
  </si>
  <si>
    <t>施策目標Ⅲ－３－２　被災労働者等の社会復帰促進・援護等を図ること</t>
    <phoneticPr fontId="5"/>
  </si>
  <si>
    <t>一酸化炭素中毒症にかかった労働者に
対する介護料</t>
    <phoneticPr fontId="5"/>
  </si>
  <si>
    <t>一酸化炭素中毒症にかかった労働者に
対する介護料</t>
    <phoneticPr fontId="5"/>
  </si>
  <si>
    <t>労働者災害補償保険法等の一部を改正する法律
（平成７年法律第35号）附則第８条</t>
    <phoneticPr fontId="5"/>
  </si>
  <si>
    <t>点検対象外</t>
    <rPh sb="0" eb="2">
      <t>テンケン</t>
    </rPh>
    <rPh sb="2" eb="4">
      <t>タイショウ</t>
    </rPh>
    <rPh sb="4" eb="5">
      <t>ガイ</t>
    </rPh>
    <phoneticPr fontId="5"/>
  </si>
  <si>
    <t>本介護料は、労働者災害補償保険法等の一部を改正する法律（平成７年法律第35号。以下「改正法」という。）附則第７条の規定により廃止された炭鉱災害による一酸化炭素中毒症に関する特別措置法（昭和42年法律第92号）第８条の規定に基づく介護料について、改正法の施行の日（平成８年４月１日）の前日において支給を受ける権利を有していた被災労働者に対し、改正前の炭鉱災害による一酸化炭素中毒症に関する特別措置法第８条の規定がなお効力を有することとし、支払うものであることから、対象者が存在している間は、廃止することはできない。また、支給額の最高限度額及び最低保障額については、毎回、労働政策審議会の答申を得た上で改定を行っている。以上により、当該経費については、今後も実績等を勘案し、必要額を精査の上、予算要求を行うこととする。</t>
    <phoneticPr fontId="5"/>
  </si>
  <si>
    <t>-</t>
    <phoneticPr fontId="5"/>
  </si>
  <si>
    <t>申請から支給決定までに要する期間を１か月以内とし、その期間内に支給決定したものの割合を80％とする。</t>
    <phoneticPr fontId="5"/>
  </si>
  <si>
    <t>達成率は100％以上を維持しており、成果目標に見合っている。</t>
    <rPh sb="2" eb="3">
      <t>リツ</t>
    </rPh>
    <phoneticPr fontId="5"/>
  </si>
  <si>
    <t>炭鉱災害による一酸化炭素中毒症に関する特別措置法に
基づく介護料支給費</t>
    <phoneticPr fontId="5"/>
  </si>
  <si>
    <t>都道府県労働局・労働基準監督署において、上記対象者から申請を受けて審査の上、以下の介護料を支給する。
　①常時監視及び介助を要するもの　　　　　　　　　　　　：最高限度額　105,290円、最低保障額　57,190円
　②常時監視を要し、随時介護を要するもの　　　　　　　：最高限度額  　78,970円、最低保障額　42,890円
　③常時監視を要するが、通常は介助を要しないもの　 ：最高限度額    52,650円、最低保障額　28,600円
　（※いずれも平成30年度の月額）</t>
    <phoneticPr fontId="5"/>
  </si>
  <si>
    <t>本事業は、被災労働者の援護を図るため実施していることから、施策目標に寄与する。</t>
    <rPh sb="0" eb="1">
      <t>ホン</t>
    </rPh>
    <rPh sb="1" eb="3">
      <t>ジギョウ</t>
    </rPh>
    <rPh sb="5" eb="7">
      <t>ヒサイ</t>
    </rPh>
    <rPh sb="7" eb="10">
      <t>ロウドウシャ</t>
    </rPh>
    <rPh sb="11" eb="13">
      <t>エンゴ</t>
    </rPh>
    <rPh sb="14" eb="15">
      <t>ハカ</t>
    </rPh>
    <rPh sb="18" eb="20">
      <t>ジッシ</t>
    </rPh>
    <rPh sb="29" eb="31">
      <t>シサク</t>
    </rPh>
    <rPh sb="31" eb="33">
      <t>モクヒョウ</t>
    </rPh>
    <rPh sb="34" eb="36">
      <t>キヨ</t>
    </rPh>
    <phoneticPr fontId="5"/>
  </si>
  <si>
    <t>精査中</t>
    <rPh sb="0" eb="2">
      <t>セイサ</t>
    </rPh>
    <rPh sb="2" eb="3">
      <t>チュウ</t>
    </rPh>
    <phoneticPr fontId="5"/>
  </si>
  <si>
    <t>労災保険給付に必要な経費（うち介護補償給付）</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</si>
</sst>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quotePrefix="1"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30</xdr:col>
      <xdr:colOff>190501</xdr:colOff>
      <xdr:row>18</xdr:row>
      <xdr:rowOff>21166</xdr:rowOff>
    </xdr:from>
    <xdr:ext cx="607859" cy="275717"/>
    <xdr:sp macro="" textlink="">
      <xdr:nvSpPr>
        <xdr:cNvPr id="2" name="テキスト ボックス 1"/>
        <xdr:cNvSpPr txBox="1"/>
      </xdr:nvSpPr>
      <xdr:spPr>
        <a:xfrm>
          <a:off x="6223001" y="759883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twoCellAnchor>
    <xdr:from>
      <xdr:col>20</xdr:col>
      <xdr:colOff>9525</xdr:colOff>
      <xdr:row>741</xdr:row>
      <xdr:rowOff>0</xdr:rowOff>
    </xdr:from>
    <xdr:to>
      <xdr:col>35</xdr:col>
      <xdr:colOff>9525</xdr:colOff>
      <xdr:row>742</xdr:row>
      <xdr:rowOff>342900</xdr:rowOff>
    </xdr:to>
    <xdr:sp macro="" textlink="">
      <xdr:nvSpPr>
        <xdr:cNvPr id="5" name="正方形/長方形 4"/>
        <xdr:cNvSpPr/>
      </xdr:nvSpPr>
      <xdr:spPr bwMode="auto">
        <a:xfrm>
          <a:off x="4010025" y="38595300"/>
          <a:ext cx="3000375" cy="695325"/>
        </a:xfrm>
        <a:prstGeom prst="rect">
          <a:avLst/>
        </a:prstGeom>
        <a:noFill/>
        <a:ln w="25400" cap="flat" cmpd="sng" algn="ctr">
          <a:solidFill>
            <a:sysClr val="windowText" lastClr="000000"/>
          </a:solidFill>
          <a:prstDash val="solid"/>
        </a:ln>
        <a:effectLst/>
      </xdr:spPr>
      <xdr:txBody>
        <a:bodyPr wrap="square" rtlCol="0" anchor="ctr"/>
        <a:lstStyle/>
        <a:p>
          <a:pPr algn="ctr">
            <a:spcAft>
              <a:spcPts val="0"/>
            </a:spcAft>
          </a:pPr>
          <a:r>
            <a:rPr kumimoji="1" lang="ja-JP" sz="1200">
              <a:solidFill>
                <a:srgbClr val="000000"/>
              </a:solidFill>
              <a:effectLst/>
              <a:latin typeface="ＭＳ Ｐゴシック"/>
              <a:cs typeface="Times New Roman"/>
            </a:rPr>
            <a:t>厚生労働省</a:t>
          </a:r>
          <a:endParaRPr lang="ja-JP" sz="1400">
            <a:effectLst/>
            <a:latin typeface="ＭＳ Ｐゴシック"/>
            <a:cs typeface="ＭＳ Ｐゴシック"/>
          </a:endParaRPr>
        </a:p>
        <a:p>
          <a:pPr algn="ctr">
            <a:lnSpc>
              <a:spcPts val="1300"/>
            </a:lnSpc>
            <a:spcAft>
              <a:spcPts val="0"/>
            </a:spcAft>
          </a:pPr>
          <a:r>
            <a:rPr kumimoji="1" lang="ja-JP" altLang="en-US" sz="1200">
              <a:solidFill>
                <a:srgbClr val="000000"/>
              </a:solidFill>
              <a:effectLst/>
              <a:latin typeface="ＭＳ Ｐゴシック"/>
              <a:cs typeface="Times New Roman"/>
            </a:rPr>
            <a:t>６</a:t>
          </a:r>
          <a:r>
            <a:rPr kumimoji="1" lang="ja-JP" sz="1200">
              <a:solidFill>
                <a:srgbClr val="000000"/>
              </a:solidFill>
              <a:effectLst/>
              <a:latin typeface="ＭＳ Ｐゴシック"/>
              <a:cs typeface="Times New Roman"/>
            </a:rPr>
            <a:t>百万円</a:t>
          </a:r>
          <a:endParaRPr lang="ja-JP" sz="1400">
            <a:effectLst/>
            <a:latin typeface="ＭＳ Ｐゴシック"/>
            <a:cs typeface="ＭＳ Ｐゴシック"/>
          </a:endParaRPr>
        </a:p>
      </xdr:txBody>
    </xdr:sp>
    <xdr:clientData/>
  </xdr:twoCellAnchor>
  <xdr:twoCellAnchor>
    <xdr:from>
      <xdr:col>19</xdr:col>
      <xdr:colOff>190501</xdr:colOff>
      <xdr:row>745</xdr:row>
      <xdr:rowOff>13607</xdr:rowOff>
    </xdr:from>
    <xdr:to>
      <xdr:col>35</xdr:col>
      <xdr:colOff>19051</xdr:colOff>
      <xdr:row>747</xdr:row>
      <xdr:rowOff>9525</xdr:rowOff>
    </xdr:to>
    <xdr:sp macro="" textlink="">
      <xdr:nvSpPr>
        <xdr:cNvPr id="6" name="正方形/長方形 5"/>
        <xdr:cNvSpPr/>
      </xdr:nvSpPr>
      <xdr:spPr bwMode="auto">
        <a:xfrm>
          <a:off x="3990976" y="40018607"/>
          <a:ext cx="3028950" cy="700768"/>
        </a:xfrm>
        <a:prstGeom prst="rect">
          <a:avLst/>
        </a:prstGeom>
        <a:noFill/>
        <a:ln w="25400" cap="flat" cmpd="sng" algn="ctr">
          <a:solidFill>
            <a:sysClr val="windowText" lastClr="000000"/>
          </a:solidFill>
          <a:prstDash val="solid"/>
        </a:ln>
        <a:effectLst/>
      </xdr:spPr>
      <xdr:txBody>
        <a:bodyPr wrap="square" rtlCol="0" anchor="ctr"/>
        <a:lstStyle/>
        <a:p>
          <a:pPr algn="ctr">
            <a:spcAft>
              <a:spcPts val="0"/>
            </a:spcAft>
          </a:pPr>
          <a:r>
            <a:rPr kumimoji="1" lang="ja-JP" sz="1200">
              <a:solidFill>
                <a:srgbClr val="000000"/>
              </a:solidFill>
              <a:effectLst/>
              <a:latin typeface="ＭＳ Ｐゴシック"/>
              <a:cs typeface="Times New Roman"/>
            </a:rPr>
            <a:t>Ａ．福岡労働局</a:t>
          </a:r>
          <a:endParaRPr lang="ja-JP" sz="1400">
            <a:effectLst/>
            <a:latin typeface="ＭＳ Ｐゴシック"/>
            <a:cs typeface="ＭＳ Ｐゴシック"/>
          </a:endParaRPr>
        </a:p>
        <a:p>
          <a:pPr algn="ctr">
            <a:lnSpc>
              <a:spcPts val="1300"/>
            </a:lnSpc>
            <a:spcAft>
              <a:spcPts val="0"/>
            </a:spcAft>
          </a:pPr>
          <a:r>
            <a:rPr kumimoji="1" lang="ja-JP" sz="1200">
              <a:solidFill>
                <a:srgbClr val="000000"/>
              </a:solidFill>
              <a:effectLst/>
              <a:latin typeface="ＭＳ Ｐゴシック"/>
              <a:cs typeface="Times New Roman"/>
            </a:rPr>
            <a:t>　</a:t>
          </a:r>
          <a:r>
            <a:rPr kumimoji="1" lang="ja-JP" altLang="en-US" sz="1200">
              <a:solidFill>
                <a:srgbClr val="000000"/>
              </a:solidFill>
              <a:effectLst/>
              <a:latin typeface="ＭＳ Ｐゴシック"/>
              <a:cs typeface="Times New Roman"/>
            </a:rPr>
            <a:t>６</a:t>
          </a:r>
          <a:r>
            <a:rPr kumimoji="1" lang="ja-JP" sz="1200">
              <a:solidFill>
                <a:srgbClr val="000000"/>
              </a:solidFill>
              <a:effectLst/>
              <a:latin typeface="ＭＳ Ｐゴシック"/>
              <a:cs typeface="Times New Roman"/>
            </a:rPr>
            <a:t>百万円</a:t>
          </a:r>
          <a:endParaRPr lang="ja-JP" sz="1400">
            <a:effectLst/>
            <a:latin typeface="ＭＳ Ｐゴシック"/>
            <a:cs typeface="ＭＳ Ｐゴシック"/>
          </a:endParaRPr>
        </a:p>
      </xdr:txBody>
    </xdr:sp>
    <xdr:clientData/>
  </xdr:twoCellAnchor>
  <xdr:twoCellAnchor>
    <xdr:from>
      <xdr:col>20</xdr:col>
      <xdr:colOff>1</xdr:colOff>
      <xdr:row>749</xdr:row>
      <xdr:rowOff>5443</xdr:rowOff>
    </xdr:from>
    <xdr:to>
      <xdr:col>35</xdr:col>
      <xdr:colOff>28576</xdr:colOff>
      <xdr:row>751</xdr:row>
      <xdr:rowOff>9525</xdr:rowOff>
    </xdr:to>
    <xdr:sp macro="" textlink="">
      <xdr:nvSpPr>
        <xdr:cNvPr id="7" name="正方形/長方形 6"/>
        <xdr:cNvSpPr/>
      </xdr:nvSpPr>
      <xdr:spPr bwMode="auto">
        <a:xfrm>
          <a:off x="4000501" y="41420143"/>
          <a:ext cx="3028950" cy="708932"/>
        </a:xfrm>
        <a:prstGeom prst="rect">
          <a:avLst/>
        </a:prstGeom>
        <a:noFill/>
        <a:ln w="25400" cap="flat" cmpd="sng" algn="ctr">
          <a:solidFill>
            <a:sysClr val="windowText" lastClr="000000"/>
          </a:solidFill>
          <a:prstDash val="solid"/>
        </a:ln>
        <a:effectLst/>
      </xdr:spPr>
      <xdr:txBody>
        <a:bodyPr wrap="square" rtlCol="0" anchor="ctr"/>
        <a:lstStyle/>
        <a:p>
          <a:pPr algn="ctr">
            <a:spcAft>
              <a:spcPts val="0"/>
            </a:spcAft>
          </a:pPr>
          <a:r>
            <a:rPr kumimoji="1" lang="ja-JP" altLang="en-US" sz="1100">
              <a:effectLst/>
              <a:latin typeface="+mn-lt"/>
              <a:ea typeface="+mn-ea"/>
              <a:cs typeface="+mn-cs"/>
            </a:rPr>
            <a:t>Ｂ</a:t>
          </a:r>
          <a:r>
            <a:rPr kumimoji="1" lang="ja-JP" altLang="ja-JP" sz="1100">
              <a:effectLst/>
              <a:latin typeface="+mn-lt"/>
              <a:ea typeface="+mn-ea"/>
              <a:cs typeface="+mn-cs"/>
            </a:rPr>
            <a:t>．</a:t>
          </a:r>
          <a:r>
            <a:rPr kumimoji="1" lang="ja-JP" sz="1200">
              <a:solidFill>
                <a:srgbClr val="000000"/>
              </a:solidFill>
              <a:effectLst/>
              <a:latin typeface="ＭＳ Ｐゴシック"/>
              <a:cs typeface="Times New Roman"/>
            </a:rPr>
            <a:t>被災労働者</a:t>
          </a:r>
          <a:endParaRPr lang="ja-JP" sz="1400">
            <a:effectLst/>
            <a:latin typeface="ＭＳ Ｐゴシック"/>
            <a:cs typeface="ＭＳ Ｐゴシック"/>
          </a:endParaRPr>
        </a:p>
        <a:p>
          <a:pPr algn="ctr">
            <a:spcAft>
              <a:spcPts val="0"/>
            </a:spcAft>
          </a:pPr>
          <a:r>
            <a:rPr kumimoji="1" lang="ja-JP" altLang="en-US" sz="1200">
              <a:solidFill>
                <a:srgbClr val="000000"/>
              </a:solidFill>
              <a:effectLst/>
              <a:latin typeface="ＭＳ Ｐゴシック"/>
              <a:cs typeface="Times New Roman"/>
            </a:rPr>
            <a:t>６</a:t>
          </a:r>
          <a:r>
            <a:rPr kumimoji="1" lang="ja-JP" sz="1200">
              <a:solidFill>
                <a:srgbClr val="000000"/>
              </a:solidFill>
              <a:effectLst/>
              <a:latin typeface="ＭＳ Ｐゴシック"/>
              <a:cs typeface="Times New Roman"/>
            </a:rPr>
            <a:t>百万円</a:t>
          </a:r>
          <a:endParaRPr lang="ja-JP" sz="1400">
            <a:effectLst/>
            <a:latin typeface="ＭＳ Ｐゴシック"/>
            <a:cs typeface="ＭＳ Ｐゴシック"/>
          </a:endParaRPr>
        </a:p>
      </xdr:txBody>
    </xdr:sp>
    <xdr:clientData/>
  </xdr:twoCellAnchor>
  <xdr:twoCellAnchor>
    <xdr:from>
      <xdr:col>27</xdr:col>
      <xdr:colOff>90488</xdr:colOff>
      <xdr:row>742</xdr:row>
      <xdr:rowOff>342900</xdr:rowOff>
    </xdr:from>
    <xdr:to>
      <xdr:col>27</xdr:col>
      <xdr:colOff>95250</xdr:colOff>
      <xdr:row>745</xdr:row>
      <xdr:rowOff>9525</xdr:rowOff>
    </xdr:to>
    <xdr:cxnSp macro="">
      <xdr:nvCxnSpPr>
        <xdr:cNvPr id="8" name="直線矢印コネクタ 7"/>
        <xdr:cNvCxnSpPr/>
      </xdr:nvCxnSpPr>
      <xdr:spPr bwMode="auto">
        <a:xfrm>
          <a:off x="5491163" y="39290625"/>
          <a:ext cx="4762" cy="72390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27</xdr:col>
      <xdr:colOff>104776</xdr:colOff>
      <xdr:row>747</xdr:row>
      <xdr:rowOff>9525</xdr:rowOff>
    </xdr:from>
    <xdr:to>
      <xdr:col>27</xdr:col>
      <xdr:colOff>114300</xdr:colOff>
      <xdr:row>748</xdr:row>
      <xdr:rowOff>342900</xdr:rowOff>
    </xdr:to>
    <xdr:cxnSp macro="">
      <xdr:nvCxnSpPr>
        <xdr:cNvPr id="9" name="直線矢印コネクタ 8"/>
        <xdr:cNvCxnSpPr>
          <a:stCxn id="6" idx="2"/>
        </xdr:cNvCxnSpPr>
      </xdr:nvCxnSpPr>
      <xdr:spPr bwMode="auto">
        <a:xfrm>
          <a:off x="5505451" y="40719375"/>
          <a:ext cx="9524" cy="68580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23</xdr:col>
      <xdr:colOff>192180</xdr:colOff>
      <xdr:row>751</xdr:row>
      <xdr:rowOff>257175</xdr:rowOff>
    </xdr:from>
    <xdr:to>
      <xdr:col>31</xdr:col>
      <xdr:colOff>12886</xdr:colOff>
      <xdr:row>752</xdr:row>
      <xdr:rowOff>257175</xdr:rowOff>
    </xdr:to>
    <xdr:sp macro="" textlink="">
      <xdr:nvSpPr>
        <xdr:cNvPr id="10" name="大かっこ 9"/>
        <xdr:cNvSpPr/>
      </xdr:nvSpPr>
      <xdr:spPr bwMode="auto">
        <a:xfrm>
          <a:off x="4792755" y="42376725"/>
          <a:ext cx="1420906" cy="352425"/>
        </a:xfrm>
        <a:prstGeom prst="bracketPair">
          <a:avLst>
            <a:gd name="adj" fmla="val 11262"/>
          </a:avLst>
        </a:prstGeom>
        <a:noFill/>
        <a:ln w="9525" cap="flat" cmpd="sng" algn="ctr">
          <a:solidFill>
            <a:sysClr val="windowText" lastClr="000000"/>
          </a:solidFill>
          <a:prstDash val="solid"/>
        </a:ln>
        <a:effectLst/>
      </xdr:spPr>
      <xdr:txBody>
        <a:bodyPr wrap="square" rtlCol="0" anchor="ctr"/>
        <a:lstStyle/>
        <a:p>
          <a:pPr algn="ctr">
            <a:spcAft>
              <a:spcPts val="0"/>
            </a:spcAft>
          </a:pPr>
          <a:r>
            <a:rPr kumimoji="1" lang="ja-JP" sz="1100">
              <a:solidFill>
                <a:srgbClr val="000000"/>
              </a:solidFill>
              <a:effectLst/>
              <a:latin typeface="Calibri"/>
              <a:cs typeface="Times New Roman"/>
            </a:rPr>
            <a:t>介護料の</a:t>
          </a:r>
          <a:r>
            <a:rPr kumimoji="1" lang="ja-JP" altLang="en-US" sz="1100">
              <a:solidFill>
                <a:srgbClr val="000000"/>
              </a:solidFill>
              <a:effectLst/>
              <a:latin typeface="Calibri"/>
              <a:cs typeface="Times New Roman"/>
            </a:rPr>
            <a:t>請求</a:t>
          </a:r>
          <a:endParaRPr lang="ja-JP" sz="1200">
            <a:effectLst/>
            <a:latin typeface="ＭＳ Ｐゴシック"/>
            <a:cs typeface="ＭＳ Ｐゴシック"/>
          </a:endParaRPr>
        </a:p>
      </xdr:txBody>
    </xdr:sp>
    <xdr:clientData/>
  </xdr:twoCellAnchor>
  <xdr:twoCellAnchor>
    <xdr:from>
      <xdr:col>36</xdr:col>
      <xdr:colOff>0</xdr:colOff>
      <xdr:row>743</xdr:row>
      <xdr:rowOff>142875</xdr:rowOff>
    </xdr:from>
    <xdr:to>
      <xdr:col>43</xdr:col>
      <xdr:colOff>195580</xdr:colOff>
      <xdr:row>744</xdr:row>
      <xdr:rowOff>222159</xdr:rowOff>
    </xdr:to>
    <xdr:sp macro="" textlink="">
      <xdr:nvSpPr>
        <xdr:cNvPr id="11" name="大かっこ 10"/>
        <xdr:cNvSpPr/>
      </xdr:nvSpPr>
      <xdr:spPr bwMode="auto">
        <a:xfrm>
          <a:off x="7200900" y="39443025"/>
          <a:ext cx="1595755" cy="431709"/>
        </a:xfrm>
        <a:prstGeom prst="bracketPair">
          <a:avLst>
            <a:gd name="adj" fmla="val 11262"/>
          </a:avLst>
        </a:prstGeom>
        <a:noFill/>
        <a:ln w="9525" cap="flat" cmpd="sng" algn="ctr">
          <a:solidFill>
            <a:sysClr val="windowText" lastClr="000000"/>
          </a:solidFill>
          <a:prstDash val="solid"/>
        </a:ln>
        <a:effectLst/>
      </xdr:spPr>
      <xdr:txBody>
        <a:bodyPr wrap="square" rtlCol="0" anchor="ctr">
          <a:noAutofit/>
        </a:bodyPr>
        <a:lstStyle/>
        <a:p>
          <a:pPr algn="ctr">
            <a:spcAft>
              <a:spcPts val="0"/>
            </a:spcAft>
          </a:pPr>
          <a:r>
            <a:rPr kumimoji="1" lang="ja-JP" sz="1100">
              <a:solidFill>
                <a:srgbClr val="000000"/>
              </a:solidFill>
              <a:effectLst/>
              <a:latin typeface="Calibri"/>
              <a:cs typeface="Times New Roman"/>
            </a:rPr>
            <a:t>制度設計及び運用</a:t>
          </a:r>
          <a:endParaRPr lang="ja-JP" sz="1200">
            <a:effectLst/>
            <a:latin typeface="ＭＳ Ｐゴシック"/>
            <a:cs typeface="ＭＳ Ｐゴシック"/>
          </a:endParaRPr>
        </a:p>
      </xdr:txBody>
    </xdr:sp>
    <xdr:clientData/>
  </xdr:twoCellAnchor>
  <xdr:twoCellAnchor>
    <xdr:from>
      <xdr:col>36</xdr:col>
      <xdr:colOff>1</xdr:colOff>
      <xdr:row>747</xdr:row>
      <xdr:rowOff>119902</xdr:rowOff>
    </xdr:from>
    <xdr:to>
      <xdr:col>44</xdr:col>
      <xdr:colOff>9525</xdr:colOff>
      <xdr:row>748</xdr:row>
      <xdr:rowOff>232841</xdr:rowOff>
    </xdr:to>
    <xdr:sp macro="" textlink="">
      <xdr:nvSpPr>
        <xdr:cNvPr id="12" name="大かっこ 11"/>
        <xdr:cNvSpPr/>
      </xdr:nvSpPr>
      <xdr:spPr bwMode="auto">
        <a:xfrm>
          <a:off x="7200901" y="40829752"/>
          <a:ext cx="1609724" cy="465364"/>
        </a:xfrm>
        <a:prstGeom prst="bracketPair">
          <a:avLst>
            <a:gd name="adj" fmla="val 11262"/>
          </a:avLst>
        </a:prstGeom>
        <a:noFill/>
        <a:ln w="9525" cap="flat" cmpd="sng" algn="ctr">
          <a:solidFill>
            <a:sysClr val="windowText" lastClr="000000"/>
          </a:solidFill>
          <a:prstDash val="solid"/>
        </a:ln>
        <a:effectLst/>
      </xdr:spPr>
      <xdr:txBody>
        <a:bodyPr wrap="square" rtlCol="0" anchor="ctr"/>
        <a:lstStyle/>
        <a:p>
          <a:pPr algn="ctr">
            <a:spcAft>
              <a:spcPts val="0"/>
            </a:spcAft>
          </a:pPr>
          <a:r>
            <a:rPr kumimoji="1" lang="ja-JP" sz="1100">
              <a:solidFill>
                <a:srgbClr val="000000"/>
              </a:solidFill>
              <a:effectLst/>
              <a:latin typeface="Calibri"/>
              <a:cs typeface="Times New Roman"/>
            </a:rPr>
            <a:t>介護料の支給</a:t>
          </a:r>
          <a:endParaRPr lang="ja-JP" sz="1200">
            <a:effectLst/>
            <a:latin typeface="ＭＳ Ｐゴシック"/>
            <a:cs typeface="ＭＳ Ｐゴシック"/>
          </a:endParaRPr>
        </a:p>
      </xdr:txBody>
    </xdr:sp>
    <xdr:clientData/>
  </xdr:twoCellAnchor>
  <xdr:twoCellAnchor>
    <xdr:from>
      <xdr:col>4</xdr:col>
      <xdr:colOff>171450</xdr:colOff>
      <xdr:row>740</xdr:row>
      <xdr:rowOff>81492</xdr:rowOff>
    </xdr:from>
    <xdr:to>
      <xdr:col>17</xdr:col>
      <xdr:colOff>92605</xdr:colOff>
      <xdr:row>741</xdr:row>
      <xdr:rowOff>319617</xdr:rowOff>
    </xdr:to>
    <xdr:sp macro="" textlink="">
      <xdr:nvSpPr>
        <xdr:cNvPr id="13" name="正方形/長方形 12"/>
        <xdr:cNvSpPr/>
      </xdr:nvSpPr>
      <xdr:spPr>
        <a:xfrm>
          <a:off x="971550" y="38324367"/>
          <a:ext cx="2521480" cy="5905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28</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年度は精査中</a:t>
          </a:r>
        </a:p>
      </xdr:txBody>
    </xdr:sp>
    <xdr:clientData/>
  </xdr:twoCellAnchor>
  <xdr:twoCellAnchor>
    <xdr:from>
      <xdr:col>4</xdr:col>
      <xdr:colOff>6351</xdr:colOff>
      <xdr:row>781</xdr:row>
      <xdr:rowOff>218017</xdr:rowOff>
    </xdr:from>
    <xdr:to>
      <xdr:col>16</xdr:col>
      <xdr:colOff>128589</xdr:colOff>
      <xdr:row>790</xdr:row>
      <xdr:rowOff>173567</xdr:rowOff>
    </xdr:to>
    <xdr:sp macro="" textlink="">
      <xdr:nvSpPr>
        <xdr:cNvPr id="14" name="正方形/長方形 13"/>
        <xdr:cNvSpPr/>
      </xdr:nvSpPr>
      <xdr:spPr>
        <a:xfrm>
          <a:off x="806451" y="44690242"/>
          <a:ext cx="2522538" cy="584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28</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年度は精査中</a:t>
          </a:r>
        </a:p>
      </xdr:txBody>
    </xdr:sp>
    <xdr:clientData/>
  </xdr:twoCellAnchor>
  <xdr:twoCellAnchor>
    <xdr:from>
      <xdr:col>9</xdr:col>
      <xdr:colOff>179917</xdr:colOff>
      <xdr:row>832</xdr:row>
      <xdr:rowOff>179917</xdr:rowOff>
    </xdr:from>
    <xdr:to>
      <xdr:col>22</xdr:col>
      <xdr:colOff>101072</xdr:colOff>
      <xdr:row>834</xdr:row>
      <xdr:rowOff>129117</xdr:rowOff>
    </xdr:to>
    <xdr:sp macro="" textlink="">
      <xdr:nvSpPr>
        <xdr:cNvPr id="15" name="正方形/長方形 14"/>
        <xdr:cNvSpPr/>
      </xdr:nvSpPr>
      <xdr:spPr>
        <a:xfrm>
          <a:off x="1989667" y="45825834"/>
          <a:ext cx="2535238" cy="584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j-ea"/>
              <a:ea typeface="+mj-ea"/>
              <a:cs typeface="+mn-cs"/>
            </a:rPr>
            <a:t>※</a:t>
          </a:r>
          <a:r>
            <a:rPr kumimoji="1" lang="ja-JP" altLang="ja-JP" sz="1100">
              <a:solidFill>
                <a:schemeClr val="tx1"/>
              </a:solidFill>
              <a:effectLst/>
              <a:latin typeface="+mj-ea"/>
              <a:ea typeface="+mj-ea"/>
              <a:cs typeface="+mn-cs"/>
            </a:rPr>
            <a:t>平成</a:t>
          </a:r>
          <a:r>
            <a:rPr kumimoji="1" lang="en-US" altLang="ja-JP" sz="1100">
              <a:solidFill>
                <a:schemeClr val="tx1"/>
              </a:solidFill>
              <a:effectLst/>
              <a:latin typeface="+mj-ea"/>
              <a:ea typeface="+mj-ea"/>
              <a:cs typeface="+mn-cs"/>
            </a:rPr>
            <a:t>28</a:t>
          </a:r>
          <a:r>
            <a:rPr kumimoji="1" lang="ja-JP" altLang="ja-JP" sz="1100">
              <a:solidFill>
                <a:schemeClr val="tx1"/>
              </a:solidFill>
              <a:effectLst/>
              <a:latin typeface="+mj-ea"/>
              <a:ea typeface="+mj-ea"/>
              <a:cs typeface="+mn-cs"/>
            </a:rPr>
            <a:t>年度実績に基づ</a:t>
          </a:r>
          <a:r>
            <a:rPr kumimoji="1" lang="ja-JP" altLang="en-US" sz="1100">
              <a:solidFill>
                <a:schemeClr val="tx1"/>
              </a:solidFill>
              <a:effectLst/>
              <a:latin typeface="+mj-ea"/>
              <a:ea typeface="+mj-ea"/>
              <a:cs typeface="+mn-cs"/>
            </a:rPr>
            <a:t>いて記載</a:t>
          </a:r>
          <a:endParaRPr kumimoji="1" lang="en-US" altLang="ja-JP" sz="1100">
            <a:solidFill>
              <a:schemeClr val="tx1"/>
            </a:solidFill>
            <a:latin typeface="+mj-ea"/>
            <a:ea typeface="+mj-ea"/>
          </a:endParaRPr>
        </a:p>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年度は精査中</a:t>
          </a:r>
        </a:p>
      </xdr:txBody>
    </xdr:sp>
    <xdr:clientData/>
  </xdr:twoCellAnchor>
  <xdr:oneCellAnchor>
    <xdr:from>
      <xdr:col>28</xdr:col>
      <xdr:colOff>193675</xdr:colOff>
      <xdr:row>711</xdr:row>
      <xdr:rowOff>15875</xdr:rowOff>
    </xdr:from>
    <xdr:ext cx="607859" cy="275717"/>
    <xdr:sp macro="" textlink="">
      <xdr:nvSpPr>
        <xdr:cNvPr id="17" name="テキスト ボックス 16"/>
        <xdr:cNvSpPr txBox="1"/>
      </xdr:nvSpPr>
      <xdr:spPr>
        <a:xfrm>
          <a:off x="5883275" y="265842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6" sqref="BF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451</v>
      </c>
      <c r="AT2" s="939"/>
      <c r="AU2" s="939"/>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549</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617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143</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552</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611</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1" t="s">
        <v>605</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19"/>
      <c r="I8" s="719"/>
      <c r="J8" s="719"/>
      <c r="K8" s="719"/>
      <c r="L8" s="719"/>
      <c r="M8" s="719"/>
      <c r="N8" s="719"/>
      <c r="O8" s="719"/>
      <c r="P8" s="719"/>
      <c r="Q8" s="719"/>
      <c r="R8" s="719"/>
      <c r="S8" s="719"/>
      <c r="T8" s="719"/>
      <c r="U8" s="719"/>
      <c r="V8" s="719"/>
      <c r="W8" s="719"/>
      <c r="X8" s="941"/>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618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9</v>
      </c>
      <c r="Q13" s="657"/>
      <c r="R13" s="657"/>
      <c r="S13" s="657"/>
      <c r="T13" s="657"/>
      <c r="U13" s="657"/>
      <c r="V13" s="658"/>
      <c r="W13" s="656">
        <v>8</v>
      </c>
      <c r="X13" s="657"/>
      <c r="Y13" s="657"/>
      <c r="Z13" s="657"/>
      <c r="AA13" s="657"/>
      <c r="AB13" s="657"/>
      <c r="AC13" s="658"/>
      <c r="AD13" s="656">
        <v>7</v>
      </c>
      <c r="AE13" s="657"/>
      <c r="AF13" s="657"/>
      <c r="AG13" s="657"/>
      <c r="AH13" s="657"/>
      <c r="AI13" s="657"/>
      <c r="AJ13" s="658"/>
      <c r="AK13" s="656">
        <v>7</v>
      </c>
      <c r="AL13" s="657"/>
      <c r="AM13" s="657"/>
      <c r="AN13" s="657"/>
      <c r="AO13" s="657"/>
      <c r="AP13" s="657"/>
      <c r="AQ13" s="658"/>
      <c r="AR13" s="918"/>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557</v>
      </c>
      <c r="X14" s="657"/>
      <c r="Y14" s="657"/>
      <c r="Z14" s="657"/>
      <c r="AA14" s="657"/>
      <c r="AB14" s="657"/>
      <c r="AC14" s="658"/>
      <c r="AD14" s="656" t="s">
        <v>557</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557</v>
      </c>
      <c r="X15" s="657"/>
      <c r="Y15" s="657"/>
      <c r="Z15" s="657"/>
      <c r="AA15" s="657"/>
      <c r="AB15" s="657"/>
      <c r="AC15" s="658"/>
      <c r="AD15" s="656" t="s">
        <v>557</v>
      </c>
      <c r="AE15" s="657"/>
      <c r="AF15" s="657"/>
      <c r="AG15" s="657"/>
      <c r="AH15" s="657"/>
      <c r="AI15" s="657"/>
      <c r="AJ15" s="658"/>
      <c r="AK15" s="656" t="s">
        <v>555</v>
      </c>
      <c r="AL15" s="657"/>
      <c r="AM15" s="657"/>
      <c r="AN15" s="657"/>
      <c r="AO15" s="657"/>
      <c r="AP15" s="657"/>
      <c r="AQ15" s="658"/>
      <c r="AR15" s="656" t="s">
        <v>614</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557</v>
      </c>
      <c r="Q16" s="657"/>
      <c r="R16" s="657"/>
      <c r="S16" s="657"/>
      <c r="T16" s="657"/>
      <c r="U16" s="657"/>
      <c r="V16" s="658"/>
      <c r="W16" s="656" t="s">
        <v>557</v>
      </c>
      <c r="X16" s="657"/>
      <c r="Y16" s="657"/>
      <c r="Z16" s="657"/>
      <c r="AA16" s="657"/>
      <c r="AB16" s="657"/>
      <c r="AC16" s="658"/>
      <c r="AD16" s="656" t="s">
        <v>557</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557</v>
      </c>
      <c r="Q17" s="657"/>
      <c r="R17" s="657"/>
      <c r="S17" s="657"/>
      <c r="T17" s="657"/>
      <c r="U17" s="657"/>
      <c r="V17" s="658"/>
      <c r="W17" s="656" t="s">
        <v>557</v>
      </c>
      <c r="X17" s="657"/>
      <c r="Y17" s="657"/>
      <c r="Z17" s="657"/>
      <c r="AA17" s="657"/>
      <c r="AB17" s="657"/>
      <c r="AC17" s="658"/>
      <c r="AD17" s="656" t="s">
        <v>558</v>
      </c>
      <c r="AE17" s="657"/>
      <c r="AF17" s="657"/>
      <c r="AG17" s="657"/>
      <c r="AH17" s="657"/>
      <c r="AI17" s="657"/>
      <c r="AJ17" s="658"/>
      <c r="AK17" s="656"/>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8">
        <f>SUM(P13:V17)</f>
        <v>9</v>
      </c>
      <c r="Q18" s="879"/>
      <c r="R18" s="879"/>
      <c r="S18" s="879"/>
      <c r="T18" s="879"/>
      <c r="U18" s="879"/>
      <c r="V18" s="880"/>
      <c r="W18" s="878">
        <f>SUM(W13:AC17)</f>
        <v>8</v>
      </c>
      <c r="X18" s="879"/>
      <c r="Y18" s="879"/>
      <c r="Z18" s="879"/>
      <c r="AA18" s="879"/>
      <c r="AB18" s="879"/>
      <c r="AC18" s="880"/>
      <c r="AD18" s="878">
        <f>SUM(AD13:AJ17)</f>
        <v>7</v>
      </c>
      <c r="AE18" s="879"/>
      <c r="AF18" s="879"/>
      <c r="AG18" s="879"/>
      <c r="AH18" s="879"/>
      <c r="AI18" s="879"/>
      <c r="AJ18" s="880"/>
      <c r="AK18" s="878">
        <f>SUM(AK13:AQ17)</f>
        <v>7</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6</v>
      </c>
      <c r="Q19" s="657"/>
      <c r="R19" s="657"/>
      <c r="S19" s="657"/>
      <c r="T19" s="657"/>
      <c r="U19" s="657"/>
      <c r="V19" s="658"/>
      <c r="W19" s="656">
        <v>6</v>
      </c>
      <c r="X19" s="657"/>
      <c r="Y19" s="657"/>
      <c r="Z19" s="657"/>
      <c r="AA19" s="657"/>
      <c r="AB19" s="657"/>
      <c r="AC19" s="658"/>
      <c r="AD19" s="656"/>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f>IF(P18=0, "-", SUM(P19)/P18)</f>
        <v>0.66666666666666663</v>
      </c>
      <c r="Q20" s="311"/>
      <c r="R20" s="311"/>
      <c r="S20" s="311"/>
      <c r="T20" s="311"/>
      <c r="U20" s="311"/>
      <c r="V20" s="311"/>
      <c r="W20" s="311">
        <f t="shared" ref="W20" si="0">IF(W18=0, "-", SUM(W19)/W18)</f>
        <v>0.75</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5"/>
      <c r="G21" s="309" t="s">
        <v>497</v>
      </c>
      <c r="H21" s="310"/>
      <c r="I21" s="310"/>
      <c r="J21" s="310"/>
      <c r="K21" s="310"/>
      <c r="L21" s="310"/>
      <c r="M21" s="310"/>
      <c r="N21" s="310"/>
      <c r="O21" s="310"/>
      <c r="P21" s="311">
        <f>IF(P19=0, "-", SUM(P19)/SUM(P13,P14))</f>
        <v>0.66666666666666663</v>
      </c>
      <c r="Q21" s="311"/>
      <c r="R21" s="311"/>
      <c r="S21" s="311"/>
      <c r="T21" s="311"/>
      <c r="U21" s="311"/>
      <c r="V21" s="311"/>
      <c r="W21" s="311">
        <f t="shared" ref="W21" si="2">IF(W19=0, "-", SUM(W19)/SUM(W13,W14))</f>
        <v>0.75</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539</v>
      </c>
      <c r="B22" s="964"/>
      <c r="C22" s="964"/>
      <c r="D22" s="964"/>
      <c r="E22" s="964"/>
      <c r="F22" s="965"/>
      <c r="G22" s="950"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559</v>
      </c>
      <c r="H23" s="952"/>
      <c r="I23" s="952"/>
      <c r="J23" s="952"/>
      <c r="K23" s="952"/>
      <c r="L23" s="952"/>
      <c r="M23" s="952"/>
      <c r="N23" s="952"/>
      <c r="O23" s="953"/>
      <c r="P23" s="918">
        <v>7</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560</v>
      </c>
      <c r="H24" s="955"/>
      <c r="I24" s="955"/>
      <c r="J24" s="955"/>
      <c r="K24" s="955"/>
      <c r="L24" s="955"/>
      <c r="M24" s="955"/>
      <c r="N24" s="955"/>
      <c r="O24" s="956"/>
      <c r="P24" s="656">
        <v>0</v>
      </c>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6"/>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7</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4" t="s">
        <v>472</v>
      </c>
      <c r="AN30" s="914"/>
      <c r="AO30" s="914"/>
      <c r="AP30" s="857"/>
      <c r="AQ30" s="766" t="s">
        <v>355</v>
      </c>
      <c r="AR30" s="767"/>
      <c r="AS30" s="767"/>
      <c r="AT30" s="768"/>
      <c r="AU30" s="773" t="s">
        <v>253</v>
      </c>
      <c r="AV30" s="773"/>
      <c r="AW30" s="773"/>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561</v>
      </c>
      <c r="AR31" s="193"/>
      <c r="AS31" s="126" t="s">
        <v>356</v>
      </c>
      <c r="AT31" s="127"/>
      <c r="AU31" s="192">
        <v>30</v>
      </c>
      <c r="AV31" s="192"/>
      <c r="AW31" s="394" t="s">
        <v>300</v>
      </c>
      <c r="AX31" s="395"/>
    </row>
    <row r="32" spans="1:50" ht="35.1" customHeight="1" x14ac:dyDescent="0.15">
      <c r="A32" s="399"/>
      <c r="B32" s="397"/>
      <c r="C32" s="397"/>
      <c r="D32" s="397"/>
      <c r="E32" s="397"/>
      <c r="F32" s="398"/>
      <c r="G32" s="560" t="s">
        <v>615</v>
      </c>
      <c r="H32" s="561"/>
      <c r="I32" s="561"/>
      <c r="J32" s="561"/>
      <c r="K32" s="561"/>
      <c r="L32" s="561"/>
      <c r="M32" s="561"/>
      <c r="N32" s="561"/>
      <c r="O32" s="562"/>
      <c r="P32" s="98" t="s">
        <v>606</v>
      </c>
      <c r="Q32" s="98"/>
      <c r="R32" s="98"/>
      <c r="S32" s="98"/>
      <c r="T32" s="98"/>
      <c r="U32" s="98"/>
      <c r="V32" s="98"/>
      <c r="W32" s="98"/>
      <c r="X32" s="99"/>
      <c r="Y32" s="467" t="s">
        <v>12</v>
      </c>
      <c r="Z32" s="527"/>
      <c r="AA32" s="528"/>
      <c r="AB32" s="860" t="s">
        <v>14</v>
      </c>
      <c r="AC32" s="860"/>
      <c r="AD32" s="860"/>
      <c r="AE32" s="211">
        <v>100</v>
      </c>
      <c r="AF32" s="212"/>
      <c r="AG32" s="212"/>
      <c r="AH32" s="212"/>
      <c r="AI32" s="211">
        <v>100</v>
      </c>
      <c r="AJ32" s="212"/>
      <c r="AK32" s="212"/>
      <c r="AL32" s="212"/>
      <c r="AM32" s="211">
        <v>100</v>
      </c>
      <c r="AN32" s="212"/>
      <c r="AO32" s="212"/>
      <c r="AP32" s="212"/>
      <c r="AQ32" s="333" t="s">
        <v>561</v>
      </c>
      <c r="AR32" s="200"/>
      <c r="AS32" s="200"/>
      <c r="AT32" s="334"/>
      <c r="AU32" s="212" t="s">
        <v>561</v>
      </c>
      <c r="AV32" s="212"/>
      <c r="AW32" s="212"/>
      <c r="AX32" s="214"/>
    </row>
    <row r="33" spans="1:50" ht="35.1"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860" t="s">
        <v>14</v>
      </c>
      <c r="AC33" s="860"/>
      <c r="AD33" s="860"/>
      <c r="AE33" s="211">
        <v>80</v>
      </c>
      <c r="AF33" s="212"/>
      <c r="AG33" s="212"/>
      <c r="AH33" s="212"/>
      <c r="AI33" s="211">
        <v>80</v>
      </c>
      <c r="AJ33" s="212"/>
      <c r="AK33" s="212"/>
      <c r="AL33" s="212"/>
      <c r="AM33" s="211">
        <v>80</v>
      </c>
      <c r="AN33" s="212"/>
      <c r="AO33" s="212"/>
      <c r="AP33" s="212"/>
      <c r="AQ33" s="333" t="s">
        <v>562</v>
      </c>
      <c r="AR33" s="200"/>
      <c r="AS33" s="200"/>
      <c r="AT33" s="334"/>
      <c r="AU33" s="212">
        <v>80</v>
      </c>
      <c r="AV33" s="212"/>
      <c r="AW33" s="212"/>
      <c r="AX33" s="214"/>
    </row>
    <row r="34" spans="1:50" ht="35.1"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125</v>
      </c>
      <c r="AF34" s="212"/>
      <c r="AG34" s="212"/>
      <c r="AH34" s="212"/>
      <c r="AI34" s="211">
        <v>125</v>
      </c>
      <c r="AJ34" s="212"/>
      <c r="AK34" s="212"/>
      <c r="AL34" s="212"/>
      <c r="AM34" s="211">
        <v>125</v>
      </c>
      <c r="AN34" s="212"/>
      <c r="AO34" s="212"/>
      <c r="AP34" s="212"/>
      <c r="AQ34" s="333" t="s">
        <v>561</v>
      </c>
      <c r="AR34" s="200"/>
      <c r="AS34" s="200"/>
      <c r="AT34" s="334"/>
      <c r="AU34" s="212" t="s">
        <v>561</v>
      </c>
      <c r="AV34" s="212"/>
      <c r="AW34" s="212"/>
      <c r="AX34" s="214"/>
    </row>
    <row r="35" spans="1:50" ht="23.25" customHeight="1" x14ac:dyDescent="0.15">
      <c r="A35" s="219" t="s">
        <v>527</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35.1" customHeight="1" x14ac:dyDescent="0.15">
      <c r="A101" s="418"/>
      <c r="B101" s="419"/>
      <c r="C101" s="419"/>
      <c r="D101" s="419"/>
      <c r="E101" s="419"/>
      <c r="F101" s="420"/>
      <c r="G101" s="98" t="s">
        <v>594</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v>24</v>
      </c>
      <c r="AF101" s="212"/>
      <c r="AG101" s="212"/>
      <c r="AH101" s="213"/>
      <c r="AI101" s="211">
        <v>37</v>
      </c>
      <c r="AJ101" s="212"/>
      <c r="AK101" s="212"/>
      <c r="AL101" s="213"/>
      <c r="AM101" s="211">
        <v>39</v>
      </c>
      <c r="AN101" s="212"/>
      <c r="AO101" s="212"/>
      <c r="AP101" s="213"/>
      <c r="AQ101" s="211" t="s">
        <v>565</v>
      </c>
      <c r="AR101" s="212"/>
      <c r="AS101" s="212"/>
      <c r="AT101" s="213"/>
      <c r="AU101" s="211" t="s">
        <v>555</v>
      </c>
      <c r="AV101" s="212"/>
      <c r="AW101" s="212"/>
      <c r="AX101" s="213"/>
    </row>
    <row r="102" spans="1:60" ht="35.1"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v>23</v>
      </c>
      <c r="AF102" s="414"/>
      <c r="AG102" s="414"/>
      <c r="AH102" s="414"/>
      <c r="AI102" s="414">
        <v>24</v>
      </c>
      <c r="AJ102" s="414"/>
      <c r="AK102" s="414"/>
      <c r="AL102" s="414"/>
      <c r="AM102" s="414">
        <v>37</v>
      </c>
      <c r="AN102" s="414"/>
      <c r="AO102" s="414"/>
      <c r="AP102" s="414"/>
      <c r="AQ102" s="266">
        <v>39</v>
      </c>
      <c r="AR102" s="267"/>
      <c r="AS102" s="267"/>
      <c r="AT102" s="312"/>
      <c r="AU102" s="266" t="s">
        <v>566</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35.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35.1" customHeight="1" x14ac:dyDescent="0.15">
      <c r="A116" s="435"/>
      <c r="B116" s="436"/>
      <c r="C116" s="436"/>
      <c r="D116" s="436"/>
      <c r="E116" s="436"/>
      <c r="F116" s="437"/>
      <c r="G116" s="389" t="s">
        <v>570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555</v>
      </c>
      <c r="AC116" s="459"/>
      <c r="AD116" s="460"/>
      <c r="AE116" s="414" t="s">
        <v>555</v>
      </c>
      <c r="AF116" s="414"/>
      <c r="AG116" s="414"/>
      <c r="AH116" s="414"/>
      <c r="AI116" s="414" t="s">
        <v>569</v>
      </c>
      <c r="AJ116" s="414"/>
      <c r="AK116" s="414"/>
      <c r="AL116" s="414"/>
      <c r="AM116" s="414" t="s">
        <v>555</v>
      </c>
      <c r="AN116" s="414"/>
      <c r="AO116" s="414"/>
      <c r="AP116" s="414"/>
      <c r="AQ116" s="211" t="s">
        <v>555</v>
      </c>
      <c r="AR116" s="212"/>
      <c r="AS116" s="212"/>
      <c r="AT116" s="212"/>
      <c r="AU116" s="212"/>
      <c r="AV116" s="212"/>
      <c r="AW116" s="212"/>
      <c r="AX116" s="214"/>
    </row>
    <row r="117" spans="1:50" ht="35.1"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567</v>
      </c>
      <c r="AC117" s="469"/>
      <c r="AD117" s="470"/>
      <c r="AE117" s="547" t="s">
        <v>568</v>
      </c>
      <c r="AF117" s="547"/>
      <c r="AG117" s="547"/>
      <c r="AH117" s="547"/>
      <c r="AI117" s="547" t="s">
        <v>555</v>
      </c>
      <c r="AJ117" s="547"/>
      <c r="AK117" s="547"/>
      <c r="AL117" s="547"/>
      <c r="AM117" s="547" t="s">
        <v>555</v>
      </c>
      <c r="AN117" s="547"/>
      <c r="AO117" s="547"/>
      <c r="AP117" s="547"/>
      <c r="AQ117" s="547" t="s">
        <v>555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607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608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9.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574</v>
      </c>
      <c r="AR133" s="192"/>
      <c r="AS133" s="126" t="s">
        <v>356</v>
      </c>
      <c r="AT133" s="127"/>
      <c r="AU133" s="193" t="s">
        <v>573</v>
      </c>
      <c r="AV133" s="193"/>
      <c r="AW133" s="126" t="s">
        <v>300</v>
      </c>
      <c r="AX133" s="188"/>
    </row>
    <row r="134" spans="1:50" ht="24" customHeight="1" x14ac:dyDescent="0.15">
      <c r="A134" s="182"/>
      <c r="B134" s="179"/>
      <c r="C134" s="173"/>
      <c r="D134" s="179"/>
      <c r="E134" s="173"/>
      <c r="F134" s="174"/>
      <c r="G134" s="97" t="s">
        <v>568</v>
      </c>
      <c r="H134" s="98"/>
      <c r="I134" s="98"/>
      <c r="J134" s="98"/>
      <c r="K134" s="98"/>
      <c r="L134" s="98"/>
      <c r="M134" s="98"/>
      <c r="N134" s="98"/>
      <c r="O134" s="98"/>
      <c r="P134" s="98"/>
      <c r="Q134" s="98"/>
      <c r="R134" s="98"/>
      <c r="S134" s="98"/>
      <c r="T134" s="98"/>
      <c r="U134" s="98"/>
      <c r="V134" s="98"/>
      <c r="W134" s="98"/>
      <c r="X134" s="99"/>
      <c r="Y134" s="194" t="s">
        <v>379</v>
      </c>
      <c r="Z134" s="195"/>
      <c r="AA134" s="196"/>
      <c r="AB134" s="197" t="s">
        <v>571</v>
      </c>
      <c r="AC134" s="198"/>
      <c r="AD134" s="198"/>
      <c r="AE134" s="199" t="s">
        <v>562</v>
      </c>
      <c r="AF134" s="200"/>
      <c r="AG134" s="200"/>
      <c r="AH134" s="200"/>
      <c r="AI134" s="199" t="s">
        <v>562</v>
      </c>
      <c r="AJ134" s="200"/>
      <c r="AK134" s="200"/>
      <c r="AL134" s="200"/>
      <c r="AM134" s="199" t="s">
        <v>562</v>
      </c>
      <c r="AN134" s="200"/>
      <c r="AO134" s="200"/>
      <c r="AP134" s="200"/>
      <c r="AQ134" s="199" t="s">
        <v>571</v>
      </c>
      <c r="AR134" s="200"/>
      <c r="AS134" s="200"/>
      <c r="AT134" s="200"/>
      <c r="AU134" s="199" t="s">
        <v>572</v>
      </c>
      <c r="AV134" s="200"/>
      <c r="AW134" s="200"/>
      <c r="AX134" s="201"/>
    </row>
    <row r="135" spans="1:50" ht="21.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562</v>
      </c>
      <c r="AC135" s="206"/>
      <c r="AD135" s="206"/>
      <c r="AE135" s="199" t="s">
        <v>558</v>
      </c>
      <c r="AF135" s="200"/>
      <c r="AG135" s="200"/>
      <c r="AH135" s="200"/>
      <c r="AI135" s="199" t="s">
        <v>562</v>
      </c>
      <c r="AJ135" s="200"/>
      <c r="AK135" s="200"/>
      <c r="AL135" s="200"/>
      <c r="AM135" s="199" t="s">
        <v>562</v>
      </c>
      <c r="AN135" s="200"/>
      <c r="AO135" s="200"/>
      <c r="AP135" s="200"/>
      <c r="AQ135" s="199" t="s">
        <v>562</v>
      </c>
      <c r="AR135" s="200"/>
      <c r="AS135" s="200"/>
      <c r="AT135" s="200"/>
      <c r="AU135" s="199" t="s">
        <v>562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10.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27.75" customHeight="1" x14ac:dyDescent="0.15">
      <c r="A430" s="182"/>
      <c r="B430" s="179"/>
      <c r="C430" s="171" t="s">
        <v>368</v>
      </c>
      <c r="D430" s="930"/>
      <c r="E430" s="167" t="s">
        <v>388</v>
      </c>
      <c r="F430" s="168"/>
      <c r="G430" s="898" t="s">
        <v>384</v>
      </c>
      <c r="H430" s="116"/>
      <c r="I430" s="116"/>
      <c r="J430" s="899" t="s">
        <v>554</v>
      </c>
      <c r="K430" s="900"/>
      <c r="L430" s="900"/>
      <c r="M430" s="900"/>
      <c r="N430" s="900"/>
      <c r="O430" s="900"/>
      <c r="P430" s="900"/>
      <c r="Q430" s="900"/>
      <c r="R430" s="900"/>
      <c r="S430" s="900"/>
      <c r="T430" s="901"/>
      <c r="U430" s="587" t="s">
        <v>566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562</v>
      </c>
      <c r="AF432" s="193"/>
      <c r="AG432" s="126" t="s">
        <v>356</v>
      </c>
      <c r="AH432" s="127"/>
      <c r="AI432" s="149"/>
      <c r="AJ432" s="149"/>
      <c r="AK432" s="149"/>
      <c r="AL432" s="147"/>
      <c r="AM432" s="149"/>
      <c r="AN432" s="149"/>
      <c r="AO432" s="149"/>
      <c r="AP432" s="147"/>
      <c r="AQ432" s="589" t="s">
        <v>561</v>
      </c>
      <c r="AR432" s="193"/>
      <c r="AS432" s="126" t="s">
        <v>356</v>
      </c>
      <c r="AT432" s="127"/>
      <c r="AU432" s="193" t="s">
        <v>561</v>
      </c>
      <c r="AV432" s="193"/>
      <c r="AW432" s="126" t="s">
        <v>300</v>
      </c>
      <c r="AX432" s="188"/>
    </row>
    <row r="433" spans="1:50" ht="18" customHeight="1" x14ac:dyDescent="0.15">
      <c r="A433" s="182"/>
      <c r="B433" s="179"/>
      <c r="C433" s="173"/>
      <c r="D433" s="179"/>
      <c r="E433" s="335"/>
      <c r="F433" s="336"/>
      <c r="G433" s="97" t="s">
        <v>561</v>
      </c>
      <c r="H433" s="98"/>
      <c r="I433" s="98"/>
      <c r="J433" s="98"/>
      <c r="K433" s="98"/>
      <c r="L433" s="98"/>
      <c r="M433" s="98"/>
      <c r="N433" s="98"/>
      <c r="O433" s="98"/>
      <c r="P433" s="98"/>
      <c r="Q433" s="98"/>
      <c r="R433" s="98"/>
      <c r="S433" s="98"/>
      <c r="T433" s="98"/>
      <c r="U433" s="98"/>
      <c r="V433" s="98"/>
      <c r="W433" s="98"/>
      <c r="X433" s="99"/>
      <c r="Y433" s="194" t="s">
        <v>12</v>
      </c>
      <c r="Z433" s="195"/>
      <c r="AA433" s="196"/>
      <c r="AB433" s="206" t="s">
        <v>562</v>
      </c>
      <c r="AC433" s="206"/>
      <c r="AD433" s="206"/>
      <c r="AE433" s="333" t="s">
        <v>561</v>
      </c>
      <c r="AF433" s="200"/>
      <c r="AG433" s="200"/>
      <c r="AH433" s="200"/>
      <c r="AI433" s="333" t="s">
        <v>561</v>
      </c>
      <c r="AJ433" s="200"/>
      <c r="AK433" s="200"/>
      <c r="AL433" s="200"/>
      <c r="AM433" s="333" t="s">
        <v>561</v>
      </c>
      <c r="AN433" s="200"/>
      <c r="AO433" s="200"/>
      <c r="AP433" s="334"/>
      <c r="AQ433" s="333" t="s">
        <v>561</v>
      </c>
      <c r="AR433" s="200"/>
      <c r="AS433" s="200"/>
      <c r="AT433" s="334"/>
      <c r="AU433" s="200" t="s">
        <v>561</v>
      </c>
      <c r="AV433" s="200"/>
      <c r="AW433" s="200"/>
      <c r="AX433" s="201"/>
    </row>
    <row r="434" spans="1:50" ht="18"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562</v>
      </c>
      <c r="AC434" s="198"/>
      <c r="AD434" s="198"/>
      <c r="AE434" s="333" t="s">
        <v>562</v>
      </c>
      <c r="AF434" s="200"/>
      <c r="AG434" s="200"/>
      <c r="AH434" s="334"/>
      <c r="AI434" s="333" t="s">
        <v>555</v>
      </c>
      <c r="AJ434" s="200"/>
      <c r="AK434" s="200"/>
      <c r="AL434" s="200"/>
      <c r="AM434" s="333" t="s">
        <v>555</v>
      </c>
      <c r="AN434" s="200"/>
      <c r="AO434" s="200"/>
      <c r="AP434" s="334"/>
      <c r="AQ434" s="333" t="s">
        <v>561</v>
      </c>
      <c r="AR434" s="200"/>
      <c r="AS434" s="200"/>
      <c r="AT434" s="334"/>
      <c r="AU434" s="200" t="s">
        <v>561</v>
      </c>
      <c r="AV434" s="200"/>
      <c r="AW434" s="200"/>
      <c r="AX434" s="201"/>
    </row>
    <row r="435" spans="1:50" ht="18"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575</v>
      </c>
      <c r="AF435" s="200"/>
      <c r="AG435" s="200"/>
      <c r="AH435" s="334"/>
      <c r="AI435" s="333" t="s">
        <v>561</v>
      </c>
      <c r="AJ435" s="200"/>
      <c r="AK435" s="200"/>
      <c r="AL435" s="200"/>
      <c r="AM435" s="333" t="s">
        <v>561</v>
      </c>
      <c r="AN435" s="200"/>
      <c r="AO435" s="200"/>
      <c r="AP435" s="334"/>
      <c r="AQ435" s="333" t="s">
        <v>561</v>
      </c>
      <c r="AR435" s="200"/>
      <c r="AS435" s="200"/>
      <c r="AT435" s="334"/>
      <c r="AU435" s="200" t="s">
        <v>561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39.950000000000003" customHeight="1" x14ac:dyDescent="0.15">
      <c r="A482" s="182"/>
      <c r="B482" s="179"/>
      <c r="C482" s="173"/>
      <c r="D482" s="179"/>
      <c r="E482" s="118" t="s">
        <v>561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39.950000000000003"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131.25"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576</v>
      </c>
      <c r="AH702" s="382"/>
      <c r="AI702" s="382"/>
      <c r="AJ702" s="382"/>
      <c r="AK702" s="382"/>
      <c r="AL702" s="382"/>
      <c r="AM702" s="382"/>
      <c r="AN702" s="382"/>
      <c r="AO702" s="382"/>
      <c r="AP702" s="382"/>
      <c r="AQ702" s="382"/>
      <c r="AR702" s="382"/>
      <c r="AS702" s="382"/>
      <c r="AT702" s="382"/>
      <c r="AU702" s="382"/>
      <c r="AV702" s="382"/>
      <c r="AW702" s="382"/>
      <c r="AX702" s="383"/>
    </row>
    <row r="703" spans="1:50" ht="32.25" customHeight="1" x14ac:dyDescent="0.15">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577</v>
      </c>
      <c r="AH703" s="95"/>
      <c r="AI703" s="95"/>
      <c r="AJ703" s="95"/>
      <c r="AK703" s="95"/>
      <c r="AL703" s="95"/>
      <c r="AM703" s="95"/>
      <c r="AN703" s="95"/>
      <c r="AO703" s="95"/>
      <c r="AP703" s="95"/>
      <c r="AQ703" s="95"/>
      <c r="AR703" s="95"/>
      <c r="AS703" s="95"/>
      <c r="AT703" s="95"/>
      <c r="AU703" s="95"/>
      <c r="AV703" s="95"/>
      <c r="AW703" s="95"/>
      <c r="AX703" s="96"/>
    </row>
    <row r="704" spans="1:50" ht="75.75" customHeight="1" x14ac:dyDescent="0.15">
      <c r="A704" s="874"/>
      <c r="B704" s="875"/>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578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579</v>
      </c>
      <c r="AE705" s="714"/>
      <c r="AF705" s="714"/>
      <c r="AG705" s="118" t="s">
        <v>561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580</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580</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553</v>
      </c>
      <c r="AE708" s="604"/>
      <c r="AF708" s="604"/>
      <c r="AG708" s="741" t="s">
        <v>581</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579</v>
      </c>
      <c r="AE709" s="322"/>
      <c r="AF709" s="322"/>
      <c r="AG709" s="94" t="s">
        <v>561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579</v>
      </c>
      <c r="AE710" s="322"/>
      <c r="AF710" s="322"/>
      <c r="AG710" s="94" t="s">
        <v>561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582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c r="AE712" s="782"/>
      <c r="AF712" s="782"/>
      <c r="AG712" s="809" t="s">
        <v>620</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579</v>
      </c>
      <c r="AE713" s="322"/>
      <c r="AF713" s="662"/>
      <c r="AG713" s="94" t="s">
        <v>555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553</v>
      </c>
      <c r="AE714" s="807"/>
      <c r="AF714" s="808"/>
      <c r="AG714" s="735" t="s">
        <v>583</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553</v>
      </c>
      <c r="AE715" s="604"/>
      <c r="AF715" s="655"/>
      <c r="AG715" s="741" t="s">
        <v>616</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579</v>
      </c>
      <c r="AE716" s="626"/>
      <c r="AF716" s="626"/>
      <c r="AG716" s="94" t="s">
        <v>555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584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579</v>
      </c>
      <c r="AE718" s="322"/>
      <c r="AF718" s="322"/>
      <c r="AG718" s="120" t="s">
        <v>555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553</v>
      </c>
      <c r="AE719" s="604"/>
      <c r="AF719" s="604"/>
      <c r="AG719" s="118" t="s">
        <v>585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549</v>
      </c>
      <c r="D721" s="290"/>
      <c r="E721" s="290"/>
      <c r="F721" s="291"/>
      <c r="G721" s="280"/>
      <c r="H721" s="281"/>
      <c r="I721" s="83" t="str">
        <f>IF(OR(G721="　", G721=""), "", "-")</f>
        <v/>
      </c>
      <c r="J721" s="284">
        <v>436</v>
      </c>
      <c r="K721" s="284"/>
      <c r="L721" s="83" t="str">
        <f>IF(M721="","","-")</f>
        <v/>
      </c>
      <c r="M721" s="84"/>
      <c r="N721" s="297" t="s">
        <v>621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85.5" customHeight="1" thickBot="1" x14ac:dyDescent="0.2">
      <c r="A727" s="802"/>
      <c r="B727" s="803"/>
      <c r="C727" s="747" t="s">
        <v>57</v>
      </c>
      <c r="D727" s="748"/>
      <c r="E727" s="748"/>
      <c r="F727" s="749"/>
      <c r="G727" s="571" t="s">
        <v>613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612</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587</v>
      </c>
      <c r="F737" s="987"/>
      <c r="G737" s="987"/>
      <c r="H737" s="987"/>
      <c r="I737" s="987"/>
      <c r="J737" s="987"/>
      <c r="K737" s="987"/>
      <c r="L737" s="987"/>
      <c r="M737" s="987"/>
      <c r="N737" s="358" t="s">
        <v>358</v>
      </c>
      <c r="O737" s="358"/>
      <c r="P737" s="358"/>
      <c r="Q737" s="358"/>
      <c r="R737" s="987" t="s">
        <v>588</v>
      </c>
      <c r="S737" s="987"/>
      <c r="T737" s="987"/>
      <c r="U737" s="987"/>
      <c r="V737" s="987"/>
      <c r="W737" s="987"/>
      <c r="X737" s="987"/>
      <c r="Y737" s="987"/>
      <c r="Z737" s="987"/>
      <c r="AA737" s="358" t="s">
        <v>359</v>
      </c>
      <c r="AB737" s="358"/>
      <c r="AC737" s="358"/>
      <c r="AD737" s="358"/>
      <c r="AE737" s="987" t="s">
        <v>589</v>
      </c>
      <c r="AF737" s="987"/>
      <c r="AG737" s="987"/>
      <c r="AH737" s="987"/>
      <c r="AI737" s="987"/>
      <c r="AJ737" s="987"/>
      <c r="AK737" s="987"/>
      <c r="AL737" s="987"/>
      <c r="AM737" s="987"/>
      <c r="AN737" s="358" t="s">
        <v>360</v>
      </c>
      <c r="AO737" s="358"/>
      <c r="AP737" s="358"/>
      <c r="AQ737" s="358"/>
      <c r="AR737" s="988" t="s">
        <v>590</v>
      </c>
      <c r="AS737" s="989"/>
      <c r="AT737" s="989"/>
      <c r="AU737" s="989"/>
      <c r="AV737" s="989"/>
      <c r="AW737" s="989"/>
      <c r="AX737" s="990"/>
      <c r="AY737" s="89"/>
      <c r="AZ737" s="89"/>
    </row>
    <row r="738" spans="1:52" ht="24.75" customHeight="1" x14ac:dyDescent="0.15">
      <c r="A738" s="991" t="s">
        <v>361</v>
      </c>
      <c r="B738" s="203"/>
      <c r="C738" s="203"/>
      <c r="D738" s="204"/>
      <c r="E738" s="987" t="s">
        <v>591</v>
      </c>
      <c r="F738" s="987"/>
      <c r="G738" s="987"/>
      <c r="H738" s="987"/>
      <c r="I738" s="987"/>
      <c r="J738" s="987"/>
      <c r="K738" s="987"/>
      <c r="L738" s="987"/>
      <c r="M738" s="987"/>
      <c r="N738" s="358" t="s">
        <v>362</v>
      </c>
      <c r="O738" s="358"/>
      <c r="P738" s="358"/>
      <c r="Q738" s="358"/>
      <c r="R738" s="987" t="s">
        <v>592</v>
      </c>
      <c r="S738" s="987"/>
      <c r="T738" s="987"/>
      <c r="U738" s="987"/>
      <c r="V738" s="987"/>
      <c r="W738" s="987"/>
      <c r="X738" s="987"/>
      <c r="Y738" s="987"/>
      <c r="Z738" s="987"/>
      <c r="AA738" s="358" t="s">
        <v>482</v>
      </c>
      <c r="AB738" s="358"/>
      <c r="AC738" s="358"/>
      <c r="AD738" s="358"/>
      <c r="AE738" s="987" t="s">
        <v>593</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549</v>
      </c>
      <c r="F739" s="999"/>
      <c r="G739" s="999"/>
      <c r="H739" s="91" t="str">
        <f>IF(E739="", "", "(")</f>
        <v>(</v>
      </c>
      <c r="I739" s="982"/>
      <c r="J739" s="982"/>
      <c r="K739" s="91" t="str">
        <f>IF(OR(I739="　", I739=""), "", "-")</f>
        <v/>
      </c>
      <c r="L739" s="983">
        <v>451</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595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597</v>
      </c>
      <c r="H781" s="670"/>
      <c r="I781" s="670"/>
      <c r="J781" s="670"/>
      <c r="K781" s="671"/>
      <c r="L781" s="663" t="s">
        <v>609</v>
      </c>
      <c r="M781" s="664"/>
      <c r="N781" s="664"/>
      <c r="O781" s="664"/>
      <c r="P781" s="664"/>
      <c r="Q781" s="664"/>
      <c r="R781" s="664"/>
      <c r="S781" s="664"/>
      <c r="T781" s="664"/>
      <c r="U781" s="664"/>
      <c r="V781" s="664"/>
      <c r="W781" s="664"/>
      <c r="X781" s="665"/>
      <c r="Y781" s="384">
        <v>6</v>
      </c>
      <c r="Z781" s="385"/>
      <c r="AA781" s="385"/>
      <c r="AB781" s="804"/>
      <c r="AC781" s="669" t="s">
        <v>598</v>
      </c>
      <c r="AD781" s="670"/>
      <c r="AE781" s="670"/>
      <c r="AF781" s="670"/>
      <c r="AG781" s="671"/>
      <c r="AH781" s="663" t="s">
        <v>610</v>
      </c>
      <c r="AI781" s="664"/>
      <c r="AJ781" s="664"/>
      <c r="AK781" s="664"/>
      <c r="AL781" s="664"/>
      <c r="AM781" s="664"/>
      <c r="AN781" s="664"/>
      <c r="AO781" s="664"/>
      <c r="AP781" s="664"/>
      <c r="AQ781" s="664"/>
      <c r="AR781" s="664"/>
      <c r="AS781" s="664"/>
      <c r="AT781" s="665"/>
      <c r="AU781" s="384">
        <v>6</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6</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6</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599</v>
      </c>
      <c r="D837" s="340"/>
      <c r="E837" s="340"/>
      <c r="F837" s="340"/>
      <c r="G837" s="340"/>
      <c r="H837" s="340"/>
      <c r="I837" s="340"/>
      <c r="J837" s="341" t="s">
        <v>565</v>
      </c>
      <c r="K837" s="342"/>
      <c r="L837" s="342"/>
      <c r="M837" s="342"/>
      <c r="N837" s="342"/>
      <c r="O837" s="342"/>
      <c r="P837" s="355" t="s">
        <v>600</v>
      </c>
      <c r="Q837" s="343"/>
      <c r="R837" s="343"/>
      <c r="S837" s="343"/>
      <c r="T837" s="343"/>
      <c r="U837" s="343"/>
      <c r="V837" s="343"/>
      <c r="W837" s="343"/>
      <c r="X837" s="343"/>
      <c r="Y837" s="344">
        <v>6</v>
      </c>
      <c r="Z837" s="345"/>
      <c r="AA837" s="345"/>
      <c r="AB837" s="346"/>
      <c r="AC837" s="356" t="s">
        <v>196</v>
      </c>
      <c r="AD837" s="364"/>
      <c r="AE837" s="364"/>
      <c r="AF837" s="364"/>
      <c r="AG837" s="364"/>
      <c r="AH837" s="365" t="s">
        <v>562</v>
      </c>
      <c r="AI837" s="366"/>
      <c r="AJ837" s="366"/>
      <c r="AK837" s="366"/>
      <c r="AL837" s="350" t="s">
        <v>601</v>
      </c>
      <c r="AM837" s="351"/>
      <c r="AN837" s="351"/>
      <c r="AO837" s="352"/>
      <c r="AP837" s="353" t="s">
        <v>601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602</v>
      </c>
      <c r="D870" s="340"/>
      <c r="E870" s="340"/>
      <c r="F870" s="340"/>
      <c r="G870" s="340"/>
      <c r="H870" s="340"/>
      <c r="I870" s="340"/>
      <c r="J870" s="341" t="s">
        <v>572</v>
      </c>
      <c r="K870" s="342"/>
      <c r="L870" s="342"/>
      <c r="M870" s="342"/>
      <c r="N870" s="342"/>
      <c r="O870" s="342"/>
      <c r="P870" s="355" t="s">
        <v>603</v>
      </c>
      <c r="Q870" s="343"/>
      <c r="R870" s="343"/>
      <c r="S870" s="343"/>
      <c r="T870" s="343"/>
      <c r="U870" s="343"/>
      <c r="V870" s="343"/>
      <c r="W870" s="343"/>
      <c r="X870" s="343"/>
      <c r="Y870" s="344">
        <v>6</v>
      </c>
      <c r="Z870" s="345"/>
      <c r="AA870" s="345"/>
      <c r="AB870" s="346"/>
      <c r="AC870" s="356" t="s">
        <v>196</v>
      </c>
      <c r="AD870" s="364"/>
      <c r="AE870" s="364"/>
      <c r="AF870" s="364"/>
      <c r="AG870" s="364"/>
      <c r="AH870" s="365" t="s">
        <v>561</v>
      </c>
      <c r="AI870" s="366"/>
      <c r="AJ870" s="366"/>
      <c r="AK870" s="366"/>
      <c r="AL870" s="350" t="s">
        <v>561</v>
      </c>
      <c r="AM870" s="351"/>
      <c r="AN870" s="351"/>
      <c r="AO870" s="352"/>
      <c r="AP870" s="353" t="s">
        <v>561</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558</v>
      </c>
      <c r="F1102" s="371"/>
      <c r="G1102" s="371"/>
      <c r="H1102" s="371"/>
      <c r="I1102" s="371"/>
      <c r="J1102" s="341" t="s">
        <v>558</v>
      </c>
      <c r="K1102" s="342"/>
      <c r="L1102" s="342"/>
      <c r="M1102" s="342"/>
      <c r="N1102" s="342"/>
      <c r="O1102" s="342"/>
      <c r="P1102" s="355" t="s">
        <v>555</v>
      </c>
      <c r="Q1102" s="343"/>
      <c r="R1102" s="343"/>
      <c r="S1102" s="343"/>
      <c r="T1102" s="343"/>
      <c r="U1102" s="343"/>
      <c r="V1102" s="343"/>
      <c r="W1102" s="343"/>
      <c r="X1102" s="343"/>
      <c r="Y1102" s="344" t="s">
        <v>555</v>
      </c>
      <c r="Z1102" s="345"/>
      <c r="AA1102" s="345"/>
      <c r="AB1102" s="346"/>
      <c r="AC1102" s="347" t="s">
        <v>196</v>
      </c>
      <c r="AD1102" s="347"/>
      <c r="AE1102" s="347"/>
      <c r="AF1102" s="347"/>
      <c r="AG1102" s="347"/>
      <c r="AH1102" s="348" t="s">
        <v>561</v>
      </c>
      <c r="AI1102" s="349"/>
      <c r="AJ1102" s="349"/>
      <c r="AK1102" s="349"/>
      <c r="AL1102" s="350" t="s">
        <v>561</v>
      </c>
      <c r="AM1102" s="351"/>
      <c r="AN1102" s="351"/>
      <c r="AO1102" s="352"/>
      <c r="AP1102" s="353" t="s">
        <v>604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12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t="s">
        <v>553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8"/>
      <c r="AA2" s="829"/>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8"/>
      <c r="AA9" s="829"/>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8"/>
      <c r="AA16" s="829"/>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8"/>
      <c r="AA23" s="829"/>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8"/>
      <c r="AA30" s="829"/>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8"/>
      <c r="AA37" s="829"/>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8"/>
      <c r="AA44" s="829"/>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8"/>
      <c r="AA51" s="829"/>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8"/>
      <c r="AA58" s="829"/>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8"/>
      <c r="AA65" s="829"/>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2018-06-20T06:56:37Z</cp:lastPrinted>
  <dcterms:created xsi:type="dcterms:W3CDTF">2012-03-13T00:50:25Z</dcterms:created>
  <dcterms:modified xsi:type="dcterms:W3CDTF">2018-07-05T08:07:15Z</dcterms:modified>
</cp:coreProperties>
</file>