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<sst xmlns="http://schemas.openxmlformats.org/spreadsheetml/2006/main" count="2942" uniqueCount="682">
  <si>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</si>
  <si>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</si>
  <si>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</si>
  <si>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</si>
  <si>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</si>
  <si>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</si>
  <si>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</si>
  <si>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</si>
  <si>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</si>
  <si>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</si>
  <si>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</si>
  <si>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</si>
  <si>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</si>
  <si>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</si>
  <si>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</si>
  <si>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</si>
  <si>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</si>
  <si>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</si>
  <si>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</si>
  <si>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</si>
  <si>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</si>
  <si>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</si>
  <si>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</si>
  <si>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</si>
  <si>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</si>
  <si>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</si>
  <si>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</si>
  <si>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</si>
  <si>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</si>
  <si>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</si>
  <si>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</si>
  <si>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</si>
  <si>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</si>
  <si>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</si>
  <si>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</si>
  <si>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</si>
  <si>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</si>
  <si>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</si>
  <si>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</si>
  <si>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</si>
  <si>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</si>
  <si>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</si>
  <si>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</si>
  <si>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</si>
  <si>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</si>
  <si>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</si>
  <si>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</si>
  <si>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</si>
  <si>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</si>
  <si>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</si>
  <si>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</si>
  <si>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</si>
  <si>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</si>
  <si>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</si>
  <si>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</si>
  <si>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</si>
  <si>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</si>
  <si>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</si>
  <si>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</si>
  <si>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</si>
  <si>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</si>
  <si>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</si>
  <si>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</si>
  <si>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</si>
  <si>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</si>
  <si>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</si>
  <si>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</si>
  <si>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</si>
  <si>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</si>
  <si>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</si>
  <si>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</si>
  <si>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</si>
  <si>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</si>
  <si>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</si>
  <si>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</si>
  <si>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</si>
  <si>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</si>
  <si>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</si>
  <si>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</si>
  <si>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</si>
  <si>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</si>
  <si>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</si>
  <si>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</si>
  <si>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</si>
  <si>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</si>
  <si>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</si>
  <si>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</si>
  <si>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</si>
  <si>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</si>
  <si>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</si>
  <si>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</si>
  <si>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</si>
  <si>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</si>
  <si>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</si>
  <si>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</si>
  <si>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</si>
  <si>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</si>
  <si>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</si>
  <si>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</si>
  <si>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</si>
  <si>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</si>
  <si>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</si>
  <si>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</si>
  <si>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</si>
  <si>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</si>
  <si>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</si>
  <si>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</si>
  <si>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</si>
  <si>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</si>
  <si>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</si>
  <si>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</si>
  <si>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</si>
  <si>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</si>
  <si>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</si>
  <si>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</si>
  <si>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</si>
  <si>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</si>
  <si>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</si>
  <si>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</si>
  <si>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</si>
  <si>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</si>
  <si>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</si>
  <si>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</si>
  <si>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</si>
  <si>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</si>
  <si>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</si>
  <si>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</si>
  <si>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</si>
  <si>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</si>
  <si>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</si>
  <si>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</si>
  <si>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</si>
  <si>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</si>
  <si>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</si>
  <si>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</si>
  <si>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</si>
  <si>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</si>
  <si>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</si>
  <si>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</si>
  <si>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</si>
  <si>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</si>
  <si>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</si>
  <si>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</si>
  <si>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</si>
  <si>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</si>
  <si>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</si>
  <si>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</si>
  <si>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</si>
  <si>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</si>
  <si>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</si>
  <si>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</si>
  <si>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</si>
  <si>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</si>
  <si>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</si>
  <si>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</si>
  <si>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</si>
  <si>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</si>
  <si>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</si>
  <si>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</si>
  <si>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</si>
  <si>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</si>
  <si>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</si>
  <si>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</si>
  <si>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</si>
  <si>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</si>
  <si>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</si>
  <si>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</si>
  <si>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</si>
  <si>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</si>
  <si>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</si>
  <si>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</si>
  <si>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</si>
  <si>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</si>
  <si>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</si>
  <si>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</si>
  <si>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</si>
  <si>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</si>
  <si>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</si>
  <si>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</si>
  <si>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</si>
  <si>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</si>
  <si>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</si>
  <si>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</si>
  <si>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</si>
  <si>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</si>
  <si>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</si>
  <si>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</si>
  <si>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</si>
  <si>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</si>
  <si>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</si>
  <si>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</si>
  <si>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</si>
  <si>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</si>
  <si>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</si>
  <si>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</si>
  <si>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</si>
  <si>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</si>
  <si>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</si>
  <si>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</si>
  <si>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</si>
  <si>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</si>
  <si>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</si>
  <si>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</si>
  <si>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</si>
  <si>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</si>
  <si>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</si>
  <si>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</si>
  <si>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</si>
  <si>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</si>
  <si>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</si>
  <si>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</si>
  <si>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</si>
  <si>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</si>
  <si>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</si>
  <si>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</si>
  <si>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</si>
  <si>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</si>
  <si>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</si>
  <si>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</si>
  <si>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</si>
  <si>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</si>
  <si>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</si>
  <si>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</si>
  <si>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</si>
  <si>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</si>
  <si>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</si>
  <si>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</si>
  <si>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</si>
  <si>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</si>
  <si>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</si>
  <si>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</si>
  <si>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</si>
  <si>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</si>
  <si>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</si>
  <si>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</si>
  <si>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</si>
  <si>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</si>
  <si>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</si>
  <si>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</si>
  <si>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</si>
  <si>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</si>
  <si>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</si>
  <si>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</si>
  <si>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</si>
  <si>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</si>
  <si>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</si>
  <si>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</si>
  <si>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</si>
  <si>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</si>
  <si>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</si>
  <si>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</si>
  <si>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</si>
  <si>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</si>
  <si>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</si>
  <si>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</si>
  <si>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</si>
  <si>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</si>
  <si>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</si>
  <si>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</si>
  <si>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</si>
  <si>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</si>
  <si>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</si>
  <si>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</si>
  <si>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</si>
  <si>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</si>
  <si>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</si>
  <si>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</si>
  <si>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</si>
  <si>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</si>
  <si>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</si>
  <si>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</si>
  <si>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</si>
  <si>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</si>
  <si>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</si>
  <si>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</si>
  <si>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</si>
  <si>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</si>
  <si>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</si>
  <si>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</si>
  <si>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</si>
  <si>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</si>
  <si>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</si>
  <si>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</si>
  <si>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</si>
  <si>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</si>
  <si>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</si>
  <si>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</si>
  <si>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</si>
  <si>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</si>
  <si>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</si>
  <si>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</si>
  <si>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</si>
  <si>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</si>
  <si>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</si>
  <si>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</si>
  <si>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</si>
  <si>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</si>
  <si>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</si>
  <si>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</si>
  <si>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</si>
  <si>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</si>
  <si>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</si>
  <si>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</si>
  <si>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</si>
  <si>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</si>
  <si>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</si>
  <si>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</si>
  <si>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</si>
  <si>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</si>
  <si>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</si>
  <si>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</si>
  <si>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</si>
  <si>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</si>
  <si>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</si>
  <si>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</si>
  <si>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</si>
  <si>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</si>
  <si>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</si>
  <si>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</si>
  <si>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</si>
  <si>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</si>
  <si>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</si>
  <si>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</si>
  <si>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</si>
  <si>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</si>
  <si>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</si>
  <si>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</si>
  <si>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</si>
  <si>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</si>
  <si>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</si>
  <si>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</si>
  <si>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</si>
  <si>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</si>
  <si>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</si>
  <si>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</si>
  <si>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</si>
  <si>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</si>
  <si>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</si>
  <si>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</si>
  <si>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</si>
  <si>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</si>
  <si>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</si>
  <si>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</si>
  <si>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</si>
  <si>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</si>
  <si>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</si>
  <si>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</si>
  <si>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</si>
  <si>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</si>
  <si>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</si>
  <si>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</si>
  <si>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</si>
  <si>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</si>
  <si>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</si>
  <si>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</si>
  <si>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</si>
  <si>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</si>
  <si>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</si>
  <si>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</si>
  <si>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</si>
  <si>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</si>
  <si>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</si>
  <si>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</si>
  <si>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</si>
  <si>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</si>
  <si>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</si>
  <si>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</si>
  <si>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</si>
  <si>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</si>
  <si>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</si>
  <si>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</si>
  <si>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</si>
  <si>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</si>
  <si>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</si>
  <si>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</si>
  <si>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</si>
  <si>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</si>
  <si>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</si>
  <si>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</si>
  <si>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</si>
  <si>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</si>
  <si>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</si>
  <si>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</si>
  <si>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</si>
  <si>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</si>
  <si>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</si>
  <si>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</si>
  <si>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</si>
  <si>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</si>
  <si>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</si>
  <si>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</si>
  <si>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</si>
  <si>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</si>
  <si>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</si>
  <si>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</si>
  <si>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</si>
  <si>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</si>
  <si>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</si>
  <si>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</si>
  <si>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</si>
  <si>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</si>
  <si>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</si>
  <si>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</si>
  <si>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</si>
  <si>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</si>
  <si>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</si>
  <si>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</si>
  <si>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</si>
  <si>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</si>
  <si>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</si>
  <si>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</si>
  <si>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</si>
  <si>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</si>
  <si>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</si>
  <si>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</si>
  <si>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</si>
  <si>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</si>
  <si>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</si>
  <si>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</si>
  <si>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</si>
  <si>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</si>
  <si>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</si>
  <si>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</si>
  <si>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</si>
  <si>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</si>
  <si>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</si>
  <si>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</si>
  <si>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</si>
  <si>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</si>
  <si>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</si>
  <si>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</si>
  <si>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</si>
  <si>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</si>
  <si>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</si>
  <si>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</si>
  <si>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</si>
  <si>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</si>
  <si>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</si>
  <si>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</si>
  <si>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</si>
  <si>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</si>
  <si>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</si>
  <si>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</si>
  <si>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</si>
  <si>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</si>
  <si>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</si>
  <si>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</si>
  <si>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</si>
  <si>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</si>
  <si>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</si>
  <si>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</si>
  <si>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</si>
  <si>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</si>
  <si>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</si>
  <si>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</si>
  <si>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</si>
  <si>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</si>
  <si>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</si>
  <si>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</si>
  <si>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</si>
  <si>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</si>
  <si>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</si>
  <si>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</si>
  <si>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</si>
  <si>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</si>
  <si>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</si>
  <si>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</si>
  <si>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</si>
  <si>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</si>
  <si>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</si>
  <si>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</si>
  <si>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</si>
  <si>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</si>
  <si>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</si>
  <si>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</si>
  <si>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</si>
  <si>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</si>
  <si>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</si>
  <si>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</si>
  <si>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</si>
  <si>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</si>
  <si>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</si>
  <si>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</si>
  <si>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</si>
  <si>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</si>
  <si>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</si>
  <si>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</si>
  <si>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</si>
  <si>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</si>
  <si>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</si>
  <si>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</si>
  <si>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</si>
  <si>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</si>
  <si>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</si>
  <si>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</si>
  <si>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</si>
  <si>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</si>
  <si>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</si>
  <si>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</si>
  <si>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</si>
  <si>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</si>
  <si>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</si>
  <si>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</si>
  <si>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</si>
  <si>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</si>
  <si>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</si>
  <si>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</si>
  <si>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</si>
  <si>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</si>
  <si>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</si>
  <si>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</si>
  <si>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</si>
  <si>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</si>
  <si>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</si>
  <si>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</si>
  <si>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</si>
  <si>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</si>
  <si>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</si>
  <si>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</si>
  <si>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</si>
  <si>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</si>
  <si>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</si>
  <si>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</si>
  <si>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</si>
  <si>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</si>
  <si>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</si>
  <si>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</si>
  <si>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</si>
  <si>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</si>
  <si>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</si>
  <si>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</si>
  <si>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</si>
  <si>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</si>
  <si>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</si>
  <si>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</si>
  <si>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</si>
  <si>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</si>
  <si>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</si>
  <si>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</si>
  <si>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</si>
  <si>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</si>
  <si>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</si>
  <si>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</si>
  <si>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</si>
  <si>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</si>
  <si>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</si>
  <si>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</si>
  <si>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</si>
  <si>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</si>
  <si>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</si>
  <si>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障害者職業能力開発校設備等</t>
    <rPh sb="0" eb="3">
      <t>ショウガイシャ</t>
    </rPh>
    <rPh sb="3" eb="5">
      <t>ショクギョウ</t>
    </rPh>
    <rPh sb="5" eb="7">
      <t>ノウリョク</t>
    </rPh>
    <rPh sb="7" eb="9">
      <t>カイハツ</t>
    </rPh>
    <rPh sb="9" eb="10">
      <t>コウ</t>
    </rPh>
    <rPh sb="10" eb="12">
      <t>セツビ</t>
    </rPh>
    <rPh sb="12" eb="13">
      <t>トウ</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</si>
  <si>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</si>
  <si>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</si>
  <si>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佐藤広道</t>
    <rPh sb="0" eb="2">
      <t>トクベツ</t>
    </rPh>
    <rPh sb="2" eb="4">
      <t>シエン</t>
    </rPh>
    <rPh sb="4" eb="6">
      <t>シツチョウ</t>
    </rPh>
    <rPh sb="7" eb="9">
      <t>サトウ</t>
    </rPh>
    <rPh sb="9" eb="11">
      <t>ヒロミチ</t>
    </rPh>
    <phoneticPr fontId="5"/>
  </si>
  <si>
    <t>職業能力開発促進法第16条第1項、労働者災害補償保険法第29条第1項第1号</t>
    <rPh sb="0" eb="2">
      <t>ショクギョウ</t>
    </rPh>
    <rPh sb="2" eb="4">
      <t>ノウリョク</t>
    </rPh>
    <rPh sb="4" eb="6">
      <t>カイハツ</t>
    </rPh>
    <rPh sb="6" eb="8">
      <t>ソクシン</t>
    </rPh>
    <rPh sb="9" eb="10">
      <t>ダイ</t>
    </rPh>
    <rPh sb="12" eb="13">
      <t>ジョウ</t>
    </rPh>
    <rPh sb="13" eb="14">
      <t>ダイ</t>
    </rPh>
    <rPh sb="15" eb="16">
      <t>コウ</t>
    </rPh>
    <rPh sb="17" eb="20">
      <t>ロウドウシャ</t>
    </rPh>
    <rPh sb="20" eb="22">
      <t>サイガイ</t>
    </rPh>
    <rPh sb="22" eb="24">
      <t>ホショウ</t>
    </rPh>
    <rPh sb="24" eb="27">
      <t>ホケンホウ</t>
    </rPh>
    <rPh sb="27" eb="28">
      <t>ダイ</t>
    </rPh>
    <rPh sb="30" eb="31">
      <t>ジョウ</t>
    </rPh>
    <rPh sb="31" eb="32">
      <t>ダイ</t>
    </rPh>
    <rPh sb="33" eb="34">
      <t>コウ</t>
    </rPh>
    <rPh sb="34" eb="35">
      <t>ダイ</t>
    </rPh>
    <rPh sb="36" eb="37">
      <t>ゴウ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</si>
  <si>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</si>
  <si>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t>
  </si>
  <si>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rPh sb="0" eb="2">
      <t>イッパン</t>
    </rPh>
    <rPh sb="3" eb="5">
      <t>ショクギョウ</t>
    </rPh>
    <rPh sb="5" eb="7">
      <t>ノウリョク</t>
    </rPh>
    <rPh sb="7" eb="10">
      <t>カイハツコウ</t>
    </rPh>
    <rPh sb="14" eb="16">
      <t>ショクギョウ</t>
    </rPh>
    <rPh sb="16" eb="18">
      <t>クンレン</t>
    </rPh>
    <rPh sb="19" eb="20">
      <t>ウ</t>
    </rPh>
    <rPh sb="25" eb="27">
      <t>コンナン</t>
    </rPh>
    <rPh sb="28" eb="31">
      <t>ショウガイシャ</t>
    </rPh>
    <rPh sb="32" eb="33">
      <t>タイ</t>
    </rPh>
    <rPh sb="35" eb="37">
      <t>ショクギョウ</t>
    </rPh>
    <rPh sb="37" eb="39">
      <t>クンレン</t>
    </rPh>
    <rPh sb="40" eb="42">
      <t>ジッシ</t>
    </rPh>
    <rPh sb="44" eb="47">
      <t>ショウガイシャ</t>
    </rPh>
    <rPh sb="47" eb="49">
      <t>ショクギョウ</t>
    </rPh>
    <rPh sb="49" eb="51">
      <t>ノウリョク</t>
    </rPh>
    <rPh sb="51" eb="54">
      <t>カイハツコウ</t>
    </rPh>
    <rPh sb="59" eb="61">
      <t>ショウガイ</t>
    </rPh>
    <rPh sb="61" eb="63">
      <t>トクセイ</t>
    </rPh>
    <rPh sb="64" eb="66">
      <t>テキオウ</t>
    </rPh>
    <rPh sb="68" eb="71">
      <t>センモンテキ</t>
    </rPh>
    <rPh sb="72" eb="74">
      <t>ショクギョウ</t>
    </rPh>
    <rPh sb="74" eb="76">
      <t>クンレン</t>
    </rPh>
    <rPh sb="77" eb="78">
      <t>オコナ</t>
    </rPh>
    <rPh sb="79" eb="80">
      <t>ウエ</t>
    </rPh>
    <rPh sb="81" eb="83">
      <t>ヒツヨウ</t>
    </rPh>
    <rPh sb="84" eb="86">
      <t>シセツ</t>
    </rPh>
    <rPh sb="86" eb="87">
      <t>トウ</t>
    </rPh>
    <rPh sb="88" eb="90">
      <t>セイビ</t>
    </rPh>
    <rPh sb="91" eb="92">
      <t>ハカ</t>
    </rPh>
    <phoneticPr fontId="5"/>
  </si>
  <si>
    <t>国立障害者職業能力開発校の校舎や機器の老朽化、障害の重度化・多様化に対応した訓練科目の整備に伴い、効率的・効果的な職業訓練を実施するために必要な改修工事や機器整備を行う。</t>
    <phoneticPr fontId="5"/>
  </si>
  <si>
    <t>-</t>
  </si>
  <si>
    <t>-</t>
    <phoneticPr fontId="5"/>
  </si>
  <si>
    <t>-</t>
    <phoneticPr fontId="5"/>
  </si>
  <si>
    <t>-</t>
    <phoneticPr fontId="5"/>
  </si>
  <si>
    <t>-</t>
    <phoneticPr fontId="5"/>
  </si>
  <si>
    <t>（目）施設整備費</t>
    <rPh sb="1" eb="2">
      <t>モク</t>
    </rPh>
    <rPh sb="3" eb="5">
      <t>シセツ</t>
    </rPh>
    <rPh sb="5" eb="8">
      <t>セイビヒ</t>
    </rPh>
    <phoneticPr fontId="5"/>
  </si>
  <si>
    <t>（目）庁費</t>
    <rPh sb="1" eb="2">
      <t>モク</t>
    </rPh>
    <rPh sb="3" eb="5">
      <t>チョウヒ</t>
    </rPh>
    <phoneticPr fontId="5"/>
  </si>
  <si>
    <t>（目）土地建物借料</t>
  </si>
  <si>
    <t>（目）施設施行庁費</t>
  </si>
  <si>
    <t>(目）施設施行旅費</t>
  </si>
  <si>
    <t>障害者職業能力開発校の修了者の就職率
（就職者数/訓練修了者数）</t>
    <rPh sb="20" eb="23">
      <t>シュウショクシャ</t>
    </rPh>
    <rPh sb="23" eb="24">
      <t>スウ</t>
    </rPh>
    <rPh sb="25" eb="27">
      <t>クンレン</t>
    </rPh>
    <rPh sb="27" eb="30">
      <t>シュウリョウシャ</t>
    </rPh>
    <rPh sb="30" eb="31">
      <t>スウ</t>
    </rPh>
    <phoneticPr fontId="5"/>
  </si>
  <si>
    <t>障害者職業能力開発校の修了者の就職率 66％</t>
    <phoneticPr fontId="5"/>
  </si>
  <si>
    <t>-</t>
    <phoneticPr fontId="5"/>
  </si>
  <si>
    <t>-</t>
    <phoneticPr fontId="5"/>
  </si>
  <si>
    <t>定例業務統計報告(厚生労働省調べ）</t>
    <phoneticPr fontId="5"/>
  </si>
  <si>
    <t>施設・機器整備箇所数</t>
    <rPh sb="0" eb="2">
      <t>シセツ</t>
    </rPh>
    <rPh sb="3" eb="5">
      <t>キキ</t>
    </rPh>
    <rPh sb="5" eb="7">
      <t>セイビ</t>
    </rPh>
    <rPh sb="7" eb="9">
      <t>カショ</t>
    </rPh>
    <rPh sb="9" eb="10">
      <t>スウ</t>
    </rPh>
    <phoneticPr fontId="5"/>
  </si>
  <si>
    <t>箇所</t>
    <rPh sb="0" eb="2">
      <t>カショ</t>
    </rPh>
    <phoneticPr fontId="5"/>
  </si>
  <si>
    <t>-</t>
    <phoneticPr fontId="5"/>
  </si>
  <si>
    <t>円</t>
    <rPh sb="0" eb="1">
      <t>エン</t>
    </rPh>
    <phoneticPr fontId="5"/>
  </si>
  <si>
    <t>　　X/Y</t>
    <phoneticPr fontId="5"/>
  </si>
  <si>
    <t>X「執行額」／Y「施設・機器整備箇所数」</t>
    <rPh sb="2" eb="4">
      <t>シッコウ</t>
    </rPh>
    <rPh sb="4" eb="5">
      <t>ガク</t>
    </rPh>
    <rPh sb="9" eb="11">
      <t>シセツ</t>
    </rPh>
    <rPh sb="12" eb="14">
      <t>キキ</t>
    </rPh>
    <rPh sb="14" eb="16">
      <t>セイビ</t>
    </rPh>
    <rPh sb="16" eb="18">
      <t>カショ</t>
    </rPh>
    <rPh sb="18" eb="19">
      <t>スウ</t>
    </rPh>
    <phoneticPr fontId="5"/>
  </si>
  <si>
    <t>286,531,551/11</t>
    <phoneticPr fontId="5"/>
  </si>
  <si>
    <t>735,719,000/10</t>
    <phoneticPr fontId="5"/>
  </si>
  <si>
    <t>労働災害に被災した労働者等に対し必要な保険給付を行うとともに、その社会復帰の促進等を図ること（Ⅲ－３）</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</si>
  <si>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被災労働者等の社会復帰促進・援護等を図ること（Ⅲ-３－２）</t>
    <rPh sb="0" eb="2">
      <t>ヒサイ</t>
    </rPh>
    <rPh sb="2" eb="5">
      <t>ロウドウシャ</t>
    </rPh>
    <rPh sb="5" eb="6">
      <t>トウ</t>
    </rPh>
    <rPh sb="7" eb="9">
      <t>シャカイ</t>
    </rPh>
    <rPh sb="9" eb="11">
      <t>フッキ</t>
    </rPh>
    <rPh sb="11" eb="13">
      <t>ソクシン</t>
    </rPh>
    <rPh sb="14" eb="16">
      <t>エンゴ</t>
    </rPh>
    <rPh sb="16" eb="17">
      <t>トウ</t>
    </rPh>
    <rPh sb="18" eb="19">
      <t>ハカ</t>
    </rPh>
    <phoneticPr fontId="5"/>
  </si>
  <si>
    <t>％</t>
    <phoneticPr fontId="5"/>
  </si>
  <si>
    <t>％</t>
    <phoneticPr fontId="5"/>
  </si>
  <si>
    <t>本施策は、労災勘定の社会復帰促進等事業を全般的に評価しているところ、障害者職業能力開発校設備等は、本施策を構成する事業の一つである。</t>
    <rPh sb="0" eb="1">
      <t>ホン</t>
    </rPh>
    <rPh sb="1" eb="3">
      <t>セサク</t>
    </rPh>
    <rPh sb="5" eb="7">
      <t>ロウサイ</t>
    </rPh>
    <rPh sb="7" eb="9">
      <t>カンジョウ</t>
    </rPh>
    <rPh sb="10" eb="12">
      <t>シャカイ</t>
    </rPh>
    <rPh sb="12" eb="14">
      <t>フッキ</t>
    </rPh>
    <rPh sb="14" eb="16">
      <t>ソクシン</t>
    </rPh>
    <rPh sb="16" eb="17">
      <t>トウ</t>
    </rPh>
    <rPh sb="17" eb="19">
      <t>ジギョウ</t>
    </rPh>
    <rPh sb="20" eb="23">
      <t>ゼンパンテキ</t>
    </rPh>
    <rPh sb="24" eb="26">
      <t>ヒョウカ</t>
    </rPh>
    <rPh sb="34" eb="37">
      <t>ショウガイシャ</t>
    </rPh>
    <rPh sb="37" eb="39">
      <t>ショクギョウ</t>
    </rPh>
    <rPh sb="39" eb="41">
      <t>ノウリョク</t>
    </rPh>
    <rPh sb="41" eb="44">
      <t>カイハツコウ</t>
    </rPh>
    <rPh sb="44" eb="46">
      <t>セツビ</t>
    </rPh>
    <rPh sb="46" eb="47">
      <t>トウ</t>
    </rPh>
    <rPh sb="49" eb="50">
      <t>ホン</t>
    </rPh>
    <rPh sb="50" eb="52">
      <t>セサク</t>
    </rPh>
    <rPh sb="53" eb="55">
      <t>コウセイ</t>
    </rPh>
    <rPh sb="57" eb="59">
      <t>ジギョウ</t>
    </rPh>
    <rPh sb="60" eb="61">
      <t>ヒト</t>
    </rPh>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</si>
  <si>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</si>
  <si>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</si>
  <si>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職業能力開発促進法第16条に基づき国が設置した障害者職業能力開発校の施設及び訓練機器について必要な整備・更新をおこなうもの。</t>
    <rPh sb="74" eb="75">
      <t>ショク</t>
    </rPh>
    <rPh sb="108" eb="110">
      <t>シセツ</t>
    </rPh>
    <rPh sb="110" eb="111">
      <t>オヨ</t>
    </rPh>
    <rPh sb="112" eb="114">
      <t>クンレン</t>
    </rPh>
    <rPh sb="114" eb="116">
      <t>キキ</t>
    </rPh>
    <rPh sb="120" eb="122">
      <t>ヒツヨウ</t>
    </rPh>
    <rPh sb="123" eb="125">
      <t>セイビ</t>
    </rPh>
    <rPh sb="126" eb="128">
      <t>コウシン</t>
    </rPh>
    <phoneticPr fontId="5"/>
  </si>
  <si>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phoneticPr fontId="5"/>
  </si>
  <si>
    <t>‐</t>
  </si>
  <si>
    <t>-</t>
    <phoneticPr fontId="5"/>
  </si>
  <si>
    <t>施設整備や訓練機器の更新費用など、真に必要な経費に限定されている。</t>
    <phoneticPr fontId="5"/>
  </si>
  <si>
    <t>中期目標等に基づき業務運営の効率化を図っているところである。</t>
  </si>
  <si>
    <t>施設整備や訓練機器の更新費用など、真に必要な経費に限定されている。</t>
    <rPh sb="0" eb="2">
      <t>シセツ</t>
    </rPh>
    <rPh sb="2" eb="4">
      <t>セイビ</t>
    </rPh>
    <rPh sb="5" eb="7">
      <t>クンレン</t>
    </rPh>
    <rPh sb="7" eb="9">
      <t>キキ</t>
    </rPh>
    <rPh sb="10" eb="12">
      <t>コウシン</t>
    </rPh>
    <rPh sb="12" eb="14">
      <t>ヒヨウ</t>
    </rPh>
    <rPh sb="17" eb="18">
      <t>シン</t>
    </rPh>
    <rPh sb="19" eb="21">
      <t>ヒツヨウ</t>
    </rPh>
    <rPh sb="22" eb="24">
      <t>ケイヒ</t>
    </rPh>
    <rPh sb="25" eb="27">
      <t>ゲンテイ</t>
    </rPh>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</si>
  <si>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</si>
  <si>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独立行政法人高齢・障害・求職者雇用支援機構障害者職業能力開発勘定運営費交付金</t>
    <rPh sb="21" eb="24">
      <t>ショウガイシャ</t>
    </rPh>
    <rPh sb="24" eb="26">
      <t>ショクギョウ</t>
    </rPh>
    <rPh sb="26" eb="28">
      <t>ノウリョク</t>
    </rPh>
    <rPh sb="28" eb="30">
      <t>カイハツ</t>
    </rPh>
    <rPh sb="30" eb="32">
      <t>カンジョウ</t>
    </rPh>
    <phoneticPr fontId="5"/>
  </si>
  <si>
    <t>独立行政法人高齢・障害・求職者雇用支援機構職業能力開発勘定運営費交付金</t>
  </si>
  <si>
    <t>障害者職業能力開発校運営委託費</t>
  </si>
  <si>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rPh sb="0" eb="2">
      <t>コクリツ</t>
    </rPh>
    <rPh sb="2" eb="5">
      <t>ショウガイシャ</t>
    </rPh>
    <rPh sb="5" eb="7">
      <t>ショクギョウ</t>
    </rPh>
    <rPh sb="7" eb="9">
      <t>ノウリョク</t>
    </rPh>
    <rPh sb="9" eb="12">
      <t>カイハツコウ</t>
    </rPh>
    <rPh sb="13" eb="15">
      <t>コウシャ</t>
    </rPh>
    <rPh sb="16" eb="18">
      <t>キキ</t>
    </rPh>
    <rPh sb="19" eb="22">
      <t>ロウキュウカ</t>
    </rPh>
    <rPh sb="23" eb="25">
      <t>ショウガイ</t>
    </rPh>
    <rPh sb="26" eb="28">
      <t>ジュウド</t>
    </rPh>
    <rPh sb="28" eb="29">
      <t>カ</t>
    </rPh>
    <rPh sb="30" eb="33">
      <t>タヨウカ</t>
    </rPh>
    <rPh sb="34" eb="36">
      <t>タイオウ</t>
    </rPh>
    <rPh sb="38" eb="40">
      <t>クンレン</t>
    </rPh>
    <rPh sb="40" eb="42">
      <t>カモク</t>
    </rPh>
    <rPh sb="43" eb="45">
      <t>ミナオ</t>
    </rPh>
    <rPh sb="47" eb="48">
      <t>トモナ</t>
    </rPh>
    <rPh sb="49" eb="51">
      <t>セイビ</t>
    </rPh>
    <rPh sb="60" eb="62">
      <t>シッコウ</t>
    </rPh>
    <rPh sb="62" eb="63">
      <t>ガク</t>
    </rPh>
    <rPh sb="63" eb="64">
      <t>オヨ</t>
    </rPh>
    <rPh sb="65" eb="67">
      <t>セイカ</t>
    </rPh>
    <rPh sb="67" eb="69">
      <t>ジッセキ</t>
    </rPh>
    <rPh sb="69" eb="70">
      <t>トウ</t>
    </rPh>
    <rPh sb="71" eb="73">
      <t>セイサ</t>
    </rPh>
    <rPh sb="74" eb="75">
      <t>オコナ</t>
    </rPh>
    <rPh sb="77" eb="79">
      <t>コンゴ</t>
    </rPh>
    <rPh sb="80" eb="83">
      <t>コウリツテキ</t>
    </rPh>
    <rPh sb="84" eb="87">
      <t>コウカテキ</t>
    </rPh>
    <rPh sb="88" eb="90">
      <t>ショクギョウ</t>
    </rPh>
    <rPh sb="90" eb="92">
      <t>クンレン</t>
    </rPh>
    <rPh sb="93" eb="95">
      <t>ジッシ</t>
    </rPh>
    <rPh sb="100" eb="102">
      <t>キンヨウ</t>
    </rPh>
    <rPh sb="102" eb="103">
      <t>ド</t>
    </rPh>
    <rPh sb="104" eb="105">
      <t>タカ</t>
    </rPh>
    <rPh sb="107" eb="108">
      <t>シン</t>
    </rPh>
    <rPh sb="109" eb="111">
      <t>ヒツヨウ</t>
    </rPh>
    <rPh sb="112" eb="114">
      <t>ジュンビ</t>
    </rPh>
    <rPh sb="115" eb="116">
      <t>スス</t>
    </rPh>
    <phoneticPr fontId="5"/>
  </si>
  <si>
    <t>引き続き効果的・効率的な業務運営に努める。</t>
    <rPh sb="0" eb="1">
      <t>ヒ</t>
    </rPh>
    <rPh sb="2" eb="3">
      <t>ツヅ</t>
    </rPh>
    <rPh sb="4" eb="7">
      <t>コウカテキ</t>
    </rPh>
    <rPh sb="8" eb="11">
      <t>コウリツテキ</t>
    </rPh>
    <rPh sb="12" eb="14">
      <t>ギョウム</t>
    </rPh>
    <rPh sb="14" eb="16">
      <t>ウンエイ</t>
    </rPh>
    <rPh sb="17" eb="18">
      <t>ツト</t>
    </rPh>
    <phoneticPr fontId="5"/>
  </si>
  <si>
    <t>717</t>
    <phoneticPr fontId="5"/>
  </si>
  <si>
    <t>612.613</t>
    <phoneticPr fontId="5"/>
  </si>
  <si>
    <t>619</t>
    <phoneticPr fontId="5"/>
  </si>
  <si>
    <t>628</t>
    <phoneticPr fontId="5"/>
  </si>
  <si>
    <t>617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</si>
  <si>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</si>
  <si>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</si>
  <si>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</si>
  <si>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</si>
  <si>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</si>
  <si>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</si>
  <si>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</si>
  <si>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</si>
  <si>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</si>
  <si>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</si>
  <si>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</si>
  <si>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所管は全て人材開発統括官）とは異なる事業であり、役割分担は適切なものとなっている。</t>
    <rPh sb="175" eb="177">
      <t>ショカン</t>
    </rPh>
    <rPh sb="178" eb="179">
      <t>スベ</t>
    </rPh>
    <rPh sb="180" eb="182">
      <t>ジンザイ</t>
    </rPh>
    <rPh sb="182" eb="184">
      <t>カイハツ</t>
    </rPh>
    <rPh sb="184" eb="187">
      <t>トウカツカン</t>
    </rPh>
    <phoneticPr fontId="5"/>
  </si>
  <si>
    <t>108,601,000/10</t>
  </si>
  <si>
    <t>2,808,365,000/12</t>
  </si>
  <si>
    <t>○</t>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</si>
  <si>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妥当な水準となる見込み。</t>
    <phoneticPr fontId="5"/>
  </si>
  <si>
    <t>施設整備費</t>
    <rPh sb="0" eb="2">
      <t>シセツ</t>
    </rPh>
    <rPh sb="2" eb="5">
      <t>セイビヒ</t>
    </rPh>
    <phoneticPr fontId="5"/>
  </si>
  <si>
    <t>東京障害者職業能力開発校建築工事</t>
    <rPh sb="0" eb="2">
      <t>トウキョウ</t>
    </rPh>
    <rPh sb="2" eb="5">
      <t>ショウガイシャ</t>
    </rPh>
    <rPh sb="5" eb="7">
      <t>ショクギョウ</t>
    </rPh>
    <rPh sb="7" eb="9">
      <t>ノウリョク</t>
    </rPh>
    <rPh sb="9" eb="11">
      <t>カイハツ</t>
    </rPh>
    <rPh sb="11" eb="12">
      <t>コウ</t>
    </rPh>
    <rPh sb="12" eb="14">
      <t>ケンチク</t>
    </rPh>
    <rPh sb="14" eb="16">
      <t>コウジ</t>
    </rPh>
    <phoneticPr fontId="5"/>
  </si>
  <si>
    <t>庁費</t>
    <rPh sb="0" eb="2">
      <t>チョウヒ</t>
    </rPh>
    <phoneticPr fontId="5"/>
  </si>
  <si>
    <t>東京障害者職業能力開発校備品購入</t>
    <rPh sb="0" eb="2">
      <t>トウキョウ</t>
    </rPh>
    <rPh sb="2" eb="5">
      <t>ショウガイシャ</t>
    </rPh>
    <rPh sb="5" eb="7">
      <t>ショクギョウ</t>
    </rPh>
    <rPh sb="7" eb="9">
      <t>ノウリョク</t>
    </rPh>
    <rPh sb="9" eb="11">
      <t>カイハツ</t>
    </rPh>
    <rPh sb="11" eb="12">
      <t>コウ</t>
    </rPh>
    <rPh sb="12" eb="14">
      <t>ビヒン</t>
    </rPh>
    <rPh sb="14" eb="16">
      <t>コウニュウ</t>
    </rPh>
    <phoneticPr fontId="5"/>
  </si>
  <si>
    <t>A.東急建設（株）</t>
    <rPh sb="2" eb="4">
      <t>トウキュウ</t>
    </rPh>
    <rPh sb="4" eb="6">
      <t>ケンセツ</t>
    </rPh>
    <rPh sb="7" eb="8">
      <t>カブ</t>
    </rPh>
    <phoneticPr fontId="5"/>
  </si>
  <si>
    <t>B.（株）文祥堂</t>
    <rPh sb="3" eb="4">
      <t>カブ</t>
    </rPh>
    <rPh sb="5" eb="7">
      <t>ブンショウ</t>
    </rPh>
    <rPh sb="7" eb="8">
      <t>ドウ</t>
    </rPh>
    <phoneticPr fontId="5"/>
  </si>
  <si>
    <t>土地建物借料</t>
    <rPh sb="0" eb="2">
      <t>トチ</t>
    </rPh>
    <rPh sb="2" eb="4">
      <t>タテモノ</t>
    </rPh>
    <rPh sb="4" eb="6">
      <t>シャクリョウ</t>
    </rPh>
    <phoneticPr fontId="5"/>
  </si>
  <si>
    <t>C.厚生労働省（一般会計）</t>
    <rPh sb="2" eb="4">
      <t>コウセイ</t>
    </rPh>
    <rPh sb="4" eb="7">
      <t>ロウドウショウ</t>
    </rPh>
    <rPh sb="8" eb="10">
      <t>イッパン</t>
    </rPh>
    <rPh sb="10" eb="12">
      <t>カイケイ</t>
    </rPh>
    <phoneticPr fontId="5"/>
  </si>
  <si>
    <t>中央障害者職業能力開発校土地借料</t>
    <rPh sb="0" eb="2">
      <t>チュウオウ</t>
    </rPh>
    <rPh sb="2" eb="5">
      <t>ショウガイシャ</t>
    </rPh>
    <rPh sb="5" eb="7">
      <t>ショクギョウ</t>
    </rPh>
    <rPh sb="7" eb="9">
      <t>ノウリョク</t>
    </rPh>
    <rPh sb="9" eb="11">
      <t>カイハツ</t>
    </rPh>
    <rPh sb="11" eb="12">
      <t>コウ</t>
    </rPh>
    <rPh sb="12" eb="14">
      <t>トチ</t>
    </rPh>
    <rPh sb="14" eb="16">
      <t>シャクリョウ</t>
    </rPh>
    <phoneticPr fontId="5"/>
  </si>
  <si>
    <t>東急建設（株）</t>
    <rPh sb="0" eb="2">
      <t>トウキュウ</t>
    </rPh>
    <rPh sb="2" eb="4">
      <t>ケンセツ</t>
    </rPh>
    <rPh sb="5" eb="6">
      <t>カブ</t>
    </rPh>
    <phoneticPr fontId="5"/>
  </si>
  <si>
    <t>富士古河E＆C（株）</t>
    <rPh sb="0" eb="2">
      <t>フジ</t>
    </rPh>
    <rPh sb="2" eb="4">
      <t>コガ</t>
    </rPh>
    <rPh sb="8" eb="9">
      <t>カブ</t>
    </rPh>
    <phoneticPr fontId="5"/>
  </si>
  <si>
    <t>浅海電気（株）</t>
    <rPh sb="0" eb="2">
      <t>アサミ</t>
    </rPh>
    <rPh sb="2" eb="4">
      <t>デンキ</t>
    </rPh>
    <rPh sb="5" eb="6">
      <t>カブ</t>
    </rPh>
    <phoneticPr fontId="5"/>
  </si>
  <si>
    <t>（株）内山組</t>
    <rPh sb="1" eb="2">
      <t>カブ</t>
    </rPh>
    <rPh sb="3" eb="5">
      <t>ウチヤマ</t>
    </rPh>
    <rPh sb="5" eb="6">
      <t>グミ</t>
    </rPh>
    <phoneticPr fontId="5"/>
  </si>
  <si>
    <t>大鉄工業（株）</t>
    <rPh sb="0" eb="1">
      <t>オオ</t>
    </rPh>
    <rPh sb="1" eb="2">
      <t>テツ</t>
    </rPh>
    <rPh sb="2" eb="4">
      <t>コウギョウ</t>
    </rPh>
    <rPh sb="5" eb="6">
      <t>カブ</t>
    </rPh>
    <phoneticPr fontId="5"/>
  </si>
  <si>
    <t>東洋建設工機株式会社</t>
    <rPh sb="0" eb="2">
      <t>トウヨウ</t>
    </rPh>
    <rPh sb="2" eb="4">
      <t>ケンセツ</t>
    </rPh>
    <rPh sb="4" eb="6">
      <t>コウキ</t>
    </rPh>
    <rPh sb="6" eb="8">
      <t>カブシキ</t>
    </rPh>
    <rPh sb="8" eb="10">
      <t>カイシャ</t>
    </rPh>
    <phoneticPr fontId="5"/>
  </si>
  <si>
    <r>
      <t>（株）K</t>
    </r>
    <r>
      <rPr>
        <sz val="11"/>
        <rFont val="ＭＳ Ｐゴシック"/>
        <family val="3"/>
        <charset val="128"/>
      </rPr>
      <t>obayashi</t>
    </r>
    <rPh sb="1" eb="2">
      <t>カブ</t>
    </rPh>
    <phoneticPr fontId="5"/>
  </si>
  <si>
    <t>三菱電機（株）</t>
    <rPh sb="0" eb="2">
      <t>ミツビシ</t>
    </rPh>
    <rPh sb="2" eb="4">
      <t>デンキ</t>
    </rPh>
    <rPh sb="5" eb="6">
      <t>カブ</t>
    </rPh>
    <phoneticPr fontId="5"/>
  </si>
  <si>
    <t>（株）オーシャン・コンストラクティング・コンサルタンツ</t>
    <rPh sb="1" eb="2">
      <t>カブ</t>
    </rPh>
    <phoneticPr fontId="5"/>
  </si>
  <si>
    <t>（株）類設計室</t>
    <rPh sb="1" eb="2">
      <t>カブ</t>
    </rPh>
    <rPh sb="3" eb="4">
      <t>ルイ</t>
    </rPh>
    <rPh sb="4" eb="6">
      <t>セッケイ</t>
    </rPh>
    <rPh sb="6" eb="7">
      <t>シツ</t>
    </rPh>
    <phoneticPr fontId="5"/>
  </si>
  <si>
    <t>建築工事（東京障害者職業能力開発校）</t>
    <rPh sb="0" eb="2">
      <t>ケンチク</t>
    </rPh>
    <rPh sb="2" eb="4">
      <t>コウジ</t>
    </rPh>
    <rPh sb="5" eb="7">
      <t>トウキョウ</t>
    </rPh>
    <rPh sb="7" eb="10">
      <t>ショウガイシャ</t>
    </rPh>
    <rPh sb="10" eb="12">
      <t>ショクギョウ</t>
    </rPh>
    <rPh sb="12" eb="14">
      <t>ノウリョク</t>
    </rPh>
    <rPh sb="14" eb="16">
      <t>カイハツ</t>
    </rPh>
    <rPh sb="16" eb="17">
      <t>コウ</t>
    </rPh>
    <phoneticPr fontId="5"/>
  </si>
  <si>
    <t>機械設備工事（東京障害者職業能力開発校）</t>
    <rPh sb="0" eb="2">
      <t>キカイ</t>
    </rPh>
    <rPh sb="2" eb="4">
      <t>セツビ</t>
    </rPh>
    <rPh sb="4" eb="6">
      <t>コウジ</t>
    </rPh>
    <rPh sb="7" eb="9">
      <t>トウキョウ</t>
    </rPh>
    <rPh sb="9" eb="12">
      <t>ショウガイシャ</t>
    </rPh>
    <rPh sb="12" eb="14">
      <t>ショクギョウ</t>
    </rPh>
    <rPh sb="14" eb="16">
      <t>ノウリョク</t>
    </rPh>
    <rPh sb="16" eb="18">
      <t>カイハツ</t>
    </rPh>
    <rPh sb="18" eb="19">
      <t>コウ</t>
    </rPh>
    <phoneticPr fontId="5"/>
  </si>
  <si>
    <t>電気設備工事（東京障害者職業能力開発校）</t>
    <rPh sb="0" eb="2">
      <t>デンキ</t>
    </rPh>
    <rPh sb="2" eb="4">
      <t>セツビ</t>
    </rPh>
    <rPh sb="4" eb="6">
      <t>コウジ</t>
    </rPh>
    <rPh sb="7" eb="9">
      <t>トウキョウ</t>
    </rPh>
    <rPh sb="9" eb="12">
      <t>ショウガイシャ</t>
    </rPh>
    <rPh sb="12" eb="14">
      <t>ショクギョウ</t>
    </rPh>
    <rPh sb="14" eb="16">
      <t>ノウリョク</t>
    </rPh>
    <rPh sb="16" eb="18">
      <t>カイハツ</t>
    </rPh>
    <rPh sb="18" eb="19">
      <t>コウ</t>
    </rPh>
    <phoneticPr fontId="5"/>
  </si>
  <si>
    <t>機械設備工事（福岡障害者職業能力開発校）</t>
    <rPh sb="0" eb="2">
      <t>キカイ</t>
    </rPh>
    <rPh sb="2" eb="4">
      <t>セツビ</t>
    </rPh>
    <rPh sb="4" eb="6">
      <t>コウジ</t>
    </rPh>
    <rPh sb="7" eb="9">
      <t>フクオカ</t>
    </rPh>
    <rPh sb="9" eb="12">
      <t>ショウガイシャ</t>
    </rPh>
    <rPh sb="12" eb="14">
      <t>ショクギョウ</t>
    </rPh>
    <rPh sb="14" eb="16">
      <t>ノウリョク</t>
    </rPh>
    <rPh sb="16" eb="18">
      <t>カイハツ</t>
    </rPh>
    <rPh sb="18" eb="19">
      <t>コウ</t>
    </rPh>
    <phoneticPr fontId="5"/>
  </si>
  <si>
    <t>外壁タイル改修工事（大阪障害者職業能力開発校）</t>
    <rPh sb="0" eb="2">
      <t>ガイヘキ</t>
    </rPh>
    <rPh sb="5" eb="7">
      <t>カイシュウ</t>
    </rPh>
    <rPh sb="7" eb="9">
      <t>コウジ</t>
    </rPh>
    <rPh sb="10" eb="12">
      <t>オオサカ</t>
    </rPh>
    <rPh sb="12" eb="15">
      <t>ショウガイシャ</t>
    </rPh>
    <rPh sb="15" eb="17">
      <t>ショクギョウ</t>
    </rPh>
    <rPh sb="17" eb="19">
      <t>ノウリョク</t>
    </rPh>
    <rPh sb="19" eb="21">
      <t>カイハツ</t>
    </rPh>
    <rPh sb="21" eb="22">
      <t>コウ</t>
    </rPh>
    <phoneticPr fontId="5"/>
  </si>
  <si>
    <t>機械設備工事（北海道障害者職業能力開発校）</t>
    <rPh sb="0" eb="2">
      <t>キカイ</t>
    </rPh>
    <rPh sb="2" eb="4">
      <t>セツビ</t>
    </rPh>
    <rPh sb="4" eb="6">
      <t>コウジ</t>
    </rPh>
    <rPh sb="7" eb="10">
      <t>ホッカイドウ</t>
    </rPh>
    <rPh sb="10" eb="13">
      <t>ショウガイシャ</t>
    </rPh>
    <rPh sb="13" eb="15">
      <t>ショクギョウ</t>
    </rPh>
    <rPh sb="15" eb="17">
      <t>ノウリョク</t>
    </rPh>
    <rPh sb="17" eb="19">
      <t>カイハツ</t>
    </rPh>
    <rPh sb="19" eb="20">
      <t>コウ</t>
    </rPh>
    <phoneticPr fontId="5"/>
  </si>
  <si>
    <t>耐震工事（兵庫障害者職業能力開発校）</t>
    <rPh sb="0" eb="2">
      <t>タイシン</t>
    </rPh>
    <rPh sb="2" eb="4">
      <t>コウジ</t>
    </rPh>
    <rPh sb="5" eb="7">
      <t>ヒョウゴ</t>
    </rPh>
    <rPh sb="7" eb="10">
      <t>ショウガイシャ</t>
    </rPh>
    <rPh sb="10" eb="12">
      <t>ショクギョウ</t>
    </rPh>
    <rPh sb="12" eb="14">
      <t>ノウリョク</t>
    </rPh>
    <rPh sb="14" eb="16">
      <t>カイハツ</t>
    </rPh>
    <rPh sb="16" eb="17">
      <t>コウ</t>
    </rPh>
    <phoneticPr fontId="5"/>
  </si>
  <si>
    <t>エレベーター設備工事（東京障害者職業能力開発校）</t>
    <rPh sb="6" eb="8">
      <t>セツビ</t>
    </rPh>
    <rPh sb="8" eb="10">
      <t>コウジ</t>
    </rPh>
    <rPh sb="11" eb="13">
      <t>トウキョウ</t>
    </rPh>
    <rPh sb="13" eb="16">
      <t>ショウガイシャ</t>
    </rPh>
    <rPh sb="16" eb="18">
      <t>ショクギョウ</t>
    </rPh>
    <rPh sb="18" eb="20">
      <t>ノウリョク</t>
    </rPh>
    <rPh sb="20" eb="22">
      <t>カイハツ</t>
    </rPh>
    <rPh sb="22" eb="23">
      <t>コウ</t>
    </rPh>
    <phoneticPr fontId="5"/>
  </si>
  <si>
    <t>工事管理業務（東京障害者職業能力開発校）</t>
    <rPh sb="0" eb="2">
      <t>コウジ</t>
    </rPh>
    <rPh sb="2" eb="4">
      <t>カンリ</t>
    </rPh>
    <rPh sb="4" eb="6">
      <t>ギョウム</t>
    </rPh>
    <rPh sb="7" eb="9">
      <t>トウキョウ</t>
    </rPh>
    <rPh sb="9" eb="12">
      <t>ショウガイシャ</t>
    </rPh>
    <rPh sb="12" eb="14">
      <t>ショクギョウ</t>
    </rPh>
    <rPh sb="14" eb="16">
      <t>ノウリョク</t>
    </rPh>
    <rPh sb="16" eb="18">
      <t>カイハツ</t>
    </rPh>
    <rPh sb="18" eb="19">
      <t>コウ</t>
    </rPh>
    <phoneticPr fontId="5"/>
  </si>
  <si>
    <t>設計業務（東京障害者職業能力開発校）</t>
    <rPh sb="0" eb="2">
      <t>セッケイ</t>
    </rPh>
    <rPh sb="2" eb="4">
      <t>ギョウム</t>
    </rPh>
    <rPh sb="5" eb="7">
      <t>トウキョウ</t>
    </rPh>
    <rPh sb="7" eb="10">
      <t>ショウガイシャ</t>
    </rPh>
    <rPh sb="10" eb="12">
      <t>ショクギョウ</t>
    </rPh>
    <rPh sb="12" eb="14">
      <t>ノウリョク</t>
    </rPh>
    <rPh sb="14" eb="16">
      <t>カイハツ</t>
    </rPh>
    <rPh sb="16" eb="17">
      <t>コウ</t>
    </rPh>
    <phoneticPr fontId="5"/>
  </si>
  <si>
    <t>-</t>
    <phoneticPr fontId="5"/>
  </si>
  <si>
    <t>（株）文祥堂</t>
    <rPh sb="1" eb="2">
      <t>カブ</t>
    </rPh>
    <rPh sb="3" eb="5">
      <t>ブンショウ</t>
    </rPh>
    <rPh sb="5" eb="6">
      <t>ドウ</t>
    </rPh>
    <phoneticPr fontId="5"/>
  </si>
  <si>
    <t>（株）大塚商会</t>
    <rPh sb="1" eb="2">
      <t>カブ</t>
    </rPh>
    <rPh sb="3" eb="5">
      <t>オオツカ</t>
    </rPh>
    <rPh sb="5" eb="7">
      <t>ショウカイ</t>
    </rPh>
    <phoneticPr fontId="5"/>
  </si>
  <si>
    <t>（株）赤井沢</t>
    <rPh sb="1" eb="2">
      <t>カブ</t>
    </rPh>
    <rPh sb="3" eb="5">
      <t>アカイ</t>
    </rPh>
    <rPh sb="5" eb="6">
      <t>サワ</t>
    </rPh>
    <phoneticPr fontId="5"/>
  </si>
  <si>
    <t>日本調理器株式会社</t>
    <rPh sb="0" eb="2">
      <t>ニホン</t>
    </rPh>
    <rPh sb="2" eb="5">
      <t>チョウリキ</t>
    </rPh>
    <rPh sb="5" eb="7">
      <t>カブシキ</t>
    </rPh>
    <rPh sb="7" eb="9">
      <t>カイシャ</t>
    </rPh>
    <phoneticPr fontId="5"/>
  </si>
  <si>
    <t>三教株式会社</t>
    <rPh sb="0" eb="1">
      <t>サン</t>
    </rPh>
    <rPh sb="1" eb="2">
      <t>キョウ</t>
    </rPh>
    <rPh sb="2" eb="4">
      <t>カブシキ</t>
    </rPh>
    <rPh sb="4" eb="6">
      <t>カイシャ</t>
    </rPh>
    <phoneticPr fontId="5"/>
  </si>
  <si>
    <t>（株）マルカネ</t>
    <rPh sb="1" eb="2">
      <t>カブ</t>
    </rPh>
    <phoneticPr fontId="5"/>
  </si>
  <si>
    <t>什器等購入（東京障害者職業能力開発校）</t>
    <rPh sb="0" eb="2">
      <t>ジュウキ</t>
    </rPh>
    <rPh sb="2" eb="3">
      <t>トウ</t>
    </rPh>
    <rPh sb="3" eb="5">
      <t>コウニュウ</t>
    </rPh>
    <rPh sb="6" eb="8">
      <t>トウキョウ</t>
    </rPh>
    <rPh sb="8" eb="11">
      <t>ショウガイシャ</t>
    </rPh>
    <rPh sb="11" eb="13">
      <t>ショクギョウ</t>
    </rPh>
    <rPh sb="13" eb="15">
      <t>ノウリョク</t>
    </rPh>
    <rPh sb="15" eb="17">
      <t>カイハツ</t>
    </rPh>
    <rPh sb="17" eb="18">
      <t>コウ</t>
    </rPh>
    <phoneticPr fontId="5"/>
  </si>
  <si>
    <t>パソコン等機器更新（東京障害者職業能力開発校）</t>
    <rPh sb="4" eb="5">
      <t>トウ</t>
    </rPh>
    <rPh sb="5" eb="7">
      <t>キキ</t>
    </rPh>
    <rPh sb="7" eb="9">
      <t>コウシン</t>
    </rPh>
    <rPh sb="10" eb="12">
      <t>トウキョウ</t>
    </rPh>
    <rPh sb="12" eb="15">
      <t>ショウガイシャ</t>
    </rPh>
    <rPh sb="15" eb="17">
      <t>ショクギョウ</t>
    </rPh>
    <rPh sb="17" eb="19">
      <t>ノウリョク</t>
    </rPh>
    <rPh sb="19" eb="21">
      <t>カイハツ</t>
    </rPh>
    <rPh sb="21" eb="22">
      <t>コウ</t>
    </rPh>
    <phoneticPr fontId="5"/>
  </si>
  <si>
    <t>パソコン等機器更新（宮城障害者職業能力開発校）</t>
    <rPh sb="4" eb="5">
      <t>トウ</t>
    </rPh>
    <rPh sb="5" eb="7">
      <t>キキ</t>
    </rPh>
    <rPh sb="7" eb="9">
      <t>コウシン</t>
    </rPh>
    <rPh sb="10" eb="12">
      <t>ミヤギ</t>
    </rPh>
    <rPh sb="12" eb="15">
      <t>ショウガイシャ</t>
    </rPh>
    <rPh sb="15" eb="17">
      <t>ショクギョウ</t>
    </rPh>
    <rPh sb="17" eb="19">
      <t>ノウリョク</t>
    </rPh>
    <rPh sb="19" eb="21">
      <t>カイハツ</t>
    </rPh>
    <rPh sb="21" eb="22">
      <t>コウ</t>
    </rPh>
    <phoneticPr fontId="5"/>
  </si>
  <si>
    <t>調理器具等購入（東京障害者職業能力開発校）</t>
    <rPh sb="0" eb="2">
      <t>チョウリ</t>
    </rPh>
    <rPh sb="2" eb="4">
      <t>キグ</t>
    </rPh>
    <rPh sb="4" eb="5">
      <t>トウ</t>
    </rPh>
    <rPh sb="5" eb="7">
      <t>コウニュウ</t>
    </rPh>
    <rPh sb="8" eb="10">
      <t>トウキョウ</t>
    </rPh>
    <rPh sb="10" eb="13">
      <t>ショウガイシャ</t>
    </rPh>
    <rPh sb="13" eb="15">
      <t>ショクギョウ</t>
    </rPh>
    <rPh sb="15" eb="17">
      <t>ノウリョク</t>
    </rPh>
    <rPh sb="17" eb="19">
      <t>カイハツ</t>
    </rPh>
    <rPh sb="19" eb="20">
      <t>コウ</t>
    </rPh>
    <phoneticPr fontId="5"/>
  </si>
  <si>
    <t>実習用機械等購入（東京障害者職業能力開発校）</t>
    <rPh sb="0" eb="3">
      <t>ジッシュウヨウ</t>
    </rPh>
    <rPh sb="3" eb="5">
      <t>キカイ</t>
    </rPh>
    <rPh sb="5" eb="6">
      <t>トウ</t>
    </rPh>
    <rPh sb="6" eb="8">
      <t>コウニュウ</t>
    </rPh>
    <rPh sb="9" eb="11">
      <t>トウキョウ</t>
    </rPh>
    <rPh sb="11" eb="14">
      <t>ショウガイシャ</t>
    </rPh>
    <rPh sb="14" eb="16">
      <t>ショクギョウ</t>
    </rPh>
    <rPh sb="16" eb="18">
      <t>ノウリョク</t>
    </rPh>
    <rPh sb="18" eb="20">
      <t>カイハツ</t>
    </rPh>
    <rPh sb="20" eb="21">
      <t>コウ</t>
    </rPh>
    <phoneticPr fontId="5"/>
  </si>
  <si>
    <t>灌水装置購入（東京障害者職業能力開発校）</t>
    <rPh sb="0" eb="2">
      <t>カンスイ</t>
    </rPh>
    <rPh sb="2" eb="4">
      <t>ソウチ</t>
    </rPh>
    <rPh sb="4" eb="6">
      <t>コウニュウ</t>
    </rPh>
    <rPh sb="7" eb="9">
      <t>トウキョウ</t>
    </rPh>
    <rPh sb="9" eb="12">
      <t>ショウガイシャ</t>
    </rPh>
    <rPh sb="12" eb="14">
      <t>ショクギョウ</t>
    </rPh>
    <rPh sb="14" eb="16">
      <t>ノウリョク</t>
    </rPh>
    <rPh sb="16" eb="18">
      <t>カイハツ</t>
    </rPh>
    <rPh sb="18" eb="19">
      <t>コウ</t>
    </rPh>
    <phoneticPr fontId="5"/>
  </si>
  <si>
    <t>清掃機器等購入（東京障害者職業能力開発校）</t>
    <rPh sb="0" eb="2">
      <t>セイソウ</t>
    </rPh>
    <rPh sb="2" eb="4">
      <t>キキ</t>
    </rPh>
    <rPh sb="4" eb="5">
      <t>トウ</t>
    </rPh>
    <rPh sb="5" eb="7">
      <t>コウニュウ</t>
    </rPh>
    <rPh sb="8" eb="10">
      <t>トウキョウ</t>
    </rPh>
    <rPh sb="10" eb="13">
      <t>ショウガイシャ</t>
    </rPh>
    <rPh sb="13" eb="15">
      <t>ショクギョウ</t>
    </rPh>
    <rPh sb="15" eb="17">
      <t>ノウリョク</t>
    </rPh>
    <rPh sb="17" eb="19">
      <t>カイハツ</t>
    </rPh>
    <rPh sb="19" eb="20">
      <t>コウ</t>
    </rPh>
    <phoneticPr fontId="5"/>
  </si>
  <si>
    <t>厚生労働省（一般会計）</t>
    <rPh sb="0" eb="2">
      <t>コウセイ</t>
    </rPh>
    <rPh sb="2" eb="5">
      <t>ロウドウショウ</t>
    </rPh>
    <rPh sb="6" eb="8">
      <t>イッパン</t>
    </rPh>
    <rPh sb="8" eb="10">
      <t>カイケイ</t>
    </rPh>
    <phoneticPr fontId="5"/>
  </si>
  <si>
    <t>-</t>
    <phoneticPr fontId="5"/>
  </si>
  <si>
    <t>-</t>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</si>
  <si>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</si>
  <si>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t>
    <phoneticPr fontId="5"/>
  </si>
  <si>
    <t>-</t>
    <phoneticPr fontId="5"/>
  </si>
  <si>
    <t>-</t>
    <phoneticPr fontId="5"/>
  </si>
  <si>
    <t>障害者職業能力開発校の修了者の就職率
(就職者数/訓練修了者数)</t>
    <rPh sb="0" eb="3">
      <t>ショウガイシャ</t>
    </rPh>
    <rPh sb="3" eb="5">
      <t>ショクギョウ</t>
    </rPh>
    <rPh sb="5" eb="7">
      <t>ノウリョク</t>
    </rPh>
    <rPh sb="7" eb="9">
      <t>カイハツ</t>
    </rPh>
    <rPh sb="9" eb="10">
      <t>コウ</t>
    </rPh>
    <rPh sb="11" eb="14">
      <t>シュウリョウシャ</t>
    </rPh>
    <rPh sb="15" eb="18">
      <t>シュウショクリツ</t>
    </rPh>
    <rPh sb="20" eb="23">
      <t>シュウショクシャ</t>
    </rPh>
    <rPh sb="23" eb="24">
      <t>スウ</t>
    </rPh>
    <rPh sb="25" eb="27">
      <t>クンレン</t>
    </rPh>
    <rPh sb="27" eb="30">
      <t>シュウリョウシャ</t>
    </rPh>
    <rPh sb="30" eb="31">
      <t>スウ</t>
    </rPh>
    <phoneticPr fontId="5"/>
  </si>
  <si>
    <t>有</t>
  </si>
  <si>
    <t>△</t>
  </si>
  <si>
    <t>国庫債務負担行為等</t>
  </si>
  <si>
    <t xml:space="preserve">大部分は一般競争入札（総合評価）で選定を行っている。
東京障害者職業能力開発校の設計業務に関しては、対象工事の基本設計及び実施設計を実施した設計者において、工事施工段階における設計意図伝達が必要なため随意契約となった経緯があり、また入札期間が短いために結果として一社応札となってしまったものについては、公告を早めに行い、多くの事業者が参入可能となるように努める。
</t>
    <rPh sb="0" eb="3">
      <t>ダイブブン</t>
    </rPh>
    <rPh sb="4" eb="6">
      <t>イッパン</t>
    </rPh>
    <rPh sb="6" eb="8">
      <t>キョウソウ</t>
    </rPh>
    <rPh sb="8" eb="10">
      <t>ニュウサツ</t>
    </rPh>
    <rPh sb="11" eb="13">
      <t>ソウゴウ</t>
    </rPh>
    <rPh sb="13" eb="15">
      <t>ヒョウカ</t>
    </rPh>
    <rPh sb="17" eb="19">
      <t>センテイ</t>
    </rPh>
    <rPh sb="20" eb="21">
      <t>オコナ</t>
    </rPh>
    <rPh sb="27" eb="29">
      <t>トウキョウ</t>
    </rPh>
    <rPh sb="29" eb="36">
      <t>ショウガイシャショクギョウノウリョク</t>
    </rPh>
    <rPh sb="36" eb="38">
      <t>カイハツ</t>
    </rPh>
    <rPh sb="38" eb="39">
      <t>コウ</t>
    </rPh>
    <rPh sb="40" eb="42">
      <t>セッケイ</t>
    </rPh>
    <rPh sb="42" eb="44">
      <t>ギョウム</t>
    </rPh>
    <rPh sb="45" eb="46">
      <t>カン</t>
    </rPh>
    <rPh sb="50" eb="52">
      <t>タイショウ</t>
    </rPh>
    <rPh sb="52" eb="54">
      <t>コウジ</t>
    </rPh>
    <rPh sb="55" eb="57">
      <t>キホン</t>
    </rPh>
    <rPh sb="57" eb="59">
      <t>セッケイ</t>
    </rPh>
    <rPh sb="59" eb="60">
      <t>オヨ</t>
    </rPh>
    <rPh sb="61" eb="63">
      <t>ジッシ</t>
    </rPh>
    <rPh sb="63" eb="65">
      <t>セッケイ</t>
    </rPh>
    <rPh sb="66" eb="68">
      <t>ジッシ</t>
    </rPh>
    <rPh sb="70" eb="73">
      <t>セッケイシャ</t>
    </rPh>
    <rPh sb="78" eb="80">
      <t>コウジ</t>
    </rPh>
    <rPh sb="80" eb="82">
      <t>セコウ</t>
    </rPh>
    <rPh sb="82" eb="84">
      <t>ダンカイ</t>
    </rPh>
    <rPh sb="88" eb="90">
      <t>セッケイ</t>
    </rPh>
    <rPh sb="90" eb="92">
      <t>イト</t>
    </rPh>
    <rPh sb="92" eb="94">
      <t>デンタツ</t>
    </rPh>
    <rPh sb="95" eb="97">
      <t>ヒツヨウ</t>
    </rPh>
    <rPh sb="100" eb="102">
      <t>ズイイ</t>
    </rPh>
    <rPh sb="102" eb="104">
      <t>ケイヤク</t>
    </rPh>
    <rPh sb="108" eb="110">
      <t>ケイイ</t>
    </rPh>
    <rPh sb="116" eb="118">
      <t>ニュウサツ</t>
    </rPh>
    <rPh sb="118" eb="120">
      <t>キカン</t>
    </rPh>
    <rPh sb="121" eb="122">
      <t>ミジカ</t>
    </rPh>
    <rPh sb="126" eb="128">
      <t>ケッカ</t>
    </rPh>
    <rPh sb="131" eb="132">
      <t>イッ</t>
    </rPh>
    <rPh sb="132" eb="133">
      <t>シャ</t>
    </rPh>
    <rPh sb="133" eb="135">
      <t>オウサツ</t>
    </rPh>
    <rPh sb="151" eb="153">
      <t>コウコク</t>
    </rPh>
    <rPh sb="154" eb="155">
      <t>ハヤ</t>
    </rPh>
    <rPh sb="157" eb="158">
      <t>オコナ</t>
    </rPh>
    <rPh sb="160" eb="161">
      <t>オオ</t>
    </rPh>
    <rPh sb="163" eb="166">
      <t>ジギョウシャ</t>
    </rPh>
    <rPh sb="167" eb="169">
      <t>サンニュウ</t>
    </rPh>
    <rPh sb="169" eb="171">
      <t>カノウ</t>
    </rPh>
    <rPh sb="177" eb="178">
      <t>ツト</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</si>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</sst>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47625</xdr:colOff>
      <xdr:row>31</xdr:row>
      <xdr:rowOff>57150</xdr:rowOff>
    </xdr:from>
    <xdr:to>
      <xdr:col>41</xdr:col>
      <xdr:colOff>179133</xdr:colOff>
      <xdr:row>31</xdr:row>
      <xdr:rowOff>282722</xdr:rowOff>
    </xdr:to>
    <xdr:pic>
      <xdr:nvPicPr>
        <xdr:cNvPr id="3" name="図 2"/>
        <xdr:cNvPicPr>
          <a:picLocks noChangeAspect="1"/>
        </xdr:cNvPicPr>
      </xdr:nvPicPr>
      <xdr:blipFill>
        <a:blip xmlns:r="http://schemas.openxmlformats.org/officeDocument/2006/relationships" r:embed="rId1"/>
        <a:stretch>
          <a:fillRect/>
        </a:stretch>
      </xdr:blipFill>
      <xdr:spPr>
        <a:xfrm>
          <a:off x="7648575" y="11582400"/>
          <a:ext cx="731583" cy="225572"/>
        </a:xfrm>
        <a:prstGeom prst="rect">
          <a:avLst/>
        </a:prstGeom>
      </xdr:spPr>
    </xdr:pic>
    <xdr:clientData/>
  </xdr:twoCellAnchor>
  <xdr:twoCellAnchor editAs="oneCell">
    <xdr:from>
      <xdr:col>38</xdr:col>
      <xdr:colOff>38100</xdr:colOff>
      <xdr:row>33</xdr:row>
      <xdr:rowOff>19050</xdr:rowOff>
    </xdr:from>
    <xdr:to>
      <xdr:col>41</xdr:col>
      <xdr:colOff>169608</xdr:colOff>
      <xdr:row>33</xdr:row>
      <xdr:rowOff>244622</xdr:rowOff>
    </xdr:to>
    <xdr:pic>
      <xdr:nvPicPr>
        <xdr:cNvPr id="4" name="図 3"/>
        <xdr:cNvPicPr>
          <a:picLocks noChangeAspect="1"/>
        </xdr:cNvPicPr>
      </xdr:nvPicPr>
      <xdr:blipFill>
        <a:blip xmlns:r="http://schemas.openxmlformats.org/officeDocument/2006/relationships" r:embed="rId1"/>
        <a:stretch>
          <a:fillRect/>
        </a:stretch>
      </xdr:blipFill>
      <xdr:spPr>
        <a:xfrm>
          <a:off x="7639050" y="12134850"/>
          <a:ext cx="731583" cy="225572"/>
        </a:xfrm>
        <a:prstGeom prst="rect">
          <a:avLst/>
        </a:prstGeom>
      </xdr:spPr>
    </xdr:pic>
    <xdr:clientData/>
  </xdr:twoCellAnchor>
  <xdr:twoCellAnchor editAs="oneCell">
    <xdr:from>
      <xdr:col>38</xdr:col>
      <xdr:colOff>47625</xdr:colOff>
      <xdr:row>133</xdr:row>
      <xdr:rowOff>123825</xdr:rowOff>
    </xdr:from>
    <xdr:to>
      <xdr:col>41</xdr:col>
      <xdr:colOff>179133</xdr:colOff>
      <xdr:row>133</xdr:row>
      <xdr:rowOff>349397</xdr:rowOff>
    </xdr:to>
    <xdr:pic>
      <xdr:nvPicPr>
        <xdr:cNvPr id="8" name="図 7"/>
        <xdr:cNvPicPr>
          <a:picLocks noChangeAspect="1"/>
        </xdr:cNvPicPr>
      </xdr:nvPicPr>
      <xdr:blipFill>
        <a:blip xmlns:r="http://schemas.openxmlformats.org/officeDocument/2006/relationships" r:embed="rId1"/>
        <a:stretch>
          <a:fillRect/>
        </a:stretch>
      </xdr:blipFill>
      <xdr:spPr>
        <a:xfrm>
          <a:off x="7648575" y="16916400"/>
          <a:ext cx="731583" cy="225572"/>
        </a:xfrm>
        <a:prstGeom prst="rect">
          <a:avLst/>
        </a:prstGeom>
      </xdr:spPr>
    </xdr:pic>
    <xdr:clientData/>
  </xdr:twoCellAnchor>
  <xdr:twoCellAnchor editAs="oneCell">
    <xdr:from>
      <xdr:col>30</xdr:col>
      <xdr:colOff>57150</xdr:colOff>
      <xdr:row>714</xdr:row>
      <xdr:rowOff>66675</xdr:rowOff>
    </xdr:from>
    <xdr:to>
      <xdr:col>33</xdr:col>
      <xdr:colOff>188658</xdr:colOff>
      <xdr:row>714</xdr:row>
      <xdr:rowOff>292247</xdr:rowOff>
    </xdr:to>
    <xdr:pic>
      <xdr:nvPicPr>
        <xdr:cNvPr id="12" name="図 11"/>
        <xdr:cNvPicPr>
          <a:picLocks noChangeAspect="1"/>
        </xdr:cNvPicPr>
      </xdr:nvPicPr>
      <xdr:blipFill>
        <a:blip xmlns:r="http://schemas.openxmlformats.org/officeDocument/2006/relationships" r:embed="rId1"/>
        <a:stretch>
          <a:fillRect/>
        </a:stretch>
      </xdr:blipFill>
      <xdr:spPr>
        <a:xfrm>
          <a:off x="6057900" y="30784800"/>
          <a:ext cx="731583" cy="225572"/>
        </a:xfrm>
        <a:prstGeom prst="rect">
          <a:avLst/>
        </a:prstGeom>
      </xdr:spPr>
    </xdr:pic>
    <xdr:clientData/>
  </xdr:twoCellAnchor>
  <xdr:twoCellAnchor>
    <xdr:from>
      <xdr:col>9</xdr:col>
      <xdr:colOff>0</xdr:colOff>
      <xdr:row>740</xdr:row>
      <xdr:rowOff>0</xdr:rowOff>
    </xdr:from>
    <xdr:to>
      <xdr:col>17</xdr:col>
      <xdr:colOff>175769</xdr:colOff>
      <xdr:row>740</xdr:row>
      <xdr:rowOff>318710</xdr:rowOff>
    </xdr:to>
    <xdr:sp macro="" textlink="">
      <xdr:nvSpPr>
        <xdr:cNvPr id="14" name="テキスト ボックス 13"/>
        <xdr:cNvSpPr txBox="1"/>
      </xdr:nvSpPr>
      <xdr:spPr>
        <a:xfrm>
          <a:off x="1800225" y="42043350"/>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施設整備費</a:t>
          </a:r>
          <a:endParaRPr kumimoji="1" lang="en-US" altLang="ja-JP" sz="1600"/>
        </a:p>
        <a:p>
          <a:endParaRPr kumimoji="1" lang="ja-JP" altLang="en-US" sz="1100"/>
        </a:p>
      </xdr:txBody>
    </xdr:sp>
    <xdr:clientData/>
  </xdr:twoCellAnchor>
  <xdr:twoCellAnchor>
    <xdr:from>
      <xdr:col>19</xdr:col>
      <xdr:colOff>12700</xdr:colOff>
      <xdr:row>740</xdr:row>
      <xdr:rowOff>343235</xdr:rowOff>
    </xdr:from>
    <xdr:to>
      <xdr:col>36</xdr:col>
      <xdr:colOff>114300</xdr:colOff>
      <xdr:row>743</xdr:row>
      <xdr:rowOff>165101</xdr:rowOff>
    </xdr:to>
    <xdr:sp macro="" textlink="">
      <xdr:nvSpPr>
        <xdr:cNvPr id="15" name="正方形/長方形 14"/>
        <xdr:cNvSpPr/>
      </xdr:nvSpPr>
      <xdr:spPr>
        <a:xfrm>
          <a:off x="3813175" y="42386585"/>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741</xdr:row>
      <xdr:rowOff>1337</xdr:rowOff>
    </xdr:from>
    <xdr:to>
      <xdr:col>27</xdr:col>
      <xdr:colOff>190499</xdr:colOff>
      <xdr:row>742</xdr:row>
      <xdr:rowOff>25400</xdr:rowOff>
    </xdr:to>
    <xdr:sp macro="" textlink="">
      <xdr:nvSpPr>
        <xdr:cNvPr id="16" name="テキスト ボックス 15"/>
        <xdr:cNvSpPr txBox="1"/>
      </xdr:nvSpPr>
      <xdr:spPr>
        <a:xfrm>
          <a:off x="3800975" y="42397112"/>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742</xdr:row>
      <xdr:rowOff>63135</xdr:rowOff>
    </xdr:from>
    <xdr:to>
      <xdr:col>33</xdr:col>
      <xdr:colOff>179805</xdr:colOff>
      <xdr:row>743</xdr:row>
      <xdr:rowOff>114300</xdr:rowOff>
    </xdr:to>
    <xdr:sp macro="" textlink="">
      <xdr:nvSpPr>
        <xdr:cNvPr id="17" name="テキスト ボックス 16"/>
        <xdr:cNvSpPr txBox="1"/>
      </xdr:nvSpPr>
      <xdr:spPr>
        <a:xfrm>
          <a:off x="4224070" y="42811335"/>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２７６０百万円</a:t>
          </a:r>
          <a:endParaRPr kumimoji="1" lang="ja-JP" altLang="en-US" sz="1100"/>
        </a:p>
      </xdr:txBody>
    </xdr:sp>
    <xdr:clientData/>
  </xdr:twoCellAnchor>
  <xdr:twoCellAnchor>
    <xdr:from>
      <xdr:col>17</xdr:col>
      <xdr:colOff>152126</xdr:colOff>
      <xdr:row>743</xdr:row>
      <xdr:rowOff>212360</xdr:rowOff>
    </xdr:from>
    <xdr:to>
      <xdr:col>38</xdr:col>
      <xdr:colOff>38099</xdr:colOff>
      <xdr:row>745</xdr:row>
      <xdr:rowOff>139700</xdr:rowOff>
    </xdr:to>
    <xdr:sp macro="" textlink="">
      <xdr:nvSpPr>
        <xdr:cNvPr id="18" name="大かっこ 17"/>
        <xdr:cNvSpPr/>
      </xdr:nvSpPr>
      <xdr:spPr>
        <a:xfrm>
          <a:off x="3552551" y="43312985"/>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743</xdr:row>
      <xdr:rowOff>189056</xdr:rowOff>
    </xdr:from>
    <xdr:to>
      <xdr:col>36</xdr:col>
      <xdr:colOff>34733</xdr:colOff>
      <xdr:row>745</xdr:row>
      <xdr:rowOff>292100</xdr:rowOff>
    </xdr:to>
    <xdr:sp macro="" textlink="">
      <xdr:nvSpPr>
        <xdr:cNvPr id="19" name="テキスト ボックス 18"/>
        <xdr:cNvSpPr txBox="1"/>
      </xdr:nvSpPr>
      <xdr:spPr>
        <a:xfrm>
          <a:off x="3915352" y="43289681"/>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745</xdr:row>
      <xdr:rowOff>221094</xdr:rowOff>
    </xdr:from>
    <xdr:to>
      <xdr:col>27</xdr:col>
      <xdr:colOff>177800</xdr:colOff>
      <xdr:row>746</xdr:row>
      <xdr:rowOff>292100</xdr:rowOff>
    </xdr:to>
    <xdr:cxnSp macro="">
      <xdr:nvCxnSpPr>
        <xdr:cNvPr id="20" name="直線矢印コネクタ 19"/>
        <xdr:cNvCxnSpPr/>
      </xdr:nvCxnSpPr>
      <xdr:spPr>
        <a:xfrm>
          <a:off x="5576075" y="44026569"/>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747</xdr:row>
      <xdr:rowOff>132042</xdr:rowOff>
    </xdr:from>
    <xdr:to>
      <xdr:col>35</xdr:col>
      <xdr:colOff>162163</xdr:colOff>
      <xdr:row>749</xdr:row>
      <xdr:rowOff>190500</xdr:rowOff>
    </xdr:to>
    <xdr:sp macro="" textlink="">
      <xdr:nvSpPr>
        <xdr:cNvPr id="21" name="正方形/長方形 20"/>
        <xdr:cNvSpPr/>
      </xdr:nvSpPr>
      <xdr:spPr>
        <a:xfrm>
          <a:off x="4024260" y="44642367"/>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748</xdr:row>
      <xdr:rowOff>119998</xdr:rowOff>
    </xdr:from>
    <xdr:to>
      <xdr:col>32</xdr:col>
      <xdr:colOff>196104</xdr:colOff>
      <xdr:row>749</xdr:row>
      <xdr:rowOff>66931</xdr:rowOff>
    </xdr:to>
    <xdr:sp macro="" textlink="">
      <xdr:nvSpPr>
        <xdr:cNvPr id="22" name="テキスト ボックス 21"/>
        <xdr:cNvSpPr txBox="1"/>
      </xdr:nvSpPr>
      <xdr:spPr>
        <a:xfrm>
          <a:off x="4422304" y="44982748"/>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２７６０百万円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749</xdr:row>
      <xdr:rowOff>284687</xdr:rowOff>
    </xdr:from>
    <xdr:to>
      <xdr:col>36</xdr:col>
      <xdr:colOff>0</xdr:colOff>
      <xdr:row>751</xdr:row>
      <xdr:rowOff>165100</xdr:rowOff>
    </xdr:to>
    <xdr:sp macro="" textlink="">
      <xdr:nvSpPr>
        <xdr:cNvPr id="23" name="大かっこ 22"/>
        <xdr:cNvSpPr/>
      </xdr:nvSpPr>
      <xdr:spPr>
        <a:xfrm>
          <a:off x="4013870" y="45499862"/>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749</xdr:row>
      <xdr:rowOff>293006</xdr:rowOff>
    </xdr:from>
    <xdr:to>
      <xdr:col>34</xdr:col>
      <xdr:colOff>183497</xdr:colOff>
      <xdr:row>751</xdr:row>
      <xdr:rowOff>228600</xdr:rowOff>
    </xdr:to>
    <xdr:sp macro="" textlink="">
      <xdr:nvSpPr>
        <xdr:cNvPr id="24" name="テキスト ボックス 23"/>
        <xdr:cNvSpPr txBox="1"/>
      </xdr:nvSpPr>
      <xdr:spPr>
        <a:xfrm>
          <a:off x="4188278" y="45508181"/>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755</xdr:row>
      <xdr:rowOff>170113</xdr:rowOff>
    </xdr:from>
    <xdr:to>
      <xdr:col>40</xdr:col>
      <xdr:colOff>12699</xdr:colOff>
      <xdr:row>756</xdr:row>
      <xdr:rowOff>173104</xdr:rowOff>
    </xdr:to>
    <xdr:sp macro="" textlink="">
      <xdr:nvSpPr>
        <xdr:cNvPr id="25" name="大かっこ 24"/>
        <xdr:cNvSpPr/>
      </xdr:nvSpPr>
      <xdr:spPr>
        <a:xfrm>
          <a:off x="3261892" y="47499838"/>
          <a:ext cx="4751807" cy="3554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38100</xdr:colOff>
      <xdr:row>755</xdr:row>
      <xdr:rowOff>146718</xdr:rowOff>
    </xdr:from>
    <xdr:to>
      <xdr:col>37</xdr:col>
      <xdr:colOff>140999</xdr:colOff>
      <xdr:row>756</xdr:row>
      <xdr:rowOff>317500</xdr:rowOff>
    </xdr:to>
    <xdr:sp macro="" textlink="">
      <xdr:nvSpPr>
        <xdr:cNvPr id="26" name="テキスト ボックス 25"/>
        <xdr:cNvSpPr txBox="1"/>
      </xdr:nvSpPr>
      <xdr:spPr>
        <a:xfrm>
          <a:off x="3838575" y="47476443"/>
          <a:ext cx="3703349" cy="523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a:t>
          </a:r>
        </a:p>
        <a:p>
          <a:pPr>
            <a:lnSpc>
              <a:spcPts val="1500"/>
            </a:lnSpc>
          </a:pPr>
          <a:r>
            <a:rPr kumimoji="1" lang="ja-JP" altLang="en-US" sz="1200">
              <a:solidFill>
                <a:sysClr val="windowText" lastClr="000000"/>
              </a:solidFill>
            </a:rPr>
            <a:t>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757</xdr:row>
      <xdr:rowOff>318710</xdr:rowOff>
    </xdr:from>
    <xdr:to>
      <xdr:col>36</xdr:col>
      <xdr:colOff>97117</xdr:colOff>
      <xdr:row>758</xdr:row>
      <xdr:rowOff>473352</xdr:rowOff>
    </xdr:to>
    <xdr:sp macro="" textlink="">
      <xdr:nvSpPr>
        <xdr:cNvPr id="27" name="正方形/長方形 26"/>
        <xdr:cNvSpPr/>
      </xdr:nvSpPr>
      <xdr:spPr>
        <a:xfrm>
          <a:off x="4108785" y="48667610"/>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757</xdr:row>
      <xdr:rowOff>318710</xdr:rowOff>
    </xdr:from>
    <xdr:to>
      <xdr:col>29</xdr:col>
      <xdr:colOff>83883</xdr:colOff>
      <xdr:row>758</xdr:row>
      <xdr:rowOff>321051</xdr:rowOff>
    </xdr:to>
    <xdr:sp macro="" textlink="">
      <xdr:nvSpPr>
        <xdr:cNvPr id="28" name="テキスト ボックス 27"/>
        <xdr:cNvSpPr txBox="1"/>
      </xdr:nvSpPr>
      <xdr:spPr>
        <a:xfrm>
          <a:off x="4083123" y="48667610"/>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758</xdr:row>
      <xdr:rowOff>78311</xdr:rowOff>
    </xdr:from>
    <xdr:to>
      <xdr:col>33</xdr:col>
      <xdr:colOff>194324</xdr:colOff>
      <xdr:row>758</xdr:row>
      <xdr:rowOff>361950</xdr:rowOff>
    </xdr:to>
    <xdr:sp macro="" textlink="">
      <xdr:nvSpPr>
        <xdr:cNvPr id="29" name="テキスト ボックス 28"/>
        <xdr:cNvSpPr txBox="1"/>
      </xdr:nvSpPr>
      <xdr:spPr>
        <a:xfrm>
          <a:off x="4612072" y="49989311"/>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３５百万円</a:t>
          </a:r>
          <a:endParaRPr kumimoji="1" lang="en-US" altLang="ja-JP" sz="1600"/>
        </a:p>
        <a:p>
          <a:endParaRPr kumimoji="1" lang="ja-JP" altLang="en-US" sz="1100"/>
        </a:p>
      </xdr:txBody>
    </xdr:sp>
    <xdr:clientData/>
  </xdr:twoCellAnchor>
  <xdr:twoCellAnchor>
    <xdr:from>
      <xdr:col>19</xdr:col>
      <xdr:colOff>158263</xdr:colOff>
      <xdr:row>758</xdr:row>
      <xdr:rowOff>549552</xdr:rowOff>
    </xdr:from>
    <xdr:to>
      <xdr:col>36</xdr:col>
      <xdr:colOff>120498</xdr:colOff>
      <xdr:row>761</xdr:row>
      <xdr:rowOff>187893</xdr:rowOff>
    </xdr:to>
    <xdr:sp macro="" textlink="">
      <xdr:nvSpPr>
        <xdr:cNvPr id="30" name="テキスト ボックス 29"/>
        <xdr:cNvSpPr txBox="1"/>
      </xdr:nvSpPr>
      <xdr:spPr>
        <a:xfrm>
          <a:off x="3958738" y="49565202"/>
          <a:ext cx="3362660" cy="9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17</xdr:col>
      <xdr:colOff>189770</xdr:colOff>
      <xdr:row>758</xdr:row>
      <xdr:rowOff>589933</xdr:rowOff>
    </xdr:from>
    <xdr:to>
      <xdr:col>38</xdr:col>
      <xdr:colOff>139699</xdr:colOff>
      <xdr:row>760</xdr:row>
      <xdr:rowOff>118042</xdr:rowOff>
    </xdr:to>
    <xdr:sp macro="" textlink="">
      <xdr:nvSpPr>
        <xdr:cNvPr id="31" name="大かっこ 30"/>
        <xdr:cNvSpPr/>
      </xdr:nvSpPr>
      <xdr:spPr>
        <a:xfrm>
          <a:off x="3590195" y="49605583"/>
          <a:ext cx="4150454" cy="566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49161</xdr:colOff>
      <xdr:row>765</xdr:row>
      <xdr:rowOff>2643</xdr:rowOff>
    </xdr:from>
    <xdr:to>
      <xdr:col>39</xdr:col>
      <xdr:colOff>18876</xdr:colOff>
      <xdr:row>767</xdr:row>
      <xdr:rowOff>85725</xdr:rowOff>
    </xdr:to>
    <xdr:sp macro="" textlink="">
      <xdr:nvSpPr>
        <xdr:cNvPr id="32" name="大かっこ 31"/>
        <xdr:cNvSpPr/>
      </xdr:nvSpPr>
      <xdr:spPr>
        <a:xfrm>
          <a:off x="3449586" y="51742443"/>
          <a:ext cx="4370265" cy="711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57637</xdr:colOff>
      <xdr:row>764</xdr:row>
      <xdr:rowOff>312272</xdr:rowOff>
    </xdr:from>
    <xdr:to>
      <xdr:col>37</xdr:col>
      <xdr:colOff>167145</xdr:colOff>
      <xdr:row>767</xdr:row>
      <xdr:rowOff>133350</xdr:rowOff>
    </xdr:to>
    <xdr:sp macro="" textlink="">
      <xdr:nvSpPr>
        <xdr:cNvPr id="33" name="テキスト ボックス 32"/>
        <xdr:cNvSpPr txBox="1"/>
      </xdr:nvSpPr>
      <xdr:spPr>
        <a:xfrm>
          <a:off x="3858112" y="51737747"/>
          <a:ext cx="3709958" cy="76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　本省が調達した機器の整備、障害者職業能力開発校の機器の維持管理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754</xdr:row>
      <xdr:rowOff>50800</xdr:rowOff>
    </xdr:from>
    <xdr:to>
      <xdr:col>34</xdr:col>
      <xdr:colOff>21283</xdr:colOff>
      <xdr:row>755</xdr:row>
      <xdr:rowOff>149297</xdr:rowOff>
    </xdr:to>
    <xdr:sp macro="" textlink="">
      <xdr:nvSpPr>
        <xdr:cNvPr id="34" name="テキスト ボックス 33"/>
        <xdr:cNvSpPr txBox="1"/>
      </xdr:nvSpPr>
      <xdr:spPr>
        <a:xfrm>
          <a:off x="4650707" y="4702810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763</xdr:row>
      <xdr:rowOff>158917</xdr:rowOff>
    </xdr:from>
    <xdr:to>
      <xdr:col>33</xdr:col>
      <xdr:colOff>121713</xdr:colOff>
      <xdr:row>764</xdr:row>
      <xdr:rowOff>158750</xdr:rowOff>
    </xdr:to>
    <xdr:sp macro="" textlink="">
      <xdr:nvSpPr>
        <xdr:cNvPr id="35" name="テキスト ボックス 34"/>
        <xdr:cNvSpPr txBox="1"/>
      </xdr:nvSpPr>
      <xdr:spPr>
        <a:xfrm>
          <a:off x="4551113" y="5216541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8</xdr:col>
      <xdr:colOff>190500</xdr:colOff>
      <xdr:row>767</xdr:row>
      <xdr:rowOff>139700</xdr:rowOff>
    </xdr:from>
    <xdr:to>
      <xdr:col>15</xdr:col>
      <xdr:colOff>139700</xdr:colOff>
      <xdr:row>768</xdr:row>
      <xdr:rowOff>105165</xdr:rowOff>
    </xdr:to>
    <xdr:sp macro="" textlink="">
      <xdr:nvSpPr>
        <xdr:cNvPr id="36" name="テキスト ボックス 35"/>
        <xdr:cNvSpPr txBox="1"/>
      </xdr:nvSpPr>
      <xdr:spPr>
        <a:xfrm>
          <a:off x="1790700" y="52508150"/>
          <a:ext cx="1349375" cy="279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土地借料</a:t>
          </a:r>
          <a:endParaRPr kumimoji="1" lang="en-US" altLang="ja-JP" sz="1600"/>
        </a:p>
        <a:p>
          <a:endParaRPr kumimoji="1" lang="en-US" altLang="ja-JP" sz="1600"/>
        </a:p>
        <a:p>
          <a:endParaRPr kumimoji="1" lang="ja-JP" altLang="en-US" sz="1100"/>
        </a:p>
      </xdr:txBody>
    </xdr:sp>
    <xdr:clientData/>
  </xdr:twoCellAnchor>
  <xdr:twoCellAnchor>
    <xdr:from>
      <xdr:col>19</xdr:col>
      <xdr:colOff>111125</xdr:colOff>
      <xdr:row>768</xdr:row>
      <xdr:rowOff>22225</xdr:rowOff>
    </xdr:from>
    <xdr:to>
      <xdr:col>35</xdr:col>
      <xdr:colOff>99957</xdr:colOff>
      <xdr:row>769</xdr:row>
      <xdr:rowOff>266700</xdr:rowOff>
    </xdr:to>
    <xdr:sp macro="" textlink="">
      <xdr:nvSpPr>
        <xdr:cNvPr id="37" name="正方形/長方形 36"/>
        <xdr:cNvSpPr/>
      </xdr:nvSpPr>
      <xdr:spPr>
        <a:xfrm>
          <a:off x="3911600" y="52705000"/>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768</xdr:row>
      <xdr:rowOff>0</xdr:rowOff>
    </xdr:from>
    <xdr:to>
      <xdr:col>28</xdr:col>
      <xdr:colOff>191760</xdr:colOff>
      <xdr:row>768</xdr:row>
      <xdr:rowOff>328084</xdr:rowOff>
    </xdr:to>
    <xdr:sp macro="" textlink="">
      <xdr:nvSpPr>
        <xdr:cNvPr id="38" name="テキスト ボックス 37"/>
        <xdr:cNvSpPr txBox="1"/>
      </xdr:nvSpPr>
      <xdr:spPr>
        <a:xfrm>
          <a:off x="3990975" y="52682775"/>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772</xdr:row>
      <xdr:rowOff>314324</xdr:rowOff>
    </xdr:from>
    <xdr:to>
      <xdr:col>41</xdr:col>
      <xdr:colOff>95250</xdr:colOff>
      <xdr:row>775</xdr:row>
      <xdr:rowOff>190500</xdr:rowOff>
    </xdr:to>
    <xdr:sp macro="" textlink="">
      <xdr:nvSpPr>
        <xdr:cNvPr id="39" name="正方形/長方形 38"/>
        <xdr:cNvSpPr/>
      </xdr:nvSpPr>
      <xdr:spPr>
        <a:xfrm>
          <a:off x="3213099" y="54254399"/>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773</xdr:row>
      <xdr:rowOff>3175</xdr:rowOff>
    </xdr:from>
    <xdr:to>
      <xdr:col>40</xdr:col>
      <xdr:colOff>104775</xdr:colOff>
      <xdr:row>774</xdr:row>
      <xdr:rowOff>114300</xdr:rowOff>
    </xdr:to>
    <xdr:sp macro="" textlink="">
      <xdr:nvSpPr>
        <xdr:cNvPr id="40" name="テキスト ボックス 39"/>
        <xdr:cNvSpPr txBox="1"/>
      </xdr:nvSpPr>
      <xdr:spPr>
        <a:xfrm>
          <a:off x="3276600" y="54257575"/>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16</xdr:col>
      <xdr:colOff>63500</xdr:colOff>
      <xdr:row>770</xdr:row>
      <xdr:rowOff>44450</xdr:rowOff>
    </xdr:from>
    <xdr:to>
      <xdr:col>38</xdr:col>
      <xdr:colOff>33215</xdr:colOff>
      <xdr:row>771</xdr:row>
      <xdr:rowOff>142875</xdr:rowOff>
    </xdr:to>
    <xdr:sp macro="" textlink="">
      <xdr:nvSpPr>
        <xdr:cNvPr id="41" name="大かっこ 40"/>
        <xdr:cNvSpPr/>
      </xdr:nvSpPr>
      <xdr:spPr>
        <a:xfrm>
          <a:off x="3263900" y="53355875"/>
          <a:ext cx="4370265"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73025</xdr:colOff>
      <xdr:row>770</xdr:row>
      <xdr:rowOff>123826</xdr:rowOff>
    </xdr:from>
    <xdr:to>
      <xdr:col>36</xdr:col>
      <xdr:colOff>35260</xdr:colOff>
      <xdr:row>771</xdr:row>
      <xdr:rowOff>139700</xdr:rowOff>
    </xdr:to>
    <xdr:sp macro="" textlink="">
      <xdr:nvSpPr>
        <xdr:cNvPr id="42" name="テキスト ボックス 41"/>
        <xdr:cNvSpPr txBox="1"/>
      </xdr:nvSpPr>
      <xdr:spPr>
        <a:xfrm>
          <a:off x="3873500" y="53435251"/>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85725</xdr:colOff>
      <xdr:row>774</xdr:row>
      <xdr:rowOff>142875</xdr:rowOff>
    </xdr:from>
    <xdr:to>
      <xdr:col>33</xdr:col>
      <xdr:colOff>62177</xdr:colOff>
      <xdr:row>775</xdr:row>
      <xdr:rowOff>247649</xdr:rowOff>
    </xdr:to>
    <xdr:sp macro="" textlink="">
      <xdr:nvSpPr>
        <xdr:cNvPr id="43" name="テキスト ボックス 42"/>
        <xdr:cNvSpPr txBox="1"/>
      </xdr:nvSpPr>
      <xdr:spPr>
        <a:xfrm>
          <a:off x="4486275" y="5471160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20</xdr:col>
      <xdr:colOff>12700</xdr:colOff>
      <xdr:row>747</xdr:row>
      <xdr:rowOff>139700</xdr:rowOff>
    </xdr:from>
    <xdr:to>
      <xdr:col>29</xdr:col>
      <xdr:colOff>2674</xdr:colOff>
      <xdr:row>748</xdr:row>
      <xdr:rowOff>163763</xdr:rowOff>
    </xdr:to>
    <xdr:sp macro="" textlink="">
      <xdr:nvSpPr>
        <xdr:cNvPr id="44" name="テキスト ボックス 43"/>
        <xdr:cNvSpPr txBox="1"/>
      </xdr:nvSpPr>
      <xdr:spPr>
        <a:xfrm>
          <a:off x="4013200" y="44650025"/>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9</xdr:col>
      <xdr:colOff>0</xdr:colOff>
      <xdr:row>757</xdr:row>
      <xdr:rowOff>0</xdr:rowOff>
    </xdr:from>
    <xdr:to>
      <xdr:col>17</xdr:col>
      <xdr:colOff>175769</xdr:colOff>
      <xdr:row>757</xdr:row>
      <xdr:rowOff>318710</xdr:rowOff>
    </xdr:to>
    <xdr:sp macro="" textlink="">
      <xdr:nvSpPr>
        <xdr:cNvPr id="45" name="テキスト ボックス 44"/>
        <xdr:cNvSpPr txBox="1"/>
      </xdr:nvSpPr>
      <xdr:spPr>
        <a:xfrm>
          <a:off x="1800225" y="48348900"/>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機器整備費</a:t>
          </a:r>
          <a:endParaRPr kumimoji="1" lang="en-US" altLang="ja-JP" sz="1600"/>
        </a:p>
        <a:p>
          <a:endParaRPr kumimoji="1" lang="ja-JP" altLang="en-US" sz="1100"/>
        </a:p>
      </xdr:txBody>
    </xdr:sp>
    <xdr:clientData/>
  </xdr:twoCellAnchor>
  <xdr:twoCellAnchor>
    <xdr:from>
      <xdr:col>27</xdr:col>
      <xdr:colOff>25400</xdr:colOff>
      <xdr:row>771</xdr:row>
      <xdr:rowOff>177800</xdr:rowOff>
    </xdr:from>
    <xdr:to>
      <xdr:col>27</xdr:col>
      <xdr:colOff>27800</xdr:colOff>
      <xdr:row>772</xdr:row>
      <xdr:rowOff>248806</xdr:rowOff>
    </xdr:to>
    <xdr:cxnSp macro="">
      <xdr:nvCxnSpPr>
        <xdr:cNvPr id="46" name="直線矢印コネクタ 45"/>
        <xdr:cNvCxnSpPr/>
      </xdr:nvCxnSpPr>
      <xdr:spPr>
        <a:xfrm>
          <a:off x="5426075" y="53803550"/>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768</xdr:row>
      <xdr:rowOff>266700</xdr:rowOff>
    </xdr:from>
    <xdr:to>
      <xdr:col>33</xdr:col>
      <xdr:colOff>78052</xdr:colOff>
      <xdr:row>769</xdr:row>
      <xdr:rowOff>247650</xdr:rowOff>
    </xdr:to>
    <xdr:sp macro="" textlink="">
      <xdr:nvSpPr>
        <xdr:cNvPr id="47" name="テキスト ボックス 46"/>
        <xdr:cNvSpPr txBox="1"/>
      </xdr:nvSpPr>
      <xdr:spPr>
        <a:xfrm>
          <a:off x="4502150" y="52949475"/>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27</xdr:col>
      <xdr:colOff>165100</xdr:colOff>
      <xdr:row>751</xdr:row>
      <xdr:rowOff>165100</xdr:rowOff>
    </xdr:from>
    <xdr:to>
      <xdr:col>27</xdr:col>
      <xdr:colOff>167500</xdr:colOff>
      <xdr:row>752</xdr:row>
      <xdr:rowOff>236106</xdr:rowOff>
    </xdr:to>
    <xdr:cxnSp macro="">
      <xdr:nvCxnSpPr>
        <xdr:cNvPr id="48" name="直線矢印コネクタ 47"/>
        <xdr:cNvCxnSpPr/>
      </xdr:nvCxnSpPr>
      <xdr:spPr>
        <a:xfrm>
          <a:off x="5565775" y="46085125"/>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761</xdr:row>
      <xdr:rowOff>59319</xdr:rowOff>
    </xdr:from>
    <xdr:to>
      <xdr:col>28</xdr:col>
      <xdr:colOff>50800</xdr:colOff>
      <xdr:row>762</xdr:row>
      <xdr:rowOff>117625</xdr:rowOff>
    </xdr:to>
    <xdr:cxnSp macro="">
      <xdr:nvCxnSpPr>
        <xdr:cNvPr id="49" name="直線矢印コネクタ 48"/>
        <xdr:cNvCxnSpPr/>
      </xdr:nvCxnSpPr>
      <xdr:spPr>
        <a:xfrm>
          <a:off x="5649100" y="50341794"/>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775</xdr:row>
      <xdr:rowOff>314324</xdr:rowOff>
    </xdr:from>
    <xdr:to>
      <xdr:col>41</xdr:col>
      <xdr:colOff>104775</xdr:colOff>
      <xdr:row>777</xdr:row>
      <xdr:rowOff>257174</xdr:rowOff>
    </xdr:to>
    <xdr:sp macro="" textlink="">
      <xdr:nvSpPr>
        <xdr:cNvPr id="56" name="テキスト ボックス 55"/>
        <xdr:cNvSpPr txBox="1"/>
      </xdr:nvSpPr>
      <xdr:spPr>
        <a:xfrm>
          <a:off x="3381374" y="55197374"/>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123825</xdr:colOff>
      <xdr:row>775</xdr:row>
      <xdr:rowOff>266700</xdr:rowOff>
    </xdr:from>
    <xdr:to>
      <xdr:col>42</xdr:col>
      <xdr:colOff>28575</xdr:colOff>
      <xdr:row>777</xdr:row>
      <xdr:rowOff>219075</xdr:rowOff>
    </xdr:to>
    <xdr:sp macro="" textlink="">
      <xdr:nvSpPr>
        <xdr:cNvPr id="57" name="大かっこ 56"/>
        <xdr:cNvSpPr/>
      </xdr:nvSpPr>
      <xdr:spPr>
        <a:xfrm>
          <a:off x="3324225" y="55149750"/>
          <a:ext cx="5105400"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753</xdr:row>
      <xdr:rowOff>0</xdr:rowOff>
    </xdr:from>
    <xdr:to>
      <xdr:col>41</xdr:col>
      <xdr:colOff>82551</xdr:colOff>
      <xdr:row>755</xdr:row>
      <xdr:rowOff>114301</xdr:rowOff>
    </xdr:to>
    <xdr:sp macro="" textlink="">
      <xdr:nvSpPr>
        <xdr:cNvPr id="58" name="正方形/長方形 57"/>
        <xdr:cNvSpPr/>
      </xdr:nvSpPr>
      <xdr:spPr>
        <a:xfrm>
          <a:off x="3200400" y="46624875"/>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753</xdr:row>
      <xdr:rowOff>3176</xdr:rowOff>
    </xdr:from>
    <xdr:to>
      <xdr:col>40</xdr:col>
      <xdr:colOff>92076</xdr:colOff>
      <xdr:row>754</xdr:row>
      <xdr:rowOff>76201</xdr:rowOff>
    </xdr:to>
    <xdr:sp macro="" textlink="">
      <xdr:nvSpPr>
        <xdr:cNvPr id="59" name="テキスト ボックス 58"/>
        <xdr:cNvSpPr txBox="1"/>
      </xdr:nvSpPr>
      <xdr:spPr>
        <a:xfrm>
          <a:off x="3263901" y="46628051"/>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１６社　）</a:t>
          </a:r>
          <a:endParaRPr kumimoji="1" lang="en-US" altLang="ja-JP" sz="1600"/>
        </a:p>
        <a:p>
          <a:endParaRPr kumimoji="1" lang="ja-JP" altLang="en-US" sz="1100"/>
        </a:p>
      </xdr:txBody>
    </xdr:sp>
    <xdr:clientData/>
  </xdr:twoCellAnchor>
  <xdr:twoCellAnchor>
    <xdr:from>
      <xdr:col>17</xdr:col>
      <xdr:colOff>196851</xdr:colOff>
      <xdr:row>754</xdr:row>
      <xdr:rowOff>28576</xdr:rowOff>
    </xdr:from>
    <xdr:to>
      <xdr:col>28</xdr:col>
      <xdr:colOff>173303</xdr:colOff>
      <xdr:row>755</xdr:row>
      <xdr:rowOff>95250</xdr:rowOff>
    </xdr:to>
    <xdr:sp macro="" textlink="">
      <xdr:nvSpPr>
        <xdr:cNvPr id="60" name="テキスト ボックス 59"/>
        <xdr:cNvSpPr txBox="1"/>
      </xdr:nvSpPr>
      <xdr:spPr>
        <a:xfrm>
          <a:off x="3597276" y="47901226"/>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２７６０百万円</a:t>
          </a:r>
          <a:endParaRPr kumimoji="1" lang="en-US" altLang="ja-JP" sz="1600"/>
        </a:p>
        <a:p>
          <a:endParaRPr kumimoji="1" lang="ja-JP" altLang="en-US" sz="1100"/>
        </a:p>
      </xdr:txBody>
    </xdr:sp>
    <xdr:clientData/>
  </xdr:twoCellAnchor>
  <xdr:twoCellAnchor>
    <xdr:from>
      <xdr:col>15</xdr:col>
      <xdr:colOff>149223</xdr:colOff>
      <xdr:row>762</xdr:row>
      <xdr:rowOff>171599</xdr:rowOff>
    </xdr:from>
    <xdr:to>
      <xdr:col>41</xdr:col>
      <xdr:colOff>31749</xdr:colOff>
      <xdr:row>764</xdr:row>
      <xdr:rowOff>295425</xdr:rowOff>
    </xdr:to>
    <xdr:sp macro="" textlink="">
      <xdr:nvSpPr>
        <xdr:cNvPr id="63" name="正方形/長方形 62"/>
        <xdr:cNvSpPr/>
      </xdr:nvSpPr>
      <xdr:spPr>
        <a:xfrm>
          <a:off x="3197223" y="52139999"/>
          <a:ext cx="5165726" cy="8223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762</xdr:row>
      <xdr:rowOff>174775</xdr:rowOff>
    </xdr:from>
    <xdr:to>
      <xdr:col>40</xdr:col>
      <xdr:colOff>41274</xdr:colOff>
      <xdr:row>763</xdr:row>
      <xdr:rowOff>219225</xdr:rowOff>
    </xdr:to>
    <xdr:sp macro="" textlink="">
      <xdr:nvSpPr>
        <xdr:cNvPr id="64" name="テキスト ボックス 63"/>
        <xdr:cNvSpPr txBox="1"/>
      </xdr:nvSpPr>
      <xdr:spPr>
        <a:xfrm>
          <a:off x="3263899" y="52143175"/>
          <a:ext cx="49053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７社　）</a:t>
          </a:r>
          <a:endParaRPr kumimoji="1" lang="ja-JP" altLang="en-US" sz="1100"/>
        </a:p>
      </xdr:txBody>
    </xdr:sp>
    <xdr:clientData/>
  </xdr:twoCellAnchor>
  <xdr:twoCellAnchor>
    <xdr:from>
      <xdr:col>20</xdr:col>
      <xdr:colOff>165099</xdr:colOff>
      <xdr:row>763</xdr:row>
      <xdr:rowOff>152550</xdr:rowOff>
    </xdr:from>
    <xdr:to>
      <xdr:col>31</xdr:col>
      <xdr:colOff>141551</xdr:colOff>
      <xdr:row>764</xdr:row>
      <xdr:rowOff>257324</xdr:rowOff>
    </xdr:to>
    <xdr:sp macro="" textlink="">
      <xdr:nvSpPr>
        <xdr:cNvPr id="65" name="テキスト ボックス 64"/>
        <xdr:cNvSpPr txBox="1"/>
      </xdr:nvSpPr>
      <xdr:spPr>
        <a:xfrm>
          <a:off x="4165599" y="52159050"/>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３５百万円</a:t>
          </a:r>
          <a:endParaRPr kumimoji="1" lang="en-US" altLang="ja-JP" sz="1600"/>
        </a:p>
        <a:p>
          <a:endParaRPr kumimoji="1" lang="ja-JP" altLang="en-US" sz="1100"/>
        </a:p>
      </xdr:txBody>
    </xdr:sp>
    <xdr:clientData/>
  </xdr:twoCellAnchor>
  <xdr:twoCellAnchor editAs="oneCell">
    <xdr:from>
      <xdr:col>30</xdr:col>
      <xdr:colOff>38100</xdr:colOff>
      <xdr:row>711</xdr:row>
      <xdr:rowOff>76200</xdr:rowOff>
    </xdr:from>
    <xdr:to>
      <xdr:col>33</xdr:col>
      <xdr:colOff>169608</xdr:colOff>
      <xdr:row>711</xdr:row>
      <xdr:rowOff>301772</xdr:rowOff>
    </xdr:to>
    <xdr:pic>
      <xdr:nvPicPr>
        <xdr:cNvPr id="77" name="図 76"/>
        <xdr:cNvPicPr>
          <a:picLocks noChangeAspect="1"/>
        </xdr:cNvPicPr>
      </xdr:nvPicPr>
      <xdr:blipFill>
        <a:blip xmlns:r="http://schemas.openxmlformats.org/officeDocument/2006/relationships" r:embed="rId1"/>
        <a:stretch>
          <a:fillRect/>
        </a:stretch>
      </xdr:blipFill>
      <xdr:spPr>
        <a:xfrm>
          <a:off x="6038850" y="29794200"/>
          <a:ext cx="731583" cy="2255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441</v>
      </c>
      <c r="AT2" s="218"/>
      <c r="AU2" s="218"/>
      <c r="AV2" s="52" t="str">
        <f>IF(AW2="", "", "-")</f>
        <v/>
      </c>
      <c r="AW2" s="397"/>
      <c r="AX2" s="397"/>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112</v>
      </c>
      <c r="H5" s="562"/>
      <c r="I5" s="562"/>
      <c r="J5" s="562"/>
      <c r="K5" s="562"/>
      <c r="L5" s="562"/>
      <c r="M5" s="563" t="s">
        <v>66</v>
      </c>
      <c r="N5" s="564"/>
      <c r="O5" s="564"/>
      <c r="P5" s="564"/>
      <c r="Q5" s="564"/>
      <c r="R5" s="565"/>
      <c r="S5" s="566" t="s">
        <v>131</v>
      </c>
      <c r="T5" s="562"/>
      <c r="U5" s="562"/>
      <c r="V5" s="562"/>
      <c r="W5" s="562"/>
      <c r="X5" s="567"/>
      <c r="Y5" s="720" t="s">
        <v>3</v>
      </c>
      <c r="Z5" s="721"/>
      <c r="AA5" s="721"/>
      <c r="AB5" s="721"/>
      <c r="AC5" s="721"/>
      <c r="AD5" s="722"/>
      <c r="AE5" s="723" t="s">
        <v>552</v>
      </c>
      <c r="AF5" s="723"/>
      <c r="AG5" s="723"/>
      <c r="AH5" s="723"/>
      <c r="AI5" s="723"/>
      <c r="AJ5" s="723"/>
      <c r="AK5" s="723"/>
      <c r="AL5" s="723"/>
      <c r="AM5" s="723"/>
      <c r="AN5" s="723"/>
      <c r="AO5" s="723"/>
      <c r="AP5" s="724"/>
      <c r="AQ5" s="725" t="s">
        <v>553</v>
      </c>
      <c r="AR5" s="726"/>
      <c r="AS5" s="726"/>
      <c r="AT5" s="726"/>
      <c r="AU5" s="726"/>
      <c r="AV5" s="726"/>
      <c r="AW5" s="726"/>
      <c r="AX5" s="727"/>
    </row>
    <row r="6" spans="1:50" ht="39" customHeight="1" x14ac:dyDescent="0.15">
      <c r="A6" s="730" t="s">
        <v>4</v>
      </c>
      <c r="B6" s="731"/>
      <c r="C6" s="731"/>
      <c r="D6" s="731"/>
      <c r="E6" s="731"/>
      <c r="F6" s="731"/>
      <c r="G6" s="886" t="str">
        <f>入力規則等!F39</f>
        <v>労働保険特別会計労災勘定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395" t="s">
        <v>547</v>
      </c>
      <c r="Z7" s="294"/>
      <c r="AA7" s="294"/>
      <c r="AB7" s="294"/>
      <c r="AC7" s="294"/>
      <c r="AD7" s="396"/>
      <c r="AE7" s="383" t="s">
        <v>555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389</v>
      </c>
      <c r="B8" s="836"/>
      <c r="C8" s="836"/>
      <c r="D8" s="836"/>
      <c r="E8" s="836"/>
      <c r="F8" s="837"/>
      <c r="G8" s="221" t="str">
        <f>入力規則等!A26</f>
        <v>障害者施策</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5" t="s">
        <v>557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558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585</v>
      </c>
      <c r="Q13" s="98"/>
      <c r="R13" s="98"/>
      <c r="S13" s="98"/>
      <c r="T13" s="98"/>
      <c r="U13" s="98"/>
      <c r="V13" s="99"/>
      <c r="W13" s="97">
        <v>1167</v>
      </c>
      <c r="X13" s="98"/>
      <c r="Y13" s="98"/>
      <c r="Z13" s="98"/>
      <c r="AA13" s="98"/>
      <c r="AB13" s="98"/>
      <c r="AC13" s="99"/>
      <c r="AD13" s="97">
        <v>2862</v>
      </c>
      <c r="AE13" s="98"/>
      <c r="AF13" s="98"/>
      <c r="AG13" s="98"/>
      <c r="AH13" s="98"/>
      <c r="AI13" s="98"/>
      <c r="AJ13" s="99"/>
      <c r="AK13" s="97">
        <v>736</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50"/>
      <c r="H14" s="751"/>
      <c r="I14" s="578" t="s">
        <v>8</v>
      </c>
      <c r="J14" s="635"/>
      <c r="K14" s="635"/>
      <c r="L14" s="635"/>
      <c r="M14" s="635"/>
      <c r="N14" s="635"/>
      <c r="O14" s="636"/>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560</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8" t="s">
        <v>51</v>
      </c>
      <c r="J15" s="579"/>
      <c r="K15" s="579"/>
      <c r="L15" s="579"/>
      <c r="M15" s="579"/>
      <c r="N15" s="579"/>
      <c r="O15" s="580"/>
      <c r="P15" s="97">
        <v>305</v>
      </c>
      <c r="Q15" s="98"/>
      <c r="R15" s="98"/>
      <c r="S15" s="98"/>
      <c r="T15" s="98"/>
      <c r="U15" s="98"/>
      <c r="V15" s="99"/>
      <c r="W15" s="97">
        <v>39</v>
      </c>
      <c r="X15" s="98"/>
      <c r="Y15" s="98"/>
      <c r="Z15" s="98"/>
      <c r="AA15" s="98"/>
      <c r="AB15" s="98"/>
      <c r="AC15" s="99"/>
      <c r="AD15" s="97">
        <v>1042</v>
      </c>
      <c r="AE15" s="98"/>
      <c r="AF15" s="98"/>
      <c r="AG15" s="98"/>
      <c r="AH15" s="98"/>
      <c r="AI15" s="98"/>
      <c r="AJ15" s="99"/>
      <c r="AK15" s="97" t="s">
        <v>561</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78" t="s">
        <v>52</v>
      </c>
      <c r="J16" s="579"/>
      <c r="K16" s="579"/>
      <c r="L16" s="579"/>
      <c r="M16" s="579"/>
      <c r="N16" s="579"/>
      <c r="O16" s="580"/>
      <c r="P16" s="97">
        <v>-39</v>
      </c>
      <c r="Q16" s="98"/>
      <c r="R16" s="98"/>
      <c r="S16" s="98"/>
      <c r="T16" s="98"/>
      <c r="U16" s="98"/>
      <c r="V16" s="99"/>
      <c r="W16" s="97">
        <v>-1042</v>
      </c>
      <c r="X16" s="98"/>
      <c r="Y16" s="98"/>
      <c r="Z16" s="98"/>
      <c r="AA16" s="98"/>
      <c r="AB16" s="98"/>
      <c r="AC16" s="99"/>
      <c r="AD16" s="97" t="s">
        <v>560</v>
      </c>
      <c r="AE16" s="98"/>
      <c r="AF16" s="98"/>
      <c r="AG16" s="98"/>
      <c r="AH16" s="98"/>
      <c r="AI16" s="98"/>
      <c r="AJ16" s="99"/>
      <c r="AK16" s="97" t="s">
        <v>562</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8" t="s">
        <v>50</v>
      </c>
      <c r="J17" s="635"/>
      <c r="K17" s="635"/>
      <c r="L17" s="635"/>
      <c r="M17" s="635"/>
      <c r="N17" s="635"/>
      <c r="O17" s="636"/>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2"/>
      <c r="H18" s="753"/>
      <c r="I18" s="740" t="s">
        <v>20</v>
      </c>
      <c r="J18" s="741"/>
      <c r="K18" s="741"/>
      <c r="L18" s="741"/>
      <c r="M18" s="741"/>
      <c r="N18" s="741"/>
      <c r="O18" s="742"/>
      <c r="P18" s="103">
        <f>SUM(P13:V17)</f>
        <v>851</v>
      </c>
      <c r="Q18" s="104"/>
      <c r="R18" s="104"/>
      <c r="S18" s="104"/>
      <c r="T18" s="104"/>
      <c r="U18" s="104"/>
      <c r="V18" s="105"/>
      <c r="W18" s="103">
        <f>SUM(W13:AC17)</f>
        <v>164</v>
      </c>
      <c r="X18" s="104"/>
      <c r="Y18" s="104"/>
      <c r="Z18" s="104"/>
      <c r="AA18" s="104"/>
      <c r="AB18" s="104"/>
      <c r="AC18" s="105"/>
      <c r="AD18" s="103">
        <f>SUM(AD13:AJ17)</f>
        <v>3904</v>
      </c>
      <c r="AE18" s="104"/>
      <c r="AF18" s="104"/>
      <c r="AG18" s="104"/>
      <c r="AH18" s="104"/>
      <c r="AI18" s="104"/>
      <c r="AJ18" s="105"/>
      <c r="AK18" s="103">
        <f>SUM(AK13:AQ17)</f>
        <v>736</v>
      </c>
      <c r="AL18" s="104"/>
      <c r="AM18" s="104"/>
      <c r="AN18" s="104"/>
      <c r="AO18" s="104"/>
      <c r="AP18" s="104"/>
      <c r="AQ18" s="105"/>
      <c r="AR18" s="103">
        <f>SUM(AR13:AX17)</f>
        <v>0</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287</v>
      </c>
      <c r="Q19" s="98"/>
      <c r="R19" s="98"/>
      <c r="S19" s="98"/>
      <c r="T19" s="98"/>
      <c r="U19" s="98"/>
      <c r="V19" s="99"/>
      <c r="W19" s="97">
        <v>109</v>
      </c>
      <c r="X19" s="98"/>
      <c r="Y19" s="98"/>
      <c r="Z19" s="98"/>
      <c r="AA19" s="98"/>
      <c r="AB19" s="98"/>
      <c r="AC19" s="99"/>
      <c r="AD19" s="97">
        <v>2808</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0.33725029377203292</v>
      </c>
      <c r="Q20" s="542"/>
      <c r="R20" s="542"/>
      <c r="S20" s="542"/>
      <c r="T20" s="542"/>
      <c r="U20" s="542"/>
      <c r="V20" s="542"/>
      <c r="W20" s="542">
        <f t="shared" ref="W20" si="0">IF(W18=0, "-", SUM(W19)/W18)</f>
        <v>0.66463414634146345</v>
      </c>
      <c r="X20" s="542"/>
      <c r="Y20" s="542"/>
      <c r="Z20" s="542"/>
      <c r="AA20" s="542"/>
      <c r="AB20" s="542"/>
      <c r="AC20" s="542"/>
      <c r="AD20" s="542">
        <f t="shared" ref="AD20" si="1">IF(AD18=0, "-", SUM(AD19)/AD18)</f>
        <v>0.71926229508196726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41" t="s">
        <v>496</v>
      </c>
      <c r="H21" s="942"/>
      <c r="I21" s="942"/>
      <c r="J21" s="942"/>
      <c r="K21" s="942"/>
      <c r="L21" s="942"/>
      <c r="M21" s="942"/>
      <c r="N21" s="942"/>
      <c r="O21" s="942"/>
      <c r="P21" s="542">
        <f>IF(P19=0, "-", SUM(P19)/SUM(P13,P14))</f>
        <v>0.49059829059829058</v>
      </c>
      <c r="Q21" s="542"/>
      <c r="R21" s="542"/>
      <c r="S21" s="542"/>
      <c r="T21" s="542"/>
      <c r="U21" s="542"/>
      <c r="V21" s="542"/>
      <c r="W21" s="542">
        <f t="shared" ref="W21" si="2">IF(W19=0, "-", SUM(W19)/SUM(W13,W14))</f>
        <v>9.3401885175664098E-2</v>
      </c>
      <c r="X21" s="542"/>
      <c r="Y21" s="542"/>
      <c r="Z21" s="542"/>
      <c r="AA21" s="542"/>
      <c r="AB21" s="542"/>
      <c r="AC21" s="542"/>
      <c r="AD21" s="542">
        <f t="shared" ref="AD21" si="3">IF(AD19=0, "-", SUM(AD19)/SUM(AD13,AD14))</f>
        <v>0.98113207547169812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661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58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14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567</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568</v>
      </c>
      <c r="H27" s="187"/>
      <c r="I27" s="187"/>
      <c r="J27" s="187"/>
      <c r="K27" s="187"/>
      <c r="L27" s="187"/>
      <c r="M27" s="187"/>
      <c r="N27" s="187"/>
      <c r="O27" s="188"/>
      <c r="P27" s="97">
        <v>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736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490</v>
      </c>
      <c r="B30" s="513"/>
      <c r="C30" s="513"/>
      <c r="D30" s="513"/>
      <c r="E30" s="513"/>
      <c r="F30" s="514"/>
      <c r="G30" s="653"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357</v>
      </c>
      <c r="AF30" s="387"/>
      <c r="AG30" s="387"/>
      <c r="AH30" s="388"/>
      <c r="AI30" s="386" t="s">
        <v>363</v>
      </c>
      <c r="AJ30" s="387"/>
      <c r="AK30" s="387"/>
      <c r="AL30" s="388"/>
      <c r="AM30" s="389" t="s">
        <v>471</v>
      </c>
      <c r="AN30" s="389"/>
      <c r="AO30" s="389"/>
      <c r="AP30" s="386"/>
      <c r="AQ30" s="644" t="s">
        <v>355</v>
      </c>
      <c r="AR30" s="645"/>
      <c r="AS30" s="645"/>
      <c r="AT30" s="646"/>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5" t="s">
        <v>608</v>
      </c>
      <c r="AR31" s="133"/>
      <c r="AS31" s="134" t="s">
        <v>356</v>
      </c>
      <c r="AT31" s="169"/>
      <c r="AU31" s="269">
        <v>34</v>
      </c>
      <c r="AV31" s="269"/>
      <c r="AW31" s="379" t="s">
        <v>300</v>
      </c>
      <c r="AX31" s="380"/>
    </row>
    <row r="32" spans="1:50" ht="23.25" customHeight="1" x14ac:dyDescent="0.15">
      <c r="A32" s="518"/>
      <c r="B32" s="516"/>
      <c r="C32" s="516"/>
      <c r="D32" s="516"/>
      <c r="E32" s="516"/>
      <c r="F32" s="517"/>
      <c r="G32" s="543" t="s">
        <v>570</v>
      </c>
      <c r="H32" s="544"/>
      <c r="I32" s="544"/>
      <c r="J32" s="544"/>
      <c r="K32" s="544"/>
      <c r="L32" s="544"/>
      <c r="M32" s="544"/>
      <c r="N32" s="544"/>
      <c r="O32" s="545"/>
      <c r="P32" s="158" t="s">
        <v>569</v>
      </c>
      <c r="Q32" s="158"/>
      <c r="R32" s="158"/>
      <c r="S32" s="158"/>
      <c r="T32" s="158"/>
      <c r="U32" s="158"/>
      <c r="V32" s="158"/>
      <c r="W32" s="158"/>
      <c r="X32" s="229"/>
      <c r="Y32" s="338" t="s">
        <v>12</v>
      </c>
      <c r="Z32" s="552"/>
      <c r="AA32" s="553"/>
      <c r="AB32" s="554" t="s">
        <v>14</v>
      </c>
      <c r="AC32" s="554"/>
      <c r="AD32" s="554"/>
      <c r="AE32" s="364">
        <v>70.7</v>
      </c>
      <c r="AF32" s="365"/>
      <c r="AG32" s="365"/>
      <c r="AH32" s="365"/>
      <c r="AI32" s="364">
        <v>71.599999999999994</v>
      </c>
      <c r="AJ32" s="365"/>
      <c r="AK32" s="365"/>
      <c r="AL32" s="365"/>
      <c r="AM32" s="364"/>
      <c r="AN32" s="365"/>
      <c r="AO32" s="365"/>
      <c r="AP32" s="365"/>
      <c r="AQ32" s="100" t="s">
        <v>571</v>
      </c>
      <c r="AR32" s="101"/>
      <c r="AS32" s="101"/>
      <c r="AT32" s="102"/>
      <c r="AU32" s="365" t="s">
        <v>571</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14</v>
      </c>
      <c r="AC33" s="525"/>
      <c r="AD33" s="525"/>
      <c r="AE33" s="364">
        <v>65</v>
      </c>
      <c r="AF33" s="365"/>
      <c r="AG33" s="365"/>
      <c r="AH33" s="365"/>
      <c r="AI33" s="364">
        <v>65</v>
      </c>
      <c r="AJ33" s="365"/>
      <c r="AK33" s="365"/>
      <c r="AL33" s="365"/>
      <c r="AM33" s="364">
        <v>65</v>
      </c>
      <c r="AN33" s="365"/>
      <c r="AO33" s="365"/>
      <c r="AP33" s="365"/>
      <c r="AQ33" s="100" t="s">
        <v>571</v>
      </c>
      <c r="AR33" s="101"/>
      <c r="AS33" s="101"/>
      <c r="AT33" s="102"/>
      <c r="AU33" s="365">
        <v>70</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4">
        <v>108.7</v>
      </c>
      <c r="AF34" s="365"/>
      <c r="AG34" s="365"/>
      <c r="AH34" s="365"/>
      <c r="AI34" s="364">
        <v>110.1</v>
      </c>
      <c r="AJ34" s="365"/>
      <c r="AK34" s="365"/>
      <c r="AL34" s="365"/>
      <c r="AM34" s="364"/>
      <c r="AN34" s="365"/>
      <c r="AO34" s="365"/>
      <c r="AP34" s="365"/>
      <c r="AQ34" s="100" t="s">
        <v>571</v>
      </c>
      <c r="AR34" s="101"/>
      <c r="AS34" s="101"/>
      <c r="AT34" s="102"/>
      <c r="AU34" s="365" t="s">
        <v>572</v>
      </c>
      <c r="AV34" s="365"/>
      <c r="AW34" s="365"/>
      <c r="AX34" s="367"/>
    </row>
    <row r="35" spans="1:50" ht="23.25" customHeight="1" x14ac:dyDescent="0.15">
      <c r="A35" s="912" t="s">
        <v>526</v>
      </c>
      <c r="B35" s="913"/>
      <c r="C35" s="913"/>
      <c r="D35" s="913"/>
      <c r="E35" s="913"/>
      <c r="F35" s="914"/>
      <c r="G35" s="918" t="s">
        <v>573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7" t="s">
        <v>490</v>
      </c>
      <c r="B37" s="648"/>
      <c r="C37" s="648"/>
      <c r="D37" s="648"/>
      <c r="E37" s="648"/>
      <c r="F37" s="649"/>
      <c r="G37" s="568" t="s">
        <v>265</v>
      </c>
      <c r="H37" s="381"/>
      <c r="I37" s="381"/>
      <c r="J37" s="381"/>
      <c r="K37" s="381"/>
      <c r="L37" s="381"/>
      <c r="M37" s="381"/>
      <c r="N37" s="381"/>
      <c r="O37" s="569"/>
      <c r="P37" s="637" t="s">
        <v>59</v>
      </c>
      <c r="Q37" s="381"/>
      <c r="R37" s="381"/>
      <c r="S37" s="381"/>
      <c r="T37" s="381"/>
      <c r="U37" s="381"/>
      <c r="V37" s="381"/>
      <c r="W37" s="381"/>
      <c r="X37" s="569"/>
      <c r="Y37" s="638"/>
      <c r="Z37" s="639"/>
      <c r="AA37" s="640"/>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8" t="s">
        <v>12</v>
      </c>
      <c r="Z39" s="552"/>
      <c r="AA39" s="553"/>
      <c r="AB39" s="554"/>
      <c r="AC39" s="554"/>
      <c r="AD39" s="55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50"/>
      <c r="B41" s="651"/>
      <c r="C41" s="651"/>
      <c r="D41" s="651"/>
      <c r="E41" s="651"/>
      <c r="F41" s="652"/>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7" t="s">
        <v>490</v>
      </c>
      <c r="B44" s="648"/>
      <c r="C44" s="648"/>
      <c r="D44" s="648"/>
      <c r="E44" s="648"/>
      <c r="F44" s="649"/>
      <c r="G44" s="568" t="s">
        <v>265</v>
      </c>
      <c r="H44" s="381"/>
      <c r="I44" s="381"/>
      <c r="J44" s="381"/>
      <c r="K44" s="381"/>
      <c r="L44" s="381"/>
      <c r="M44" s="381"/>
      <c r="N44" s="381"/>
      <c r="O44" s="569"/>
      <c r="P44" s="637" t="s">
        <v>59</v>
      </c>
      <c r="Q44" s="381"/>
      <c r="R44" s="381"/>
      <c r="S44" s="381"/>
      <c r="T44" s="381"/>
      <c r="U44" s="381"/>
      <c r="V44" s="381"/>
      <c r="W44" s="381"/>
      <c r="X44" s="569"/>
      <c r="Y44" s="638"/>
      <c r="Z44" s="639"/>
      <c r="AA44" s="640"/>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8" t="s">
        <v>12</v>
      </c>
      <c r="Z46" s="552"/>
      <c r="AA46" s="553"/>
      <c r="AB46" s="554"/>
      <c r="AC46" s="554"/>
      <c r="AD46" s="55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50"/>
      <c r="B48" s="651"/>
      <c r="C48" s="651"/>
      <c r="D48" s="651"/>
      <c r="E48" s="651"/>
      <c r="F48" s="652"/>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5" t="s">
        <v>490</v>
      </c>
      <c r="B51" s="516"/>
      <c r="C51" s="516"/>
      <c r="D51" s="516"/>
      <c r="E51" s="516"/>
      <c r="F51" s="517"/>
      <c r="G51" s="568" t="s">
        <v>265</v>
      </c>
      <c r="H51" s="381"/>
      <c r="I51" s="381"/>
      <c r="J51" s="381"/>
      <c r="K51" s="381"/>
      <c r="L51" s="381"/>
      <c r="M51" s="381"/>
      <c r="N51" s="381"/>
      <c r="O51" s="569"/>
      <c r="P51" s="637" t="s">
        <v>59</v>
      </c>
      <c r="Q51" s="381"/>
      <c r="R51" s="381"/>
      <c r="S51" s="381"/>
      <c r="T51" s="381"/>
      <c r="U51" s="381"/>
      <c r="V51" s="381"/>
      <c r="W51" s="381"/>
      <c r="X51" s="569"/>
      <c r="Y51" s="638"/>
      <c r="Z51" s="639"/>
      <c r="AA51" s="640"/>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8" t="s">
        <v>12</v>
      </c>
      <c r="Z53" s="552"/>
      <c r="AA53" s="553"/>
      <c r="AB53" s="554"/>
      <c r="AC53" s="554"/>
      <c r="AD53" s="55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50"/>
      <c r="B55" s="651"/>
      <c r="C55" s="651"/>
      <c r="D55" s="651"/>
      <c r="E55" s="651"/>
      <c r="F55" s="652"/>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5" t="s">
        <v>490</v>
      </c>
      <c r="B58" s="516"/>
      <c r="C58" s="516"/>
      <c r="D58" s="516"/>
      <c r="E58" s="516"/>
      <c r="F58" s="517"/>
      <c r="G58" s="568" t="s">
        <v>265</v>
      </c>
      <c r="H58" s="381"/>
      <c r="I58" s="381"/>
      <c r="J58" s="381"/>
      <c r="K58" s="381"/>
      <c r="L58" s="381"/>
      <c r="M58" s="381"/>
      <c r="N58" s="381"/>
      <c r="O58" s="569"/>
      <c r="P58" s="637" t="s">
        <v>59</v>
      </c>
      <c r="Q58" s="381"/>
      <c r="R58" s="381"/>
      <c r="S58" s="381"/>
      <c r="T58" s="381"/>
      <c r="U58" s="381"/>
      <c r="V58" s="381"/>
      <c r="W58" s="381"/>
      <c r="X58" s="569"/>
      <c r="Y58" s="638"/>
      <c r="Z58" s="639"/>
      <c r="AA58" s="640"/>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8" t="s">
        <v>12</v>
      </c>
      <c r="Z60" s="552"/>
      <c r="AA60" s="553"/>
      <c r="AB60" s="554"/>
      <c r="AC60" s="554"/>
      <c r="AD60" s="55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7" t="s">
        <v>491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68" t="s">
        <v>357</v>
      </c>
      <c r="AF65" s="369"/>
      <c r="AG65" s="369"/>
      <c r="AH65" s="370"/>
      <c r="AI65" s="368" t="s">
        <v>363</v>
      </c>
      <c r="AJ65" s="369"/>
      <c r="AK65" s="369"/>
      <c r="AL65" s="370"/>
      <c r="AM65" s="375" t="s">
        <v>471</v>
      </c>
      <c r="AN65" s="375"/>
      <c r="AO65" s="375"/>
      <c r="AP65" s="368"/>
      <c r="AQ65" s="876" t="s">
        <v>355</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68"/>
      <c r="AR66" s="269"/>
      <c r="AS66" s="874" t="s">
        <v>356</v>
      </c>
      <c r="AT66" s="875"/>
      <c r="AU66" s="269"/>
      <c r="AV66" s="269"/>
      <c r="AW66" s="874" t="s">
        <v>489</v>
      </c>
      <c r="AX66" s="993"/>
    </row>
    <row r="67" spans="1:50" ht="23.25" hidden="1" customHeight="1" x14ac:dyDescent="0.15">
      <c r="A67" s="860"/>
      <c r="B67" s="861"/>
      <c r="C67" s="861"/>
      <c r="D67" s="861"/>
      <c r="E67" s="861"/>
      <c r="F67" s="862"/>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516</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516</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517</v>
      </c>
      <c r="AC69" s="990"/>
      <c r="AD69" s="990"/>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497</v>
      </c>
      <c r="B70" s="861"/>
      <c r="C70" s="861"/>
      <c r="D70" s="861"/>
      <c r="E70" s="861"/>
      <c r="F70" s="862"/>
      <c r="G70" s="954" t="s">
        <v>365</v>
      </c>
      <c r="H70" s="955"/>
      <c r="I70" s="955"/>
      <c r="J70" s="955"/>
      <c r="K70" s="955"/>
      <c r="L70" s="955"/>
      <c r="M70" s="955"/>
      <c r="N70" s="955"/>
      <c r="O70" s="955"/>
      <c r="P70" s="955"/>
      <c r="Q70" s="955"/>
      <c r="R70" s="955"/>
      <c r="S70" s="955"/>
      <c r="T70" s="955"/>
      <c r="U70" s="955"/>
      <c r="V70" s="955"/>
      <c r="W70" s="958" t="s">
        <v>515</v>
      </c>
      <c r="X70" s="959"/>
      <c r="Y70" s="964" t="s">
        <v>12</v>
      </c>
      <c r="Z70" s="964"/>
      <c r="AA70" s="965"/>
      <c r="AB70" s="966" t="s">
        <v>516</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516</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517</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491</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6" t="s">
        <v>529</v>
      </c>
      <c r="B78" s="927"/>
      <c r="C78" s="927"/>
      <c r="D78" s="927"/>
      <c r="E78" s="924" t="s">
        <v>464</v>
      </c>
      <c r="F78" s="925"/>
      <c r="G78" s="57" t="s">
        <v>365</v>
      </c>
      <c r="H78" s="798"/>
      <c r="I78" s="242"/>
      <c r="J78" s="242"/>
      <c r="K78" s="242"/>
      <c r="L78" s="242"/>
      <c r="M78" s="242"/>
      <c r="N78" s="242"/>
      <c r="O78" s="799"/>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485</v>
      </c>
      <c r="AP79" s="146"/>
      <c r="AQ79" s="146"/>
      <c r="AR79" s="81" t="s">
        <v>483</v>
      </c>
      <c r="AS79" s="145"/>
      <c r="AT79" s="146"/>
      <c r="AU79" s="146"/>
      <c r="AV79" s="146"/>
      <c r="AW79" s="146"/>
      <c r="AX79" s="147"/>
    </row>
    <row r="80" spans="1:50" ht="18.75" hidden="1" customHeight="1" x14ac:dyDescent="0.15">
      <c r="A80" s="522" t="s">
        <v>266</v>
      </c>
      <c r="B80" s="855" t="s">
        <v>482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3"/>
      <c r="B81" s="858"/>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1" t="s">
        <v>11</v>
      </c>
      <c r="AC85" s="462"/>
      <c r="AD85" s="463"/>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8"/>
      <c r="R87" s="808"/>
      <c r="S87" s="808"/>
      <c r="T87" s="808"/>
      <c r="U87" s="808"/>
      <c r="V87" s="808"/>
      <c r="W87" s="808"/>
      <c r="X87" s="809"/>
      <c r="Y87" s="761" t="s">
        <v>62</v>
      </c>
      <c r="Z87" s="762"/>
      <c r="AA87" s="763"/>
      <c r="AB87" s="554"/>
      <c r="AC87" s="554"/>
      <c r="AD87" s="554"/>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3"/>
      <c r="B88" s="555"/>
      <c r="C88" s="555"/>
      <c r="D88" s="555"/>
      <c r="E88" s="555"/>
      <c r="F88" s="556"/>
      <c r="G88" s="230"/>
      <c r="H88" s="231"/>
      <c r="I88" s="231"/>
      <c r="J88" s="231"/>
      <c r="K88" s="231"/>
      <c r="L88" s="231"/>
      <c r="M88" s="231"/>
      <c r="N88" s="231"/>
      <c r="O88" s="232"/>
      <c r="P88" s="810"/>
      <c r="Q88" s="810"/>
      <c r="R88" s="810"/>
      <c r="S88" s="810"/>
      <c r="T88" s="810"/>
      <c r="U88" s="810"/>
      <c r="V88" s="810"/>
      <c r="W88" s="810"/>
      <c r="X88" s="811"/>
      <c r="Y88" s="735" t="s">
        <v>54</v>
      </c>
      <c r="Z88" s="736"/>
      <c r="AA88" s="737"/>
      <c r="AB88" s="525"/>
      <c r="AC88" s="525"/>
      <c r="AD88" s="525"/>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2"/>
      <c r="Y89" s="735" t="s">
        <v>13</v>
      </c>
      <c r="Z89" s="736"/>
      <c r="AA89" s="737"/>
      <c r="AB89" s="464" t="s">
        <v>14</v>
      </c>
      <c r="AC89" s="464"/>
      <c r="AD89" s="464"/>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1" t="s">
        <v>11</v>
      </c>
      <c r="AC90" s="462"/>
      <c r="AD90" s="463"/>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8"/>
      <c r="R92" s="808"/>
      <c r="S92" s="808"/>
      <c r="T92" s="808"/>
      <c r="U92" s="808"/>
      <c r="V92" s="808"/>
      <c r="W92" s="808"/>
      <c r="X92" s="809"/>
      <c r="Y92" s="761" t="s">
        <v>62</v>
      </c>
      <c r="Z92" s="762"/>
      <c r="AA92" s="763"/>
      <c r="AB92" s="554"/>
      <c r="AC92" s="554"/>
      <c r="AD92" s="554"/>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0"/>
      <c r="Q93" s="810"/>
      <c r="R93" s="810"/>
      <c r="S93" s="810"/>
      <c r="T93" s="810"/>
      <c r="U93" s="810"/>
      <c r="V93" s="810"/>
      <c r="W93" s="810"/>
      <c r="X93" s="811"/>
      <c r="Y93" s="735" t="s">
        <v>54</v>
      </c>
      <c r="Z93" s="736"/>
      <c r="AA93" s="737"/>
      <c r="AB93" s="525"/>
      <c r="AC93" s="525"/>
      <c r="AD93" s="525"/>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2"/>
      <c r="Y94" s="735" t="s">
        <v>13</v>
      </c>
      <c r="Z94" s="736"/>
      <c r="AA94" s="737"/>
      <c r="AB94" s="464" t="s">
        <v>14</v>
      </c>
      <c r="AC94" s="464"/>
      <c r="AD94" s="464"/>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3"/>
      <c r="B95" s="555" t="s">
        <v>264</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1" t="s">
        <v>11</v>
      </c>
      <c r="AC95" s="462"/>
      <c r="AD95" s="463"/>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3"/>
      <c r="B97" s="555"/>
      <c r="C97" s="555"/>
      <c r="D97" s="555"/>
      <c r="E97" s="555"/>
      <c r="F97" s="556"/>
      <c r="G97" s="228"/>
      <c r="H97" s="158"/>
      <c r="I97" s="158"/>
      <c r="J97" s="158"/>
      <c r="K97" s="158"/>
      <c r="L97" s="158"/>
      <c r="M97" s="158"/>
      <c r="N97" s="158"/>
      <c r="O97" s="229"/>
      <c r="P97" s="158"/>
      <c r="Q97" s="808"/>
      <c r="R97" s="808"/>
      <c r="S97" s="808"/>
      <c r="T97" s="808"/>
      <c r="U97" s="808"/>
      <c r="V97" s="808"/>
      <c r="W97" s="808"/>
      <c r="X97" s="809"/>
      <c r="Y97" s="761" t="s">
        <v>62</v>
      </c>
      <c r="Z97" s="762"/>
      <c r="AA97" s="763"/>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357</v>
      </c>
      <c r="AF100" s="833"/>
      <c r="AG100" s="833"/>
      <c r="AH100" s="834"/>
      <c r="AI100" s="832" t="s">
        <v>363</v>
      </c>
      <c r="AJ100" s="833"/>
      <c r="AK100" s="833"/>
      <c r="AL100" s="834"/>
      <c r="AM100" s="832" t="s">
        <v>471</v>
      </c>
      <c r="AN100" s="833"/>
      <c r="AO100" s="833"/>
      <c r="AP100" s="834"/>
      <c r="AQ100" s="943" t="s">
        <v>493</v>
      </c>
      <c r="AR100" s="944"/>
      <c r="AS100" s="944"/>
      <c r="AT100" s="945"/>
      <c r="AU100" s="943" t="s">
        <v>539</v>
      </c>
      <c r="AV100" s="944"/>
      <c r="AW100" s="944"/>
      <c r="AX100" s="946"/>
    </row>
    <row r="101" spans="1:60" ht="23.25" customHeight="1" x14ac:dyDescent="0.15">
      <c r="A101" s="494"/>
      <c r="B101" s="495"/>
      <c r="C101" s="495"/>
      <c r="D101" s="495"/>
      <c r="E101" s="495"/>
      <c r="F101" s="496"/>
      <c r="G101" s="158" t="s">
        <v>574</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4" t="s">
        <v>575</v>
      </c>
      <c r="AC101" s="554"/>
      <c r="AD101" s="554"/>
      <c r="AE101" s="364">
        <v>11</v>
      </c>
      <c r="AF101" s="365"/>
      <c r="AG101" s="365"/>
      <c r="AH101" s="366"/>
      <c r="AI101" s="364">
        <v>10</v>
      </c>
      <c r="AJ101" s="365"/>
      <c r="AK101" s="365"/>
      <c r="AL101" s="366"/>
      <c r="AM101" s="364">
        <v>12</v>
      </c>
      <c r="AN101" s="365"/>
      <c r="AO101" s="365"/>
      <c r="AP101" s="366"/>
      <c r="AQ101" s="364" t="s">
        <v>576</v>
      </c>
      <c r="AR101" s="365"/>
      <c r="AS101" s="365"/>
      <c r="AT101" s="366"/>
      <c r="AU101" s="364"/>
      <c r="AV101" s="365"/>
      <c r="AW101" s="365"/>
      <c r="AX101" s="366"/>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9"/>
      <c r="AA102" s="340"/>
      <c r="AB102" s="554" t="s">
        <v>575</v>
      </c>
      <c r="AC102" s="554"/>
      <c r="AD102" s="554"/>
      <c r="AE102" s="358">
        <v>12</v>
      </c>
      <c r="AF102" s="358"/>
      <c r="AG102" s="358"/>
      <c r="AH102" s="358"/>
      <c r="AI102" s="358">
        <v>10</v>
      </c>
      <c r="AJ102" s="358"/>
      <c r="AK102" s="358"/>
      <c r="AL102" s="358"/>
      <c r="AM102" s="358">
        <v>12</v>
      </c>
      <c r="AN102" s="358"/>
      <c r="AO102" s="358"/>
      <c r="AP102" s="358"/>
      <c r="AQ102" s="823">
        <v>10</v>
      </c>
      <c r="AR102" s="824"/>
      <c r="AS102" s="824"/>
      <c r="AT102" s="825"/>
      <c r="AU102" s="823"/>
      <c r="AV102" s="824"/>
      <c r="AW102" s="824"/>
      <c r="AX102" s="825"/>
    </row>
    <row r="103" spans="1:60" ht="31.5" hidden="1" customHeight="1" x14ac:dyDescent="0.15">
      <c r="A103" s="491" t="s">
        <v>492</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539</v>
      </c>
      <c r="AV103" s="361"/>
      <c r="AW103" s="361"/>
      <c r="AX103" s="363"/>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1" t="s">
        <v>492</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539</v>
      </c>
      <c r="AV106" s="361"/>
      <c r="AW106" s="361"/>
      <c r="AX106" s="363"/>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1" t="s">
        <v>492</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539</v>
      </c>
      <c r="AV109" s="361"/>
      <c r="AW109" s="361"/>
      <c r="AX109" s="363"/>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1" t="s">
        <v>492</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539</v>
      </c>
      <c r="AV112" s="361"/>
      <c r="AW112" s="361"/>
      <c r="AX112" s="363"/>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471</v>
      </c>
      <c r="AN115" s="296"/>
      <c r="AO115" s="296"/>
      <c r="AP115" s="297"/>
      <c r="AQ115" s="335" t="s">
        <v>541</v>
      </c>
      <c r="AR115" s="336"/>
      <c r="AS115" s="336"/>
      <c r="AT115" s="336"/>
      <c r="AU115" s="336"/>
      <c r="AV115" s="336"/>
      <c r="AW115" s="336"/>
      <c r="AX115" s="337"/>
    </row>
    <row r="116" spans="1:50" ht="23.25" hidden="1" customHeight="1" x14ac:dyDescent="0.15">
      <c r="A116" s="290"/>
      <c r="B116" s="291"/>
      <c r="C116" s="291"/>
      <c r="D116" s="291"/>
      <c r="E116" s="291"/>
      <c r="F116" s="292"/>
      <c r="G116" s="351" t="s">
        <v>540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c r="AC116" s="299"/>
      <c r="AD116" s="300"/>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501</v>
      </c>
      <c r="AC117" s="342"/>
      <c r="AD117" s="343"/>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471</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471</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471</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x14ac:dyDescent="0.15">
      <c r="A127" s="559"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541</v>
      </c>
      <c r="AR127" s="336"/>
      <c r="AS127" s="336"/>
      <c r="AT127" s="336"/>
      <c r="AU127" s="336"/>
      <c r="AV127" s="336"/>
      <c r="AW127" s="336"/>
      <c r="AX127" s="337"/>
    </row>
    <row r="128" spans="1:50" ht="23.25" customHeight="1" x14ac:dyDescent="0.15">
      <c r="A128" s="290"/>
      <c r="B128" s="291"/>
      <c r="C128" s="291"/>
      <c r="D128" s="291"/>
      <c r="E128" s="291"/>
      <c r="F128" s="292"/>
      <c r="G128" s="351" t="s">
        <v>579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t="s">
        <v>577</v>
      </c>
      <c r="AC128" s="299"/>
      <c r="AD128" s="300"/>
      <c r="AE128" s="358">
        <v>26048322</v>
      </c>
      <c r="AF128" s="358"/>
      <c r="AG128" s="358"/>
      <c r="AH128" s="358"/>
      <c r="AI128" s="358">
        <v>10860100</v>
      </c>
      <c r="AJ128" s="358"/>
      <c r="AK128" s="358"/>
      <c r="AL128" s="358"/>
      <c r="AM128" s="358">
        <v>234030417</v>
      </c>
      <c r="AN128" s="358"/>
      <c r="AO128" s="358"/>
      <c r="AP128" s="358"/>
      <c r="AQ128" s="358">
        <v>73571900</v>
      </c>
      <c r="AR128" s="358"/>
      <c r="AS128" s="358"/>
      <c r="AT128" s="358"/>
      <c r="AU128" s="358"/>
      <c r="AV128" s="358"/>
      <c r="AW128" s="358"/>
      <c r="AX128" s="359"/>
    </row>
    <row r="129" spans="1:50" ht="46.5"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578</v>
      </c>
      <c r="AC129" s="342"/>
      <c r="AD129" s="343"/>
      <c r="AE129" s="304" t="s">
        <v>580</v>
      </c>
      <c r="AF129" s="304"/>
      <c r="AG129" s="304"/>
      <c r="AH129" s="304"/>
      <c r="AI129" s="304" t="s">
        <v>619</v>
      </c>
      <c r="AJ129" s="304"/>
      <c r="AK129" s="304"/>
      <c r="AL129" s="304"/>
      <c r="AM129" s="304" t="s">
        <v>620</v>
      </c>
      <c r="AN129" s="304"/>
      <c r="AO129" s="304"/>
      <c r="AP129" s="304"/>
      <c r="AQ129" s="304" t="s">
        <v>581</v>
      </c>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608</v>
      </c>
      <c r="AR133" s="269"/>
      <c r="AS133" s="134" t="s">
        <v>356</v>
      </c>
      <c r="AT133" s="169"/>
      <c r="AU133" s="133">
        <v>34</v>
      </c>
      <c r="AV133" s="133"/>
      <c r="AW133" s="134" t="s">
        <v>300</v>
      </c>
      <c r="AX133" s="135"/>
    </row>
    <row r="134" spans="1:50" ht="39.75" customHeight="1" x14ac:dyDescent="0.15">
      <c r="A134" s="1009"/>
      <c r="B134" s="250"/>
      <c r="C134" s="249"/>
      <c r="D134" s="250"/>
      <c r="E134" s="249"/>
      <c r="F134" s="312"/>
      <c r="G134" s="228" t="s">
        <v>673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v>70.7</v>
      </c>
      <c r="AF134" s="101"/>
      <c r="AG134" s="101"/>
      <c r="AH134" s="101"/>
      <c r="AI134" s="364">
        <v>71.599999999999994</v>
      </c>
      <c r="AJ134" s="365"/>
      <c r="AK134" s="365"/>
      <c r="AL134" s="365"/>
      <c r="AM134" s="264"/>
      <c r="AN134" s="101"/>
      <c r="AO134" s="101"/>
      <c r="AP134" s="101"/>
      <c r="AQ134" s="264" t="s">
        <v>571</v>
      </c>
      <c r="AR134" s="101"/>
      <c r="AS134" s="101"/>
      <c r="AT134" s="101"/>
      <c r="AU134" s="264" t="s">
        <v>562</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v>65</v>
      </c>
      <c r="AF135" s="101"/>
      <c r="AG135" s="101"/>
      <c r="AH135" s="101"/>
      <c r="AI135" s="264">
        <v>65</v>
      </c>
      <c r="AJ135" s="101"/>
      <c r="AK135" s="101"/>
      <c r="AL135" s="101"/>
      <c r="AM135" s="264">
        <v>65</v>
      </c>
      <c r="AN135" s="101"/>
      <c r="AO135" s="101"/>
      <c r="AP135" s="101"/>
      <c r="AQ135" s="264" t="s">
        <v>571</v>
      </c>
      <c r="AR135" s="101"/>
      <c r="AS135" s="101"/>
      <c r="AT135" s="101"/>
      <c r="AU135" s="264">
        <v>70</v>
      </c>
      <c r="AV135" s="101"/>
      <c r="AW135" s="101"/>
      <c r="AX135" s="220"/>
    </row>
    <row r="136" spans="1:50" ht="18.75" hidden="1"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609</v>
      </c>
      <c r="AF432" s="133"/>
      <c r="AG432" s="134" t="s">
        <v>356</v>
      </c>
      <c r="AH432" s="169"/>
      <c r="AI432" s="179"/>
      <c r="AJ432" s="179"/>
      <c r="AK432" s="179"/>
      <c r="AL432" s="174"/>
      <c r="AM432" s="179"/>
      <c r="AN432" s="179"/>
      <c r="AO432" s="179"/>
      <c r="AP432" s="174"/>
      <c r="AQ432" s="215" t="s">
        <v>610</v>
      </c>
      <c r="AR432" s="133"/>
      <c r="AS432" s="134" t="s">
        <v>356</v>
      </c>
      <c r="AT432" s="169"/>
      <c r="AU432" s="133" t="s">
        <v>611</v>
      </c>
      <c r="AV432" s="133"/>
      <c r="AW432" s="134" t="s">
        <v>300</v>
      </c>
      <c r="AX432" s="135"/>
    </row>
    <row r="433" spans="1:50" ht="23.25" customHeight="1" x14ac:dyDescent="0.15">
      <c r="A433" s="1009"/>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602" t="s">
        <v>560</v>
      </c>
      <c r="AC433" s="603"/>
      <c r="AD433" s="604"/>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602" t="s">
        <v>560</v>
      </c>
      <c r="AC434" s="603"/>
      <c r="AD434" s="604"/>
      <c r="AE434" s="100" t="s">
        <v>559</v>
      </c>
      <c r="AF434" s="101"/>
      <c r="AG434" s="101"/>
      <c r="AH434" s="102"/>
      <c r="AI434" s="100" t="s">
        <v>559</v>
      </c>
      <c r="AJ434" s="101"/>
      <c r="AK434" s="101"/>
      <c r="AL434" s="101"/>
      <c r="AM434" s="100" t="s">
        <v>559</v>
      </c>
      <c r="AN434" s="101"/>
      <c r="AO434" s="101"/>
      <c r="AP434" s="102"/>
      <c r="AQ434" s="100" t="s">
        <v>559</v>
      </c>
      <c r="AR434" s="101"/>
      <c r="AS434" s="101"/>
      <c r="AT434" s="102"/>
      <c r="AU434" s="101" t="s">
        <v>559</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1"/>
      <c r="AM435" s="100" t="s">
        <v>559</v>
      </c>
      <c r="AN435" s="101"/>
      <c r="AO435" s="101"/>
      <c r="AP435" s="102"/>
      <c r="AQ435" s="100" t="s">
        <v>559</v>
      </c>
      <c r="AR435" s="101"/>
      <c r="AS435" s="101"/>
      <c r="AT435" s="102"/>
      <c r="AU435" s="101" t="s">
        <v>559</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614</v>
      </c>
      <c r="AR457" s="133"/>
      <c r="AS457" s="134" t="s">
        <v>356</v>
      </c>
      <c r="AT457" s="169"/>
      <c r="AU457" s="133" t="s">
        <v>617</v>
      </c>
      <c r="AV457" s="133"/>
      <c r="AW457" s="134" t="s">
        <v>300</v>
      </c>
      <c r="AX457" s="135"/>
    </row>
    <row r="458" spans="1:50" ht="23.25" customHeight="1" x14ac:dyDescent="0.15">
      <c r="A458" s="1009"/>
      <c r="B458" s="250"/>
      <c r="C458" s="249"/>
      <c r="D458" s="250"/>
      <c r="E458" s="163"/>
      <c r="F458" s="164"/>
      <c r="G458" s="228" t="s">
        <v>612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613</v>
      </c>
      <c r="AF458" s="101"/>
      <c r="AG458" s="101"/>
      <c r="AH458" s="101"/>
      <c r="AI458" s="100" t="s">
        <v>614</v>
      </c>
      <c r="AJ458" s="101"/>
      <c r="AK458" s="101"/>
      <c r="AL458" s="101"/>
      <c r="AM458" s="100" t="s">
        <v>615</v>
      </c>
      <c r="AN458" s="101"/>
      <c r="AO458" s="101"/>
      <c r="AP458" s="102"/>
      <c r="AQ458" s="100" t="s">
        <v>612</v>
      </c>
      <c r="AR458" s="101"/>
      <c r="AS458" s="101"/>
      <c r="AT458" s="102"/>
      <c r="AU458" s="101" t="s">
        <v>613</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615</v>
      </c>
      <c r="AC459" s="219"/>
      <c r="AD459" s="219"/>
      <c r="AE459" s="100" t="s">
        <v>614</v>
      </c>
      <c r="AF459" s="101"/>
      <c r="AG459" s="101"/>
      <c r="AH459" s="102"/>
      <c r="AI459" s="100" t="s">
        <v>616</v>
      </c>
      <c r="AJ459" s="101"/>
      <c r="AK459" s="101"/>
      <c r="AL459" s="101"/>
      <c r="AM459" s="100" t="s">
        <v>612</v>
      </c>
      <c r="AN459" s="101"/>
      <c r="AO459" s="101"/>
      <c r="AP459" s="102"/>
      <c r="AQ459" s="100" t="s">
        <v>615</v>
      </c>
      <c r="AR459" s="101"/>
      <c r="AS459" s="101"/>
      <c r="AT459" s="102"/>
      <c r="AU459" s="101" t="s">
        <v>615</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617</v>
      </c>
      <c r="AF460" s="101"/>
      <c r="AG460" s="101"/>
      <c r="AH460" s="102"/>
      <c r="AI460" s="100" t="s">
        <v>613</v>
      </c>
      <c r="AJ460" s="101"/>
      <c r="AK460" s="101"/>
      <c r="AL460" s="101"/>
      <c r="AM460" s="100" t="s">
        <v>615</v>
      </c>
      <c r="AN460" s="101"/>
      <c r="AO460" s="101"/>
      <c r="AP460" s="102"/>
      <c r="AQ460" s="100" t="s">
        <v>617</v>
      </c>
      <c r="AR460" s="101"/>
      <c r="AS460" s="101"/>
      <c r="AT460" s="102"/>
      <c r="AU460" s="101" t="s">
        <v>615</v>
      </c>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9"/>
      <c r="B482" s="250"/>
      <c r="C482" s="249"/>
      <c r="D482" s="250"/>
      <c r="E482" s="157" t="s">
        <v>615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95.25" customHeight="1" x14ac:dyDescent="0.15">
      <c r="A702" s="532" t="s">
        <v>259</v>
      </c>
      <c r="B702" s="533"/>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0" t="s">
        <v>556</v>
      </c>
      <c r="AE702" s="911"/>
      <c r="AF702" s="911"/>
      <c r="AG702" s="894" t="s">
        <v>588</v>
      </c>
      <c r="AH702" s="895"/>
      <c r="AI702" s="895"/>
      <c r="AJ702" s="895"/>
      <c r="AK702" s="895"/>
      <c r="AL702" s="895"/>
      <c r="AM702" s="895"/>
      <c r="AN702" s="895"/>
      <c r="AO702" s="895"/>
      <c r="AP702" s="895"/>
      <c r="AQ702" s="895"/>
      <c r="AR702" s="895"/>
      <c r="AS702" s="895"/>
      <c r="AT702" s="895"/>
      <c r="AU702" s="895"/>
      <c r="AV702" s="895"/>
      <c r="AW702" s="895"/>
      <c r="AX702" s="896"/>
    </row>
    <row r="703" spans="1:50" ht="95.25" customHeight="1" x14ac:dyDescent="0.15">
      <c r="A703" s="534"/>
      <c r="B703" s="535"/>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2"/>
      <c r="AD703" s="151" t="s">
        <v>556</v>
      </c>
      <c r="AE703" s="152"/>
      <c r="AF703" s="152"/>
      <c r="AG703" s="670" t="s">
        <v>589</v>
      </c>
      <c r="AH703" s="671"/>
      <c r="AI703" s="671"/>
      <c r="AJ703" s="671"/>
      <c r="AK703" s="671"/>
      <c r="AL703" s="671"/>
      <c r="AM703" s="671"/>
      <c r="AN703" s="671"/>
      <c r="AO703" s="671"/>
      <c r="AP703" s="671"/>
      <c r="AQ703" s="671"/>
      <c r="AR703" s="671"/>
      <c r="AS703" s="671"/>
      <c r="AT703" s="671"/>
      <c r="AU703" s="671"/>
      <c r="AV703" s="671"/>
      <c r="AW703" s="671"/>
      <c r="AX703" s="672"/>
    </row>
    <row r="704" spans="1:50" ht="81.75" customHeight="1" x14ac:dyDescent="0.15">
      <c r="A704" s="536"/>
      <c r="B704" s="537"/>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8" t="s">
        <v>556</v>
      </c>
      <c r="AE704" s="589"/>
      <c r="AF704" s="589"/>
      <c r="AG704" s="432" t="s">
        <v>590</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675</v>
      </c>
      <c r="AE705" s="739"/>
      <c r="AF705" s="739"/>
      <c r="AG705" s="157" t="s">
        <v>677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674</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43.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674</v>
      </c>
      <c r="AE707" s="587"/>
      <c r="AF707" s="587"/>
      <c r="AG707" s="432"/>
      <c r="AH707" s="231"/>
      <c r="AI707" s="231"/>
      <c r="AJ707" s="231"/>
      <c r="AK707" s="231"/>
      <c r="AL707" s="231"/>
      <c r="AM707" s="231"/>
      <c r="AN707" s="231"/>
      <c r="AO707" s="231"/>
      <c r="AP707" s="231"/>
      <c r="AQ707" s="231"/>
      <c r="AR707" s="231"/>
      <c r="AS707" s="231"/>
      <c r="AT707" s="231"/>
      <c r="AU707" s="231"/>
      <c r="AV707" s="231"/>
      <c r="AW707" s="231"/>
      <c r="AX707" s="433"/>
    </row>
    <row r="708" spans="1:50" ht="23.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591</v>
      </c>
      <c r="AE708" s="674"/>
      <c r="AF708" s="674"/>
      <c r="AG708" s="529" t="s">
        <v>592</v>
      </c>
      <c r="AH708" s="530"/>
      <c r="AI708" s="530"/>
      <c r="AJ708" s="530"/>
      <c r="AK708" s="530"/>
      <c r="AL708" s="530"/>
      <c r="AM708" s="530"/>
      <c r="AN708" s="530"/>
      <c r="AO708" s="530"/>
      <c r="AP708" s="530"/>
      <c r="AQ708" s="530"/>
      <c r="AR708" s="530"/>
      <c r="AS708" s="530"/>
      <c r="AT708" s="530"/>
      <c r="AU708" s="530"/>
      <c r="AV708" s="530"/>
      <c r="AW708" s="530"/>
      <c r="AX708" s="531"/>
    </row>
    <row r="709" spans="1:50" ht="81.75" customHeight="1" x14ac:dyDescent="0.15">
      <c r="A709" s="661"/>
      <c r="B709" s="662"/>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621</v>
      </c>
      <c r="AE709" s="152"/>
      <c r="AF709" s="152"/>
      <c r="AG709" s="670" t="s">
        <v>622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591</v>
      </c>
      <c r="AE710" s="152"/>
      <c r="AF710" s="152"/>
      <c r="AG710" s="670" t="s">
        <v>592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556</v>
      </c>
      <c r="AE711" s="152"/>
      <c r="AF711" s="152"/>
      <c r="AG711" s="670" t="s">
        <v>593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487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70" t="s">
        <v>592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4" t="s">
        <v>556</v>
      </c>
      <c r="AE714" s="595"/>
      <c r="AF714" s="596"/>
      <c r="AG714" s="695" t="s">
        <v>594</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c r="AE715" s="674"/>
      <c r="AF715" s="783"/>
      <c r="AG715" s="529"/>
      <c r="AH715" s="530"/>
      <c r="AI715" s="530"/>
      <c r="AJ715" s="530"/>
      <c r="AK715" s="530"/>
      <c r="AL715" s="530"/>
      <c r="AM715" s="530"/>
      <c r="AN715" s="530"/>
      <c r="AO715" s="530"/>
      <c r="AP715" s="530"/>
      <c r="AQ715" s="530"/>
      <c r="AR715" s="530"/>
      <c r="AS715" s="530"/>
      <c r="AT715" s="530"/>
      <c r="AU715" s="530"/>
      <c r="AV715" s="530"/>
      <c r="AW715" s="530"/>
      <c r="AX715" s="531"/>
    </row>
    <row r="716" spans="1:50" ht="40.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556</v>
      </c>
      <c r="AE716" s="765"/>
      <c r="AF716" s="765"/>
      <c r="AG716" s="670" t="s">
        <v>595</v>
      </c>
      <c r="AH716" s="671"/>
      <c r="AI716" s="671"/>
      <c r="AJ716" s="671"/>
      <c r="AK716" s="671"/>
      <c r="AL716" s="671"/>
      <c r="AM716" s="671"/>
      <c r="AN716" s="671"/>
      <c r="AO716" s="671"/>
      <c r="AP716" s="671"/>
      <c r="AQ716" s="671"/>
      <c r="AR716" s="671"/>
      <c r="AS716" s="671"/>
      <c r="AT716" s="671"/>
      <c r="AU716" s="671"/>
      <c r="AV716" s="671"/>
      <c r="AW716" s="671"/>
      <c r="AX716" s="672"/>
    </row>
    <row r="717" spans="1:50" ht="47.25" customHeight="1" x14ac:dyDescent="0.15">
      <c r="A717" s="661"/>
      <c r="B717" s="662"/>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556</v>
      </c>
      <c r="AE717" s="152"/>
      <c r="AF717" s="152"/>
      <c r="AG717" s="670" t="s">
        <v>669</v>
      </c>
      <c r="AH717" s="671"/>
      <c r="AI717" s="671"/>
      <c r="AJ717" s="671"/>
      <c r="AK717" s="671"/>
      <c r="AL717" s="671"/>
      <c r="AM717" s="671"/>
      <c r="AN717" s="671"/>
      <c r="AO717" s="671"/>
      <c r="AP717" s="671"/>
      <c r="AQ717" s="671"/>
      <c r="AR717" s="671"/>
      <c r="AS717" s="671"/>
      <c r="AT717" s="671"/>
      <c r="AU717" s="671"/>
      <c r="AV717" s="671"/>
      <c r="AW717" s="671"/>
      <c r="AX717" s="672"/>
    </row>
    <row r="718" spans="1:50" ht="58.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556</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c r="AE719" s="674"/>
      <c r="AF719" s="674"/>
      <c r="AG719" s="157" t="s">
        <v>618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50" t="s">
        <v>479</v>
      </c>
      <c r="D720" s="948"/>
      <c r="E720" s="948"/>
      <c r="F720" s="951"/>
      <c r="G720" s="947" t="s">
        <v>480</v>
      </c>
      <c r="H720" s="948"/>
      <c r="I720" s="948"/>
      <c r="J720" s="948"/>
      <c r="K720" s="948"/>
      <c r="L720" s="948"/>
      <c r="M720" s="948"/>
      <c r="N720" s="947" t="s">
        <v>484</v>
      </c>
      <c r="O720" s="948"/>
      <c r="P720" s="948"/>
      <c r="Q720" s="948"/>
      <c r="R720" s="948"/>
      <c r="S720" s="948"/>
      <c r="T720" s="948"/>
      <c r="U720" s="948"/>
      <c r="V720" s="948"/>
      <c r="W720" s="948"/>
      <c r="X720" s="948"/>
      <c r="Y720" s="948"/>
      <c r="Z720" s="948"/>
      <c r="AA720" s="948"/>
      <c r="AB720" s="948"/>
      <c r="AC720" s="948"/>
      <c r="AD720" s="948"/>
      <c r="AE720" s="948"/>
      <c r="AF720" s="949"/>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6"/>
      <c r="B721" s="657"/>
      <c r="C721" s="932" t="s">
        <v>549</v>
      </c>
      <c r="D721" s="933"/>
      <c r="E721" s="933"/>
      <c r="F721" s="934"/>
      <c r="G721" s="952"/>
      <c r="H721" s="953"/>
      <c r="I721" s="83" t="str">
        <f>IF(OR(G721="　", G721=""), "", "-")</f>
        <v/>
      </c>
      <c r="J721" s="931">
        <v>630</v>
      </c>
      <c r="K721" s="931"/>
      <c r="L721" s="83" t="str">
        <f>IF(M721="","","-")</f>
        <v/>
      </c>
      <c r="M721" s="84"/>
      <c r="N721" s="928" t="s">
        <v>597</v>
      </c>
      <c r="O721" s="929"/>
      <c r="P721" s="929"/>
      <c r="Q721" s="929"/>
      <c r="R721" s="929"/>
      <c r="S721" s="929"/>
      <c r="T721" s="929"/>
      <c r="U721" s="929"/>
      <c r="V721" s="929"/>
      <c r="W721" s="929"/>
      <c r="X721" s="929"/>
      <c r="Y721" s="929"/>
      <c r="Z721" s="929"/>
      <c r="AA721" s="929"/>
      <c r="AB721" s="929"/>
      <c r="AC721" s="929"/>
      <c r="AD721" s="929"/>
      <c r="AE721" s="929"/>
      <c r="AF721" s="930"/>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6"/>
      <c r="B722" s="657"/>
      <c r="C722" s="932" t="s">
        <v>549</v>
      </c>
      <c r="D722" s="933"/>
      <c r="E722" s="933"/>
      <c r="F722" s="934"/>
      <c r="G722" s="952"/>
      <c r="H722" s="953"/>
      <c r="I722" s="83" t="str">
        <f t="shared" ref="I722:I725" si="4">IF(OR(G722="　", G722=""), "", "-")</f>
        <v/>
      </c>
      <c r="J722" s="931">
        <v>614</v>
      </c>
      <c r="K722" s="931"/>
      <c r="L722" s="83" t="str">
        <f t="shared" ref="L722:L725" si="5">IF(M722="","","-")</f>
        <v/>
      </c>
      <c r="M722" s="84"/>
      <c r="N722" s="928" t="s">
        <v>598</v>
      </c>
      <c r="O722" s="929"/>
      <c r="P722" s="929"/>
      <c r="Q722" s="929"/>
      <c r="R722" s="929"/>
      <c r="S722" s="929"/>
      <c r="T722" s="929"/>
      <c r="U722" s="929"/>
      <c r="V722" s="929"/>
      <c r="W722" s="929"/>
      <c r="X722" s="929"/>
      <c r="Y722" s="929"/>
      <c r="Z722" s="929"/>
      <c r="AA722" s="929"/>
      <c r="AB722" s="929"/>
      <c r="AC722" s="929"/>
      <c r="AD722" s="929"/>
      <c r="AE722" s="929"/>
      <c r="AF722" s="930"/>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6"/>
      <c r="B723" s="657"/>
      <c r="C723" s="932" t="s">
        <v>549</v>
      </c>
      <c r="D723" s="933"/>
      <c r="E723" s="933"/>
      <c r="F723" s="934"/>
      <c r="G723" s="952"/>
      <c r="H723" s="953"/>
      <c r="I723" s="83" t="str">
        <f t="shared" si="4"/>
        <v/>
      </c>
      <c r="J723" s="931">
        <v>628</v>
      </c>
      <c r="K723" s="931"/>
      <c r="L723" s="83" t="str">
        <f t="shared" si="5"/>
        <v/>
      </c>
      <c r="M723" s="84"/>
      <c r="N723" s="928" t="s">
        <v>599</v>
      </c>
      <c r="O723" s="929"/>
      <c r="P723" s="929"/>
      <c r="Q723" s="929"/>
      <c r="R723" s="929"/>
      <c r="S723" s="929"/>
      <c r="T723" s="929"/>
      <c r="U723" s="929"/>
      <c r="V723" s="929"/>
      <c r="W723" s="929"/>
      <c r="X723" s="929"/>
      <c r="Y723" s="929"/>
      <c r="Z723" s="929"/>
      <c r="AA723" s="929"/>
      <c r="AB723" s="929"/>
      <c r="AC723" s="929"/>
      <c r="AD723" s="929"/>
      <c r="AE723" s="929"/>
      <c r="AF723" s="930"/>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6"/>
      <c r="B724" s="657"/>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8"/>
      <c r="B725" s="659"/>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47" t="s">
        <v>53</v>
      </c>
      <c r="D726" s="584"/>
      <c r="E726" s="584"/>
      <c r="F726" s="585"/>
      <c r="G726" s="803" t="s">
        <v>600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601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607</v>
      </c>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481</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441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532</v>
      </c>
      <c r="B779" s="767"/>
      <c r="C779" s="767"/>
      <c r="D779" s="767"/>
      <c r="E779" s="767"/>
      <c r="F779" s="768"/>
      <c r="G779" s="443" t="s">
        <v>627</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9"/>
      <c r="C780" s="769"/>
      <c r="D780" s="769"/>
      <c r="E780" s="769"/>
      <c r="F780" s="770"/>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9"/>
      <c r="C781" s="769"/>
      <c r="D781" s="769"/>
      <c r="E781" s="769"/>
      <c r="F781" s="770"/>
      <c r="G781" s="452" t="s">
        <v>623</v>
      </c>
      <c r="H781" s="453"/>
      <c r="I781" s="453"/>
      <c r="J781" s="453"/>
      <c r="K781" s="454"/>
      <c r="L781" s="455" t="s">
        <v>624</v>
      </c>
      <c r="M781" s="456"/>
      <c r="N781" s="456"/>
      <c r="O781" s="456"/>
      <c r="P781" s="456"/>
      <c r="Q781" s="456"/>
      <c r="R781" s="456"/>
      <c r="S781" s="456"/>
      <c r="T781" s="456"/>
      <c r="U781" s="456"/>
      <c r="V781" s="456"/>
      <c r="W781" s="456"/>
      <c r="X781" s="457"/>
      <c r="Y781" s="458">
        <v>1424</v>
      </c>
      <c r="Z781" s="459"/>
      <c r="AA781" s="459"/>
      <c r="AB781" s="560"/>
      <c r="AC781" s="452" t="s">
        <v>625</v>
      </c>
      <c r="AD781" s="453"/>
      <c r="AE781" s="453"/>
      <c r="AF781" s="453"/>
      <c r="AG781" s="454"/>
      <c r="AH781" s="455" t="s">
        <v>626</v>
      </c>
      <c r="AI781" s="456"/>
      <c r="AJ781" s="456"/>
      <c r="AK781" s="456"/>
      <c r="AL781" s="456"/>
      <c r="AM781" s="456"/>
      <c r="AN781" s="456"/>
      <c r="AO781" s="456"/>
      <c r="AP781" s="456"/>
      <c r="AQ781" s="456"/>
      <c r="AR781" s="456"/>
      <c r="AS781" s="456"/>
      <c r="AT781" s="457"/>
      <c r="AU781" s="458">
        <v>16</v>
      </c>
      <c r="AV781" s="459"/>
      <c r="AW781" s="459"/>
      <c r="AX781" s="460"/>
    </row>
    <row r="782" spans="1:50" ht="24.75" customHeight="1" x14ac:dyDescent="0.15">
      <c r="A782" s="559"/>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9"/>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9"/>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9"/>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9"/>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9"/>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1424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16</v>
      </c>
      <c r="AV791" s="415"/>
      <c r="AW791" s="415"/>
      <c r="AX791" s="417"/>
    </row>
    <row r="792" spans="1:50" ht="24.75" customHeight="1" x14ac:dyDescent="0.15">
      <c r="A792" s="559"/>
      <c r="B792" s="769"/>
      <c r="C792" s="769"/>
      <c r="D792" s="769"/>
      <c r="E792" s="769"/>
      <c r="F792" s="770"/>
      <c r="G792" s="443" t="s">
        <v>630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59"/>
      <c r="B793" s="769"/>
      <c r="C793" s="769"/>
      <c r="D793" s="769"/>
      <c r="E793" s="769"/>
      <c r="F793" s="770"/>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59"/>
      <c r="B794" s="769"/>
      <c r="C794" s="769"/>
      <c r="D794" s="769"/>
      <c r="E794" s="769"/>
      <c r="F794" s="770"/>
      <c r="G794" s="452" t="s">
        <v>629</v>
      </c>
      <c r="H794" s="453"/>
      <c r="I794" s="453"/>
      <c r="J794" s="453"/>
      <c r="K794" s="454"/>
      <c r="L794" s="455" t="s">
        <v>631</v>
      </c>
      <c r="M794" s="456"/>
      <c r="N794" s="456"/>
      <c r="O794" s="456"/>
      <c r="P794" s="456"/>
      <c r="Q794" s="456"/>
      <c r="R794" s="456"/>
      <c r="S794" s="456"/>
      <c r="T794" s="456"/>
      <c r="U794" s="456"/>
      <c r="V794" s="456"/>
      <c r="W794" s="456"/>
      <c r="X794" s="457"/>
      <c r="Y794" s="458">
        <v>13</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customHeight="1" x14ac:dyDescent="0.15">
      <c r="A795" s="559"/>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9"/>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9"/>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9"/>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9"/>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9"/>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9"/>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9"/>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9"/>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13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9"/>
      <c r="C805" s="769"/>
      <c r="D805" s="769"/>
      <c r="E805" s="769"/>
      <c r="F805" s="770"/>
      <c r="G805" s="443" t="s">
        <v>455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9"/>
      <c r="C806" s="769"/>
      <c r="D806" s="769"/>
      <c r="E806" s="769"/>
      <c r="F806" s="770"/>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9"/>
      <c r="C818" s="769"/>
      <c r="D818" s="769"/>
      <c r="E818" s="769"/>
      <c r="F818" s="770"/>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9"/>
      <c r="C819" s="769"/>
      <c r="D819" s="769"/>
      <c r="E819" s="769"/>
      <c r="F819" s="770"/>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0" t="s">
        <v>485</v>
      </c>
      <c r="AM831" s="971"/>
      <c r="AN831" s="9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513</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632</v>
      </c>
      <c r="D837" s="418"/>
      <c r="E837" s="418"/>
      <c r="F837" s="418"/>
      <c r="G837" s="418"/>
      <c r="H837" s="418"/>
      <c r="I837" s="418"/>
      <c r="J837" s="419">
        <v>9011001040166</v>
      </c>
      <c r="K837" s="420"/>
      <c r="L837" s="420"/>
      <c r="M837" s="420"/>
      <c r="N837" s="420"/>
      <c r="O837" s="420"/>
      <c r="P837" s="315" t="s">
        <v>642</v>
      </c>
      <c r="Q837" s="316"/>
      <c r="R837" s="316"/>
      <c r="S837" s="316"/>
      <c r="T837" s="316"/>
      <c r="U837" s="316"/>
      <c r="V837" s="316"/>
      <c r="W837" s="316"/>
      <c r="X837" s="316"/>
      <c r="Y837" s="317">
        <v>1424</v>
      </c>
      <c r="Z837" s="318"/>
      <c r="AA837" s="318"/>
      <c r="AB837" s="319"/>
      <c r="AC837" s="328" t="s">
        <v>676</v>
      </c>
      <c r="AD837" s="426"/>
      <c r="AE837" s="426"/>
      <c r="AF837" s="426"/>
      <c r="AG837" s="426"/>
      <c r="AH837" s="421">
        <v>9</v>
      </c>
      <c r="AI837" s="422"/>
      <c r="AJ837" s="422"/>
      <c r="AK837" s="422"/>
      <c r="AL837" s="324">
        <v>93.7</v>
      </c>
      <c r="AM837" s="325"/>
      <c r="AN837" s="325"/>
      <c r="AO837" s="326"/>
      <c r="AP837" s="320" t="s">
        <v>678</v>
      </c>
      <c r="AQ837" s="320"/>
      <c r="AR837" s="320"/>
      <c r="AS837" s="320"/>
      <c r="AT837" s="320"/>
      <c r="AU837" s="320"/>
      <c r="AV837" s="320"/>
      <c r="AW837" s="320"/>
      <c r="AX837" s="320"/>
    </row>
    <row r="838" spans="1:50" ht="30" customHeight="1" x14ac:dyDescent="0.15">
      <c r="A838" s="404">
        <v>2</v>
      </c>
      <c r="B838" s="404">
        <v>1</v>
      </c>
      <c r="C838" s="427" t="s">
        <v>633</v>
      </c>
      <c r="D838" s="418"/>
      <c r="E838" s="418"/>
      <c r="F838" s="418"/>
      <c r="G838" s="418"/>
      <c r="H838" s="418"/>
      <c r="I838" s="418"/>
      <c r="J838" s="419">
        <v>6020001077096</v>
      </c>
      <c r="K838" s="420"/>
      <c r="L838" s="420"/>
      <c r="M838" s="420"/>
      <c r="N838" s="420"/>
      <c r="O838" s="420"/>
      <c r="P838" s="315" t="s">
        <v>643</v>
      </c>
      <c r="Q838" s="316"/>
      <c r="R838" s="316"/>
      <c r="S838" s="316"/>
      <c r="T838" s="316"/>
      <c r="U838" s="316"/>
      <c r="V838" s="316"/>
      <c r="W838" s="316"/>
      <c r="X838" s="316"/>
      <c r="Y838" s="317">
        <v>500</v>
      </c>
      <c r="Z838" s="318"/>
      <c r="AA838" s="318"/>
      <c r="AB838" s="319"/>
      <c r="AC838" s="328" t="s">
        <v>676</v>
      </c>
      <c r="AD838" s="328"/>
      <c r="AE838" s="328"/>
      <c r="AF838" s="328"/>
      <c r="AG838" s="328"/>
      <c r="AH838" s="421">
        <v>5</v>
      </c>
      <c r="AI838" s="422"/>
      <c r="AJ838" s="422"/>
      <c r="AK838" s="422"/>
      <c r="AL838" s="423">
        <v>91.6</v>
      </c>
      <c r="AM838" s="424"/>
      <c r="AN838" s="424"/>
      <c r="AO838" s="425"/>
      <c r="AP838" s="320" t="s">
        <v>679</v>
      </c>
      <c r="AQ838" s="320"/>
      <c r="AR838" s="320"/>
      <c r="AS838" s="320"/>
      <c r="AT838" s="320"/>
      <c r="AU838" s="320"/>
      <c r="AV838" s="320"/>
      <c r="AW838" s="320"/>
      <c r="AX838" s="320"/>
    </row>
    <row r="839" spans="1:50" ht="30" customHeight="1" x14ac:dyDescent="0.15">
      <c r="A839" s="404">
        <v>3</v>
      </c>
      <c r="B839" s="404">
        <v>1</v>
      </c>
      <c r="C839" s="427" t="s">
        <v>634</v>
      </c>
      <c r="D839" s="418"/>
      <c r="E839" s="418"/>
      <c r="F839" s="418"/>
      <c r="G839" s="418"/>
      <c r="H839" s="418"/>
      <c r="I839" s="418"/>
      <c r="J839" s="419">
        <v>8120001059958</v>
      </c>
      <c r="K839" s="420"/>
      <c r="L839" s="420"/>
      <c r="M839" s="420"/>
      <c r="N839" s="420"/>
      <c r="O839" s="420"/>
      <c r="P839" s="315" t="s">
        <v>644</v>
      </c>
      <c r="Q839" s="316"/>
      <c r="R839" s="316"/>
      <c r="S839" s="316"/>
      <c r="T839" s="316"/>
      <c r="U839" s="316"/>
      <c r="V839" s="316"/>
      <c r="W839" s="316"/>
      <c r="X839" s="316"/>
      <c r="Y839" s="317">
        <v>300</v>
      </c>
      <c r="Z839" s="318"/>
      <c r="AA839" s="318"/>
      <c r="AB839" s="319"/>
      <c r="AC839" s="328" t="s">
        <v>676</v>
      </c>
      <c r="AD839" s="328"/>
      <c r="AE839" s="328"/>
      <c r="AF839" s="328"/>
      <c r="AG839" s="328"/>
      <c r="AH839" s="322">
        <v>7</v>
      </c>
      <c r="AI839" s="323"/>
      <c r="AJ839" s="323"/>
      <c r="AK839" s="323"/>
      <c r="AL839" s="324">
        <v>91.3</v>
      </c>
      <c r="AM839" s="325"/>
      <c r="AN839" s="325"/>
      <c r="AO839" s="326"/>
      <c r="AP839" s="320" t="s">
        <v>680</v>
      </c>
      <c r="AQ839" s="320"/>
      <c r="AR839" s="320"/>
      <c r="AS839" s="320"/>
      <c r="AT839" s="320"/>
      <c r="AU839" s="320"/>
      <c r="AV839" s="320"/>
      <c r="AW839" s="320"/>
      <c r="AX839" s="320"/>
    </row>
    <row r="840" spans="1:50" ht="30" customHeight="1" x14ac:dyDescent="0.15">
      <c r="A840" s="404">
        <v>4</v>
      </c>
      <c r="B840" s="404">
        <v>1</v>
      </c>
      <c r="C840" s="427" t="s">
        <v>635</v>
      </c>
      <c r="D840" s="418"/>
      <c r="E840" s="418"/>
      <c r="F840" s="418"/>
      <c r="G840" s="418"/>
      <c r="H840" s="418"/>
      <c r="I840" s="418"/>
      <c r="J840" s="419">
        <v>2290801005126</v>
      </c>
      <c r="K840" s="420"/>
      <c r="L840" s="420"/>
      <c r="M840" s="420"/>
      <c r="N840" s="420"/>
      <c r="O840" s="420"/>
      <c r="P840" s="315" t="s">
        <v>645</v>
      </c>
      <c r="Q840" s="316"/>
      <c r="R840" s="316"/>
      <c r="S840" s="316"/>
      <c r="T840" s="316"/>
      <c r="U840" s="316"/>
      <c r="V840" s="316"/>
      <c r="W840" s="316"/>
      <c r="X840" s="316"/>
      <c r="Y840" s="317">
        <v>165</v>
      </c>
      <c r="Z840" s="318"/>
      <c r="AA840" s="318"/>
      <c r="AB840" s="319"/>
      <c r="AC840" s="328" t="s">
        <v>519</v>
      </c>
      <c r="AD840" s="328"/>
      <c r="AE840" s="328"/>
      <c r="AF840" s="328"/>
      <c r="AG840" s="328"/>
      <c r="AH840" s="322">
        <v>4</v>
      </c>
      <c r="AI840" s="323"/>
      <c r="AJ840" s="323"/>
      <c r="AK840" s="323"/>
      <c r="AL840" s="324">
        <v>96.3</v>
      </c>
      <c r="AM840" s="325"/>
      <c r="AN840" s="325"/>
      <c r="AO840" s="326"/>
      <c r="AP840" s="320" t="s">
        <v>680</v>
      </c>
      <c r="AQ840" s="320"/>
      <c r="AR840" s="320"/>
      <c r="AS840" s="320"/>
      <c r="AT840" s="320"/>
      <c r="AU840" s="320"/>
      <c r="AV840" s="320"/>
      <c r="AW840" s="320"/>
      <c r="AX840" s="320"/>
    </row>
    <row r="841" spans="1:50" ht="30" customHeight="1" x14ac:dyDescent="0.15">
      <c r="A841" s="404">
        <v>5</v>
      </c>
      <c r="B841" s="404">
        <v>1</v>
      </c>
      <c r="C841" s="427" t="s">
        <v>636</v>
      </c>
      <c r="D841" s="418"/>
      <c r="E841" s="418"/>
      <c r="F841" s="418"/>
      <c r="G841" s="418"/>
      <c r="H841" s="418"/>
      <c r="I841" s="418"/>
      <c r="J841" s="419">
        <v>6120001056577</v>
      </c>
      <c r="K841" s="420"/>
      <c r="L841" s="420"/>
      <c r="M841" s="420"/>
      <c r="N841" s="420"/>
      <c r="O841" s="420"/>
      <c r="P841" s="315" t="s">
        <v>646</v>
      </c>
      <c r="Q841" s="316"/>
      <c r="R841" s="316"/>
      <c r="S841" s="316"/>
      <c r="T841" s="316"/>
      <c r="U841" s="316"/>
      <c r="V841" s="316"/>
      <c r="W841" s="316"/>
      <c r="X841" s="316"/>
      <c r="Y841" s="317">
        <v>145</v>
      </c>
      <c r="Z841" s="318"/>
      <c r="AA841" s="318"/>
      <c r="AB841" s="319"/>
      <c r="AC841" s="321" t="s">
        <v>676</v>
      </c>
      <c r="AD841" s="321"/>
      <c r="AE841" s="321"/>
      <c r="AF841" s="321"/>
      <c r="AG841" s="321"/>
      <c r="AH841" s="322">
        <v>7</v>
      </c>
      <c r="AI841" s="323"/>
      <c r="AJ841" s="323"/>
      <c r="AK841" s="323"/>
      <c r="AL841" s="324">
        <v>96</v>
      </c>
      <c r="AM841" s="325"/>
      <c r="AN841" s="325"/>
      <c r="AO841" s="326"/>
      <c r="AP841" s="320" t="s">
        <v>680</v>
      </c>
      <c r="AQ841" s="320"/>
      <c r="AR841" s="320"/>
      <c r="AS841" s="320"/>
      <c r="AT841" s="320"/>
      <c r="AU841" s="320"/>
      <c r="AV841" s="320"/>
      <c r="AW841" s="320"/>
      <c r="AX841" s="320"/>
    </row>
    <row r="842" spans="1:50" ht="30" customHeight="1" x14ac:dyDescent="0.15">
      <c r="A842" s="404">
        <v>6</v>
      </c>
      <c r="B842" s="404">
        <v>1</v>
      </c>
      <c r="C842" s="427" t="s">
        <v>637</v>
      </c>
      <c r="D842" s="418"/>
      <c r="E842" s="418"/>
      <c r="F842" s="418"/>
      <c r="G842" s="418"/>
      <c r="H842" s="418"/>
      <c r="I842" s="418"/>
      <c r="J842" s="419">
        <v>5430001048528</v>
      </c>
      <c r="K842" s="420"/>
      <c r="L842" s="420"/>
      <c r="M842" s="420"/>
      <c r="N842" s="420"/>
      <c r="O842" s="420"/>
      <c r="P842" s="315" t="s">
        <v>647</v>
      </c>
      <c r="Q842" s="316"/>
      <c r="R842" s="316"/>
      <c r="S842" s="316"/>
      <c r="T842" s="316"/>
      <c r="U842" s="316"/>
      <c r="V842" s="316"/>
      <c r="W842" s="316"/>
      <c r="X842" s="316"/>
      <c r="Y842" s="317">
        <v>77</v>
      </c>
      <c r="Z842" s="318"/>
      <c r="AA842" s="318"/>
      <c r="AB842" s="319"/>
      <c r="AC842" s="321" t="s">
        <v>519</v>
      </c>
      <c r="AD842" s="321"/>
      <c r="AE842" s="321"/>
      <c r="AF842" s="321"/>
      <c r="AG842" s="321"/>
      <c r="AH842" s="322">
        <v>1</v>
      </c>
      <c r="AI842" s="323"/>
      <c r="AJ842" s="323"/>
      <c r="AK842" s="323"/>
      <c r="AL842" s="324">
        <v>99.3</v>
      </c>
      <c r="AM842" s="325"/>
      <c r="AN842" s="325"/>
      <c r="AO842" s="326"/>
      <c r="AP842" s="320" t="s">
        <v>680</v>
      </c>
      <c r="AQ842" s="320"/>
      <c r="AR842" s="320"/>
      <c r="AS842" s="320"/>
      <c r="AT842" s="320"/>
      <c r="AU842" s="320"/>
      <c r="AV842" s="320"/>
      <c r="AW842" s="320"/>
      <c r="AX842" s="320"/>
    </row>
    <row r="843" spans="1:50" ht="30" customHeight="1" x14ac:dyDescent="0.15">
      <c r="A843" s="404">
        <v>7</v>
      </c>
      <c r="B843" s="404">
        <v>1</v>
      </c>
      <c r="C843" s="427" t="s">
        <v>638</v>
      </c>
      <c r="D843" s="418"/>
      <c r="E843" s="418"/>
      <c r="F843" s="418"/>
      <c r="G843" s="418"/>
      <c r="H843" s="418"/>
      <c r="I843" s="418"/>
      <c r="J843" s="419">
        <v>7140001082967</v>
      </c>
      <c r="K843" s="420"/>
      <c r="L843" s="420"/>
      <c r="M843" s="420"/>
      <c r="N843" s="420"/>
      <c r="O843" s="420"/>
      <c r="P843" s="315" t="s">
        <v>648</v>
      </c>
      <c r="Q843" s="316"/>
      <c r="R843" s="316"/>
      <c r="S843" s="316"/>
      <c r="T843" s="316"/>
      <c r="U843" s="316"/>
      <c r="V843" s="316"/>
      <c r="W843" s="316"/>
      <c r="X843" s="316"/>
      <c r="Y843" s="317">
        <v>49</v>
      </c>
      <c r="Z843" s="318"/>
      <c r="AA843" s="318"/>
      <c r="AB843" s="319"/>
      <c r="AC843" s="321" t="s">
        <v>676</v>
      </c>
      <c r="AD843" s="321"/>
      <c r="AE843" s="321"/>
      <c r="AF843" s="321"/>
      <c r="AG843" s="321"/>
      <c r="AH843" s="322">
        <v>2</v>
      </c>
      <c r="AI843" s="323"/>
      <c r="AJ843" s="323"/>
      <c r="AK843" s="323"/>
      <c r="AL843" s="324">
        <v>99.8</v>
      </c>
      <c r="AM843" s="325"/>
      <c r="AN843" s="325"/>
      <c r="AO843" s="326"/>
      <c r="AP843" s="320" t="s">
        <v>680</v>
      </c>
      <c r="AQ843" s="320"/>
      <c r="AR843" s="320"/>
      <c r="AS843" s="320"/>
      <c r="AT843" s="320"/>
      <c r="AU843" s="320"/>
      <c r="AV843" s="320"/>
      <c r="AW843" s="320"/>
      <c r="AX843" s="320"/>
    </row>
    <row r="844" spans="1:50" ht="30" customHeight="1" x14ac:dyDescent="0.15">
      <c r="A844" s="404">
        <v>8</v>
      </c>
      <c r="B844" s="404">
        <v>1</v>
      </c>
      <c r="C844" s="427" t="s">
        <v>639</v>
      </c>
      <c r="D844" s="418"/>
      <c r="E844" s="418"/>
      <c r="F844" s="418"/>
      <c r="G844" s="418"/>
      <c r="H844" s="418"/>
      <c r="I844" s="418"/>
      <c r="J844" s="419">
        <v>4010001008772</v>
      </c>
      <c r="K844" s="420"/>
      <c r="L844" s="420"/>
      <c r="M844" s="420"/>
      <c r="N844" s="420"/>
      <c r="O844" s="420"/>
      <c r="P844" s="315" t="s">
        <v>649</v>
      </c>
      <c r="Q844" s="316"/>
      <c r="R844" s="316"/>
      <c r="S844" s="316"/>
      <c r="T844" s="316"/>
      <c r="U844" s="316"/>
      <c r="V844" s="316"/>
      <c r="W844" s="316"/>
      <c r="X844" s="316"/>
      <c r="Y844" s="317">
        <v>40</v>
      </c>
      <c r="Z844" s="318"/>
      <c r="AA844" s="318"/>
      <c r="AB844" s="319"/>
      <c r="AC844" s="321" t="s">
        <v>676</v>
      </c>
      <c r="AD844" s="321"/>
      <c r="AE844" s="321"/>
      <c r="AF844" s="321"/>
      <c r="AG844" s="321"/>
      <c r="AH844" s="322">
        <v>3</v>
      </c>
      <c r="AI844" s="323"/>
      <c r="AJ844" s="323"/>
      <c r="AK844" s="323"/>
      <c r="AL844" s="324">
        <v>92.1</v>
      </c>
      <c r="AM844" s="325"/>
      <c r="AN844" s="325"/>
      <c r="AO844" s="326"/>
      <c r="AP844" s="320" t="s">
        <v>680</v>
      </c>
      <c r="AQ844" s="320"/>
      <c r="AR844" s="320"/>
      <c r="AS844" s="320"/>
      <c r="AT844" s="320"/>
      <c r="AU844" s="320"/>
      <c r="AV844" s="320"/>
      <c r="AW844" s="320"/>
      <c r="AX844" s="320"/>
    </row>
    <row r="845" spans="1:50" ht="49.5" customHeight="1" x14ac:dyDescent="0.15">
      <c r="A845" s="404">
        <v>9</v>
      </c>
      <c r="B845" s="404">
        <v>1</v>
      </c>
      <c r="C845" s="427" t="s">
        <v>640</v>
      </c>
      <c r="D845" s="418"/>
      <c r="E845" s="418"/>
      <c r="F845" s="418"/>
      <c r="G845" s="418"/>
      <c r="H845" s="418"/>
      <c r="I845" s="418"/>
      <c r="J845" s="419">
        <v>5010001039494</v>
      </c>
      <c r="K845" s="420"/>
      <c r="L845" s="420"/>
      <c r="M845" s="420"/>
      <c r="N845" s="420"/>
      <c r="O845" s="420"/>
      <c r="P845" s="315" t="s">
        <v>650</v>
      </c>
      <c r="Q845" s="316"/>
      <c r="R845" s="316"/>
      <c r="S845" s="316"/>
      <c r="T845" s="316"/>
      <c r="U845" s="316"/>
      <c r="V845" s="316"/>
      <c r="W845" s="316"/>
      <c r="X845" s="316"/>
      <c r="Y845" s="317">
        <v>20</v>
      </c>
      <c r="Z845" s="318"/>
      <c r="AA845" s="318"/>
      <c r="AB845" s="319"/>
      <c r="AC845" s="321" t="s">
        <v>519</v>
      </c>
      <c r="AD845" s="321"/>
      <c r="AE845" s="321"/>
      <c r="AF845" s="321"/>
      <c r="AG845" s="321"/>
      <c r="AH845" s="322">
        <v>4</v>
      </c>
      <c r="AI845" s="323"/>
      <c r="AJ845" s="323"/>
      <c r="AK845" s="323"/>
      <c r="AL845" s="324">
        <v>86.4</v>
      </c>
      <c r="AM845" s="325"/>
      <c r="AN845" s="325"/>
      <c r="AO845" s="326"/>
      <c r="AP845" s="320" t="s">
        <v>681</v>
      </c>
      <c r="AQ845" s="320"/>
      <c r="AR845" s="320"/>
      <c r="AS845" s="320"/>
      <c r="AT845" s="320"/>
      <c r="AU845" s="320"/>
      <c r="AV845" s="320"/>
      <c r="AW845" s="320"/>
      <c r="AX845" s="320"/>
    </row>
    <row r="846" spans="1:50" ht="30" customHeight="1" x14ac:dyDescent="0.15">
      <c r="A846" s="404">
        <v>10</v>
      </c>
      <c r="B846" s="404">
        <v>1</v>
      </c>
      <c r="C846" s="427" t="s">
        <v>641</v>
      </c>
      <c r="D846" s="418"/>
      <c r="E846" s="418"/>
      <c r="F846" s="418"/>
      <c r="G846" s="418"/>
      <c r="H846" s="418"/>
      <c r="I846" s="418"/>
      <c r="J846" s="419">
        <v>4120001059193</v>
      </c>
      <c r="K846" s="420"/>
      <c r="L846" s="420"/>
      <c r="M846" s="420"/>
      <c r="N846" s="420"/>
      <c r="O846" s="420"/>
      <c r="P846" s="315" t="s">
        <v>651</v>
      </c>
      <c r="Q846" s="316"/>
      <c r="R846" s="316"/>
      <c r="S846" s="316"/>
      <c r="T846" s="316"/>
      <c r="U846" s="316"/>
      <c r="V846" s="316"/>
      <c r="W846" s="316"/>
      <c r="X846" s="316"/>
      <c r="Y846" s="317">
        <v>10</v>
      </c>
      <c r="Z846" s="318"/>
      <c r="AA846" s="318"/>
      <c r="AB846" s="319"/>
      <c r="AC846" s="321" t="s">
        <v>525</v>
      </c>
      <c r="AD846" s="321"/>
      <c r="AE846" s="321"/>
      <c r="AF846" s="321"/>
      <c r="AG846" s="321"/>
      <c r="AH846" s="322" t="s">
        <v>559</v>
      </c>
      <c r="AI846" s="323"/>
      <c r="AJ846" s="323"/>
      <c r="AK846" s="323"/>
      <c r="AL846" s="327" t="s">
        <v>652</v>
      </c>
      <c r="AM846" s="325"/>
      <c r="AN846" s="325"/>
      <c r="AO846" s="326"/>
      <c r="AP846" s="320" t="s">
        <v>680</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513</v>
      </c>
      <c r="AI869" s="346"/>
      <c r="AJ869" s="346"/>
      <c r="AK869" s="346"/>
      <c r="AL869" s="346" t="s">
        <v>21</v>
      </c>
      <c r="AM869" s="346"/>
      <c r="AN869" s="346"/>
      <c r="AO869" s="428"/>
      <c r="AP869" s="429" t="s">
        <v>433</v>
      </c>
      <c r="AQ869" s="429"/>
      <c r="AR869" s="429"/>
      <c r="AS869" s="429"/>
      <c r="AT869" s="429"/>
      <c r="AU869" s="429"/>
      <c r="AV869" s="429"/>
      <c r="AW869" s="429"/>
      <c r="AX869" s="429"/>
    </row>
    <row r="870" spans="1:50" ht="30" customHeight="1" x14ac:dyDescent="0.15">
      <c r="A870" s="404">
        <v>1</v>
      </c>
      <c r="B870" s="404">
        <v>1</v>
      </c>
      <c r="C870" s="427" t="s">
        <v>653</v>
      </c>
      <c r="D870" s="418"/>
      <c r="E870" s="418"/>
      <c r="F870" s="418"/>
      <c r="G870" s="418"/>
      <c r="H870" s="418"/>
      <c r="I870" s="418"/>
      <c r="J870" s="419">
        <v>6010001055730</v>
      </c>
      <c r="K870" s="420"/>
      <c r="L870" s="420"/>
      <c r="M870" s="420"/>
      <c r="N870" s="420"/>
      <c r="O870" s="420"/>
      <c r="P870" s="315" t="s">
        <v>659</v>
      </c>
      <c r="Q870" s="316"/>
      <c r="R870" s="316"/>
      <c r="S870" s="316"/>
      <c r="T870" s="316"/>
      <c r="U870" s="316"/>
      <c r="V870" s="316"/>
      <c r="W870" s="316"/>
      <c r="X870" s="316"/>
      <c r="Y870" s="317">
        <v>16</v>
      </c>
      <c r="Z870" s="318"/>
      <c r="AA870" s="318"/>
      <c r="AB870" s="319"/>
      <c r="AC870" s="328" t="s">
        <v>519</v>
      </c>
      <c r="AD870" s="426"/>
      <c r="AE870" s="426"/>
      <c r="AF870" s="426"/>
      <c r="AG870" s="426"/>
      <c r="AH870" s="421">
        <v>3</v>
      </c>
      <c r="AI870" s="422"/>
      <c r="AJ870" s="422"/>
      <c r="AK870" s="422"/>
      <c r="AL870" s="324">
        <v>91.2</v>
      </c>
      <c r="AM870" s="325"/>
      <c r="AN870" s="325"/>
      <c r="AO870" s="326"/>
      <c r="AP870" s="320" t="s">
        <v>670</v>
      </c>
      <c r="AQ870" s="320"/>
      <c r="AR870" s="320"/>
      <c r="AS870" s="320"/>
      <c r="AT870" s="320"/>
      <c r="AU870" s="320"/>
      <c r="AV870" s="320"/>
      <c r="AW870" s="320"/>
      <c r="AX870" s="320"/>
    </row>
    <row r="871" spans="1:50" ht="30" customHeight="1" x14ac:dyDescent="0.15">
      <c r="A871" s="404">
        <v>2</v>
      </c>
      <c r="B871" s="404">
        <v>1</v>
      </c>
      <c r="C871" s="427" t="s">
        <v>654</v>
      </c>
      <c r="D871" s="418"/>
      <c r="E871" s="418"/>
      <c r="F871" s="418"/>
      <c r="G871" s="418"/>
      <c r="H871" s="418"/>
      <c r="I871" s="418"/>
      <c r="J871" s="419">
        <v>1010001012983</v>
      </c>
      <c r="K871" s="420"/>
      <c r="L871" s="420"/>
      <c r="M871" s="420"/>
      <c r="N871" s="420"/>
      <c r="O871" s="420"/>
      <c r="P871" s="315" t="s">
        <v>660</v>
      </c>
      <c r="Q871" s="316"/>
      <c r="R871" s="316"/>
      <c r="S871" s="316"/>
      <c r="T871" s="316"/>
      <c r="U871" s="316"/>
      <c r="V871" s="316"/>
      <c r="W871" s="316"/>
      <c r="X871" s="316"/>
      <c r="Y871" s="317">
        <v>10</v>
      </c>
      <c r="Z871" s="318"/>
      <c r="AA871" s="318"/>
      <c r="AB871" s="319"/>
      <c r="AC871" s="328" t="s">
        <v>519</v>
      </c>
      <c r="AD871" s="328"/>
      <c r="AE871" s="328"/>
      <c r="AF871" s="328"/>
      <c r="AG871" s="328"/>
      <c r="AH871" s="421">
        <v>2</v>
      </c>
      <c r="AI871" s="422"/>
      <c r="AJ871" s="422"/>
      <c r="AK871" s="422"/>
      <c r="AL871" s="423">
        <v>61.1</v>
      </c>
      <c r="AM871" s="424"/>
      <c r="AN871" s="424"/>
      <c r="AO871" s="425"/>
      <c r="AP871" s="320" t="s">
        <v>671</v>
      </c>
      <c r="AQ871" s="320"/>
      <c r="AR871" s="320"/>
      <c r="AS871" s="320"/>
      <c r="AT871" s="320"/>
      <c r="AU871" s="320"/>
      <c r="AV871" s="320"/>
      <c r="AW871" s="320"/>
      <c r="AX871" s="320"/>
    </row>
    <row r="872" spans="1:50" ht="30" customHeight="1" x14ac:dyDescent="0.15">
      <c r="A872" s="404">
        <v>3</v>
      </c>
      <c r="B872" s="404">
        <v>1</v>
      </c>
      <c r="C872" s="427" t="s">
        <v>655</v>
      </c>
      <c r="D872" s="418"/>
      <c r="E872" s="418"/>
      <c r="F872" s="418"/>
      <c r="G872" s="418"/>
      <c r="H872" s="418"/>
      <c r="I872" s="418"/>
      <c r="J872" s="419">
        <v>1370001001430</v>
      </c>
      <c r="K872" s="420"/>
      <c r="L872" s="420"/>
      <c r="M872" s="420"/>
      <c r="N872" s="420"/>
      <c r="O872" s="420"/>
      <c r="P872" s="315" t="s">
        <v>661</v>
      </c>
      <c r="Q872" s="316"/>
      <c r="R872" s="316"/>
      <c r="S872" s="316"/>
      <c r="T872" s="316"/>
      <c r="U872" s="316"/>
      <c r="V872" s="316"/>
      <c r="W872" s="316"/>
      <c r="X872" s="316"/>
      <c r="Y872" s="317">
        <v>4</v>
      </c>
      <c r="Z872" s="318"/>
      <c r="AA872" s="318"/>
      <c r="AB872" s="319"/>
      <c r="AC872" s="328" t="s">
        <v>519</v>
      </c>
      <c r="AD872" s="328"/>
      <c r="AE872" s="328"/>
      <c r="AF872" s="328"/>
      <c r="AG872" s="328"/>
      <c r="AH872" s="322">
        <v>3</v>
      </c>
      <c r="AI872" s="323"/>
      <c r="AJ872" s="323"/>
      <c r="AK872" s="323"/>
      <c r="AL872" s="324">
        <v>67.900000000000006</v>
      </c>
      <c r="AM872" s="325"/>
      <c r="AN872" s="325"/>
      <c r="AO872" s="326"/>
      <c r="AP872" s="320" t="s">
        <v>670</v>
      </c>
      <c r="AQ872" s="320"/>
      <c r="AR872" s="320"/>
      <c r="AS872" s="320"/>
      <c r="AT872" s="320"/>
      <c r="AU872" s="320"/>
      <c r="AV872" s="320"/>
      <c r="AW872" s="320"/>
      <c r="AX872" s="320"/>
    </row>
    <row r="873" spans="1:50" ht="30" customHeight="1" x14ac:dyDescent="0.15">
      <c r="A873" s="404">
        <v>4</v>
      </c>
      <c r="B873" s="404">
        <v>1</v>
      </c>
      <c r="C873" s="427" t="s">
        <v>656</v>
      </c>
      <c r="D873" s="418"/>
      <c r="E873" s="418"/>
      <c r="F873" s="418"/>
      <c r="G873" s="418"/>
      <c r="H873" s="418"/>
      <c r="I873" s="418"/>
      <c r="J873" s="419">
        <v>8010801009041</v>
      </c>
      <c r="K873" s="420"/>
      <c r="L873" s="420"/>
      <c r="M873" s="420"/>
      <c r="N873" s="420"/>
      <c r="O873" s="420"/>
      <c r="P873" s="315" t="s">
        <v>662</v>
      </c>
      <c r="Q873" s="316"/>
      <c r="R873" s="316"/>
      <c r="S873" s="316"/>
      <c r="T873" s="316"/>
      <c r="U873" s="316"/>
      <c r="V873" s="316"/>
      <c r="W873" s="316"/>
      <c r="X873" s="316"/>
      <c r="Y873" s="317">
        <v>2</v>
      </c>
      <c r="Z873" s="318"/>
      <c r="AA873" s="318"/>
      <c r="AB873" s="319"/>
      <c r="AC873" s="328" t="s">
        <v>519</v>
      </c>
      <c r="AD873" s="328"/>
      <c r="AE873" s="328"/>
      <c r="AF873" s="328"/>
      <c r="AG873" s="328"/>
      <c r="AH873" s="322">
        <v>3</v>
      </c>
      <c r="AI873" s="323"/>
      <c r="AJ873" s="323"/>
      <c r="AK873" s="323"/>
      <c r="AL873" s="324">
        <v>65.400000000000006</v>
      </c>
      <c r="AM873" s="325"/>
      <c r="AN873" s="325"/>
      <c r="AO873" s="326"/>
      <c r="AP873" s="320" t="s">
        <v>670</v>
      </c>
      <c r="AQ873" s="320"/>
      <c r="AR873" s="320"/>
      <c r="AS873" s="320"/>
      <c r="AT873" s="320"/>
      <c r="AU873" s="320"/>
      <c r="AV873" s="320"/>
      <c r="AW873" s="320"/>
      <c r="AX873" s="320"/>
    </row>
    <row r="874" spans="1:50" ht="30" customHeight="1" x14ac:dyDescent="0.15">
      <c r="A874" s="404">
        <v>5</v>
      </c>
      <c r="B874" s="404">
        <v>1</v>
      </c>
      <c r="C874" s="427" t="s">
        <v>657</v>
      </c>
      <c r="D874" s="418"/>
      <c r="E874" s="418"/>
      <c r="F874" s="418"/>
      <c r="G874" s="418"/>
      <c r="H874" s="418"/>
      <c r="I874" s="418"/>
      <c r="J874" s="419">
        <v>1010601021293</v>
      </c>
      <c r="K874" s="420"/>
      <c r="L874" s="420"/>
      <c r="M874" s="420"/>
      <c r="N874" s="420"/>
      <c r="O874" s="420"/>
      <c r="P874" s="315" t="s">
        <v>663</v>
      </c>
      <c r="Q874" s="316"/>
      <c r="R874" s="316"/>
      <c r="S874" s="316"/>
      <c r="T874" s="316"/>
      <c r="U874" s="316"/>
      <c r="V874" s="316"/>
      <c r="W874" s="316"/>
      <c r="X874" s="316"/>
      <c r="Y874" s="317">
        <v>1</v>
      </c>
      <c r="Z874" s="318"/>
      <c r="AA874" s="318"/>
      <c r="AB874" s="319"/>
      <c r="AC874" s="321" t="s">
        <v>519</v>
      </c>
      <c r="AD874" s="321"/>
      <c r="AE874" s="321"/>
      <c r="AF874" s="321"/>
      <c r="AG874" s="321"/>
      <c r="AH874" s="322">
        <v>2</v>
      </c>
      <c r="AI874" s="323"/>
      <c r="AJ874" s="323"/>
      <c r="AK874" s="323"/>
      <c r="AL874" s="324">
        <v>94.4</v>
      </c>
      <c r="AM874" s="325"/>
      <c r="AN874" s="325"/>
      <c r="AO874" s="326"/>
      <c r="AP874" s="320" t="s">
        <v>672</v>
      </c>
      <c r="AQ874" s="320"/>
      <c r="AR874" s="320"/>
      <c r="AS874" s="320"/>
      <c r="AT874" s="320"/>
      <c r="AU874" s="320"/>
      <c r="AV874" s="320"/>
      <c r="AW874" s="320"/>
      <c r="AX874" s="320"/>
    </row>
    <row r="875" spans="1:50" ht="30" customHeight="1" x14ac:dyDescent="0.15">
      <c r="A875" s="404">
        <v>6</v>
      </c>
      <c r="B875" s="404">
        <v>1</v>
      </c>
      <c r="C875" s="427" t="s">
        <v>632</v>
      </c>
      <c r="D875" s="418"/>
      <c r="E875" s="418"/>
      <c r="F875" s="418"/>
      <c r="G875" s="418"/>
      <c r="H875" s="418"/>
      <c r="I875" s="418"/>
      <c r="J875" s="419">
        <v>9011001040166</v>
      </c>
      <c r="K875" s="420"/>
      <c r="L875" s="420"/>
      <c r="M875" s="420"/>
      <c r="N875" s="420"/>
      <c r="O875" s="420"/>
      <c r="P875" s="315" t="s">
        <v>664</v>
      </c>
      <c r="Q875" s="316"/>
      <c r="R875" s="316"/>
      <c r="S875" s="316"/>
      <c r="T875" s="316"/>
      <c r="U875" s="316"/>
      <c r="V875" s="316"/>
      <c r="W875" s="316"/>
      <c r="X875" s="316"/>
      <c r="Y875" s="317">
        <v>1</v>
      </c>
      <c r="Z875" s="318"/>
      <c r="AA875" s="318"/>
      <c r="AB875" s="319"/>
      <c r="AC875" s="321" t="s">
        <v>519</v>
      </c>
      <c r="AD875" s="321"/>
      <c r="AE875" s="321"/>
      <c r="AF875" s="321"/>
      <c r="AG875" s="321"/>
      <c r="AH875" s="322">
        <v>1</v>
      </c>
      <c r="AI875" s="323"/>
      <c r="AJ875" s="323"/>
      <c r="AK875" s="323"/>
      <c r="AL875" s="324">
        <v>98.9</v>
      </c>
      <c r="AM875" s="325"/>
      <c r="AN875" s="325"/>
      <c r="AO875" s="326"/>
      <c r="AP875" s="320" t="s">
        <v>670</v>
      </c>
      <c r="AQ875" s="320"/>
      <c r="AR875" s="320"/>
      <c r="AS875" s="320"/>
      <c r="AT875" s="320"/>
      <c r="AU875" s="320"/>
      <c r="AV875" s="320"/>
      <c r="AW875" s="320"/>
      <c r="AX875" s="320"/>
    </row>
    <row r="876" spans="1:50" ht="30" customHeight="1" x14ac:dyDescent="0.15">
      <c r="A876" s="404">
        <v>7</v>
      </c>
      <c r="B876" s="404">
        <v>1</v>
      </c>
      <c r="C876" s="427" t="s">
        <v>658</v>
      </c>
      <c r="D876" s="418"/>
      <c r="E876" s="418"/>
      <c r="F876" s="418"/>
      <c r="G876" s="418"/>
      <c r="H876" s="418"/>
      <c r="I876" s="418"/>
      <c r="J876" s="419">
        <v>8010101004577</v>
      </c>
      <c r="K876" s="420"/>
      <c r="L876" s="420"/>
      <c r="M876" s="420"/>
      <c r="N876" s="420"/>
      <c r="O876" s="420"/>
      <c r="P876" s="315" t="s">
        <v>665</v>
      </c>
      <c r="Q876" s="316"/>
      <c r="R876" s="316"/>
      <c r="S876" s="316"/>
      <c r="T876" s="316"/>
      <c r="U876" s="316"/>
      <c r="V876" s="316"/>
      <c r="W876" s="316"/>
      <c r="X876" s="316"/>
      <c r="Y876" s="317">
        <v>1</v>
      </c>
      <c r="Z876" s="318"/>
      <c r="AA876" s="318"/>
      <c r="AB876" s="319"/>
      <c r="AC876" s="321" t="s">
        <v>519</v>
      </c>
      <c r="AD876" s="321"/>
      <c r="AE876" s="321"/>
      <c r="AF876" s="321"/>
      <c r="AG876" s="321"/>
      <c r="AH876" s="322">
        <v>1</v>
      </c>
      <c r="AI876" s="323"/>
      <c r="AJ876" s="323"/>
      <c r="AK876" s="323"/>
      <c r="AL876" s="324">
        <v>66.900000000000006</v>
      </c>
      <c r="AM876" s="325"/>
      <c r="AN876" s="325"/>
      <c r="AO876" s="326"/>
      <c r="AP876" s="320" t="s">
        <v>672</v>
      </c>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513</v>
      </c>
      <c r="AI902" s="346"/>
      <c r="AJ902" s="346"/>
      <c r="AK902" s="346"/>
      <c r="AL902" s="346" t="s">
        <v>21</v>
      </c>
      <c r="AM902" s="346"/>
      <c r="AN902" s="346"/>
      <c r="AO902" s="428"/>
      <c r="AP902" s="429" t="s">
        <v>433</v>
      </c>
      <c r="AQ902" s="429"/>
      <c r="AR902" s="429"/>
      <c r="AS902" s="429"/>
      <c r="AT902" s="429"/>
      <c r="AU902" s="429"/>
      <c r="AV902" s="429"/>
      <c r="AW902" s="429"/>
      <c r="AX902" s="429"/>
    </row>
    <row r="903" spans="1:50" ht="30" customHeight="1" x14ac:dyDescent="0.15">
      <c r="A903" s="404">
        <v>1</v>
      </c>
      <c r="B903" s="404">
        <v>1</v>
      </c>
      <c r="C903" s="427" t="s">
        <v>666</v>
      </c>
      <c r="D903" s="418"/>
      <c r="E903" s="418"/>
      <c r="F903" s="418"/>
      <c r="G903" s="418"/>
      <c r="H903" s="418"/>
      <c r="I903" s="418"/>
      <c r="J903" s="430" t="s">
        <v>667</v>
      </c>
      <c r="K903" s="420"/>
      <c r="L903" s="420"/>
      <c r="M903" s="420"/>
      <c r="N903" s="420"/>
      <c r="O903" s="420"/>
      <c r="P903" s="315" t="s">
        <v>631</v>
      </c>
      <c r="Q903" s="316"/>
      <c r="R903" s="316"/>
      <c r="S903" s="316"/>
      <c r="T903" s="316"/>
      <c r="U903" s="316"/>
      <c r="V903" s="316"/>
      <c r="W903" s="316"/>
      <c r="X903" s="316"/>
      <c r="Y903" s="317">
        <v>13</v>
      </c>
      <c r="Z903" s="318"/>
      <c r="AA903" s="318"/>
      <c r="AB903" s="319"/>
      <c r="AC903" s="328" t="s">
        <v>196</v>
      </c>
      <c r="AD903" s="426"/>
      <c r="AE903" s="426"/>
      <c r="AF903" s="426"/>
      <c r="AG903" s="426"/>
      <c r="AH903" s="431" t="s">
        <v>667</v>
      </c>
      <c r="AI903" s="422"/>
      <c r="AJ903" s="422"/>
      <c r="AK903" s="422"/>
      <c r="AL903" s="327" t="s">
        <v>667</v>
      </c>
      <c r="AM903" s="325"/>
      <c r="AN903" s="325"/>
      <c r="AO903" s="326"/>
      <c r="AP903" s="320" t="s">
        <v>670</v>
      </c>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8"/>
      <c r="AD904" s="328"/>
      <c r="AE904" s="328"/>
      <c r="AF904" s="328"/>
      <c r="AG904" s="328"/>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8"/>
      <c r="AD905" s="328"/>
      <c r="AE905" s="328"/>
      <c r="AF905" s="328"/>
      <c r="AG905" s="328"/>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8"/>
      <c r="AD906" s="328"/>
      <c r="AE906" s="328"/>
      <c r="AF906" s="328"/>
      <c r="AG906" s="328"/>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513</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8"/>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8"/>
      <c r="AD937" s="328"/>
      <c r="AE937" s="328"/>
      <c r="AF937" s="328"/>
      <c r="AG937" s="328"/>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8"/>
      <c r="AD938" s="328"/>
      <c r="AE938" s="328"/>
      <c r="AF938" s="328"/>
      <c r="AG938" s="328"/>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8"/>
      <c r="AD939" s="328"/>
      <c r="AE939" s="328"/>
      <c r="AF939" s="328"/>
      <c r="AG939" s="328"/>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513</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8"/>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8"/>
      <c r="AD970" s="328"/>
      <c r="AE970" s="328"/>
      <c r="AF970" s="328"/>
      <c r="AG970" s="328"/>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8"/>
      <c r="AD971" s="328"/>
      <c r="AE971" s="328"/>
      <c r="AF971" s="328"/>
      <c r="AG971" s="328"/>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8"/>
      <c r="AD972" s="328"/>
      <c r="AE972" s="328"/>
      <c r="AF972" s="328"/>
      <c r="AG972" s="328"/>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513</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8"/>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8"/>
      <c r="AD1003" s="328"/>
      <c r="AE1003" s="328"/>
      <c r="AF1003" s="328"/>
      <c r="AG1003" s="328"/>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8"/>
      <c r="AD1004" s="328"/>
      <c r="AE1004" s="328"/>
      <c r="AF1004" s="328"/>
      <c r="AG1004" s="328"/>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8"/>
      <c r="AD1005" s="328"/>
      <c r="AE1005" s="328"/>
      <c r="AF1005" s="328"/>
      <c r="AG1005" s="328"/>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513</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8"/>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8"/>
      <c r="AD1036" s="328"/>
      <c r="AE1036" s="328"/>
      <c r="AF1036" s="328"/>
      <c r="AG1036" s="328"/>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8"/>
      <c r="AD1037" s="328"/>
      <c r="AE1037" s="328"/>
      <c r="AF1037" s="328"/>
      <c r="AG1037" s="328"/>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8"/>
      <c r="AD1038" s="328"/>
      <c r="AE1038" s="328"/>
      <c r="AF1038" s="328"/>
      <c r="AG1038" s="328"/>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513</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8"/>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8"/>
      <c r="AD1069" s="328"/>
      <c r="AE1069" s="328"/>
      <c r="AF1069" s="328"/>
      <c r="AG1069" s="328"/>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8"/>
      <c r="AD1070" s="328"/>
      <c r="AE1070" s="328"/>
      <c r="AF1070" s="328"/>
      <c r="AG1070" s="328"/>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8"/>
      <c r="AD1071" s="328"/>
      <c r="AE1071" s="328"/>
      <c r="AF1071" s="328"/>
      <c r="AG1071" s="328"/>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7" t="s">
        <v>466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485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900"/>
      <c r="E1101" s="275" t="s">
        <v>396</v>
      </c>
      <c r="F1101" s="900"/>
      <c r="G1101" s="900"/>
      <c r="H1101" s="900"/>
      <c r="I1101" s="900"/>
      <c r="J1101" s="275" t="s">
        <v>432</v>
      </c>
      <c r="K1101" s="275"/>
      <c r="L1101" s="275"/>
      <c r="M1101" s="275"/>
      <c r="N1101" s="275"/>
      <c r="O1101" s="275"/>
      <c r="P1101" s="344" t="s">
        <v>27</v>
      </c>
      <c r="Q1101" s="344"/>
      <c r="R1101" s="344"/>
      <c r="S1101" s="344"/>
      <c r="T1101" s="344"/>
      <c r="U1101" s="344"/>
      <c r="V1101" s="344"/>
      <c r="W1101" s="344"/>
      <c r="X1101" s="344"/>
      <c r="Y1101" s="275" t="s">
        <v>434</v>
      </c>
      <c r="Z1101" s="900"/>
      <c r="AA1101" s="900"/>
      <c r="AB1101" s="900"/>
      <c r="AC1101" s="275" t="s">
        <v>377</v>
      </c>
      <c r="AD1101" s="275"/>
      <c r="AE1101" s="275"/>
      <c r="AF1101" s="275"/>
      <c r="AG1101" s="275"/>
      <c r="AH1101" s="344" t="s">
        <v>391</v>
      </c>
      <c r="AI1101" s="345"/>
      <c r="AJ1101" s="345"/>
      <c r="AK1101" s="345"/>
      <c r="AL1101" s="345" t="s">
        <v>21</v>
      </c>
      <c r="AM1101" s="345"/>
      <c r="AN1101" s="345"/>
      <c r="AO1101" s="903"/>
      <c r="AP1101" s="429" t="s">
        <v>467</v>
      </c>
      <c r="AQ1101" s="429"/>
      <c r="AR1101" s="429"/>
      <c r="AS1101" s="429"/>
      <c r="AT1101" s="429"/>
      <c r="AU1101" s="429"/>
      <c r="AV1101" s="429"/>
      <c r="AW1101" s="429"/>
      <c r="AX1101" s="429"/>
    </row>
    <row r="1102" spans="1:50" ht="30" customHeight="1" x14ac:dyDescent="0.15">
      <c r="A1102" s="404">
        <v>1</v>
      </c>
      <c r="B1102" s="404">
        <v>1</v>
      </c>
      <c r="C1102" s="902"/>
      <c r="D1102" s="902"/>
      <c r="E1102" s="259" t="s">
        <v>465</v>
      </c>
      <c r="F1102" s="901"/>
      <c r="G1102" s="901"/>
      <c r="H1102" s="901"/>
      <c r="I1102" s="901"/>
      <c r="J1102" s="419" t="s">
        <v>465</v>
      </c>
      <c r="K1102" s="420"/>
      <c r="L1102" s="420"/>
      <c r="M1102" s="420"/>
      <c r="N1102" s="420"/>
      <c r="O1102" s="420"/>
      <c r="P1102" s="315" t="s">
        <v>465</v>
      </c>
      <c r="Q1102" s="316"/>
      <c r="R1102" s="316"/>
      <c r="S1102" s="316"/>
      <c r="T1102" s="316"/>
      <c r="U1102" s="316"/>
      <c r="V1102" s="316"/>
      <c r="W1102" s="316"/>
      <c r="X1102" s="316"/>
      <c r="Y1102" s="317" t="s">
        <v>465</v>
      </c>
      <c r="Z1102" s="318"/>
      <c r="AA1102" s="318"/>
      <c r="AB1102" s="319"/>
      <c r="AC1102" s="904"/>
      <c r="AD1102" s="905"/>
      <c r="AE1102" s="905"/>
      <c r="AF1102" s="905"/>
      <c r="AG1102" s="906"/>
      <c r="AH1102" s="322" t="s">
        <v>465</v>
      </c>
      <c r="AI1102" s="323"/>
      <c r="AJ1102" s="323"/>
      <c r="AK1102" s="323"/>
      <c r="AL1102" s="324" t="s">
        <v>465</v>
      </c>
      <c r="AM1102" s="325"/>
      <c r="AN1102" s="325"/>
      <c r="AO1102" s="326"/>
      <c r="AP1102" s="907" t="s">
        <v>668</v>
      </c>
      <c r="AQ1102" s="908"/>
      <c r="AR1102" s="908"/>
      <c r="AS1102" s="908"/>
      <c r="AT1102" s="908"/>
      <c r="AU1102" s="908"/>
      <c r="AV1102" s="908"/>
      <c r="AW1102" s="908"/>
      <c r="AX1102" s="909"/>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2"/>
      <c r="D1119" s="902"/>
      <c r="E1119" s="259"/>
      <c r="F1119" s="901"/>
      <c r="G1119" s="901"/>
      <c r="H1119" s="901"/>
      <c r="I1119" s="901"/>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1">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1">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12" orientation="portrait" cellComments="asDisplayed" r:id="rId1"/>
  <headerFooter differentFirst="1" alignWithMargins="0"/>
  <rowBreaks count="5" manualBreakCount="5">
    <brk id="129" max="49" man="1"/>
    <brk id="714"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556</v>
      </c>
      <c r="C13" s="13" t="str">
        <f t="shared" si="0"/>
        <v>障害者施策</v>
      </c>
      <c r="D13" s="13" t="str">
        <f t="shared" si="8"/>
        <v>障害者施策</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490</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9"/>
      <c r="Z2" s="412"/>
      <c r="AA2" s="413"/>
      <c r="AB2" s="1023" t="s">
        <v>11</v>
      </c>
      <c r="AC2" s="1024"/>
      <c r="AD2" s="1025"/>
      <c r="AE2" s="1011" t="s">
        <v>357</v>
      </c>
      <c r="AF2" s="1011"/>
      <c r="AG2" s="1011"/>
      <c r="AH2" s="1011"/>
      <c r="AI2" s="1011" t="s">
        <v>363</v>
      </c>
      <c r="AJ2" s="1011"/>
      <c r="AK2" s="1011"/>
      <c r="AL2" s="1011"/>
      <c r="AM2" s="1011" t="s">
        <v>471</v>
      </c>
      <c r="AN2" s="1011"/>
      <c r="AO2" s="1011"/>
      <c r="AP2" s="461"/>
      <c r="AQ2" s="173" t="s">
        <v>355</v>
      </c>
      <c r="AR2" s="166"/>
      <c r="AS2" s="166"/>
      <c r="AT2" s="167"/>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20"/>
      <c r="Z3" s="1021"/>
      <c r="AA3" s="1022"/>
      <c r="AB3" s="1026"/>
      <c r="AC3" s="1027"/>
      <c r="AD3" s="1028"/>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8"/>
      <c r="B4" s="516"/>
      <c r="C4" s="516"/>
      <c r="D4" s="516"/>
      <c r="E4" s="516"/>
      <c r="F4" s="517"/>
      <c r="G4" s="543"/>
      <c r="H4" s="1029"/>
      <c r="I4" s="1029"/>
      <c r="J4" s="1029"/>
      <c r="K4" s="1029"/>
      <c r="L4" s="1029"/>
      <c r="M4" s="1029"/>
      <c r="N4" s="1029"/>
      <c r="O4" s="1030"/>
      <c r="P4" s="158"/>
      <c r="Q4" s="1037"/>
      <c r="R4" s="1037"/>
      <c r="S4" s="1037"/>
      <c r="T4" s="1037"/>
      <c r="U4" s="1037"/>
      <c r="V4" s="1037"/>
      <c r="W4" s="1037"/>
      <c r="X4" s="1038"/>
      <c r="Y4" s="1015" t="s">
        <v>12</v>
      </c>
      <c r="Z4" s="1016"/>
      <c r="AA4" s="1017"/>
      <c r="AB4" s="554"/>
      <c r="AC4" s="1018"/>
      <c r="AD4" s="101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9"/>
      <c r="B5" s="520"/>
      <c r="C5" s="520"/>
      <c r="D5" s="520"/>
      <c r="E5" s="520"/>
      <c r="F5" s="521"/>
      <c r="G5" s="1031"/>
      <c r="H5" s="1032"/>
      <c r="I5" s="1032"/>
      <c r="J5" s="1032"/>
      <c r="K5" s="1032"/>
      <c r="L5" s="1032"/>
      <c r="M5" s="1032"/>
      <c r="N5" s="1032"/>
      <c r="O5" s="1033"/>
      <c r="P5" s="1039"/>
      <c r="Q5" s="1039"/>
      <c r="R5" s="1039"/>
      <c r="S5" s="1039"/>
      <c r="T5" s="1039"/>
      <c r="U5" s="1039"/>
      <c r="V5" s="1039"/>
      <c r="W5" s="1039"/>
      <c r="X5" s="1040"/>
      <c r="Y5" s="301" t="s">
        <v>54</v>
      </c>
      <c r="Z5" s="1012"/>
      <c r="AA5" s="1013"/>
      <c r="AB5" s="525"/>
      <c r="AC5" s="1014"/>
      <c r="AD5" s="101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9"/>
      <c r="B6" s="520"/>
      <c r="C6" s="520"/>
      <c r="D6" s="520"/>
      <c r="E6" s="520"/>
      <c r="F6" s="521"/>
      <c r="G6" s="1034"/>
      <c r="H6" s="1035"/>
      <c r="I6" s="1035"/>
      <c r="J6" s="1035"/>
      <c r="K6" s="1035"/>
      <c r="L6" s="1035"/>
      <c r="M6" s="1035"/>
      <c r="N6" s="1035"/>
      <c r="O6" s="1036"/>
      <c r="P6" s="1041"/>
      <c r="Q6" s="1041"/>
      <c r="R6" s="1041"/>
      <c r="S6" s="1041"/>
      <c r="T6" s="1041"/>
      <c r="U6" s="1041"/>
      <c r="V6" s="1041"/>
      <c r="W6" s="1041"/>
      <c r="X6" s="1042"/>
      <c r="Y6" s="1043" t="s">
        <v>13</v>
      </c>
      <c r="Z6" s="1012"/>
      <c r="AA6" s="1013"/>
      <c r="AB6" s="464" t="s">
        <v>301</v>
      </c>
      <c r="AC6" s="1044"/>
      <c r="AD6" s="104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12" t="s">
        <v>526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5" t="s">
        <v>490</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9"/>
      <c r="Z9" s="412"/>
      <c r="AA9" s="413"/>
      <c r="AB9" s="1023" t="s">
        <v>11</v>
      </c>
      <c r="AC9" s="1024"/>
      <c r="AD9" s="1025"/>
      <c r="AE9" s="1011" t="s">
        <v>357</v>
      </c>
      <c r="AF9" s="1011"/>
      <c r="AG9" s="1011"/>
      <c r="AH9" s="1011"/>
      <c r="AI9" s="1011" t="s">
        <v>363</v>
      </c>
      <c r="AJ9" s="1011"/>
      <c r="AK9" s="1011"/>
      <c r="AL9" s="1011"/>
      <c r="AM9" s="1011" t="s">
        <v>471</v>
      </c>
      <c r="AN9" s="1011"/>
      <c r="AO9" s="1011"/>
      <c r="AP9" s="461"/>
      <c r="AQ9" s="173" t="s">
        <v>355</v>
      </c>
      <c r="AR9" s="166"/>
      <c r="AS9" s="166"/>
      <c r="AT9" s="167"/>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20"/>
      <c r="Z10" s="1021"/>
      <c r="AA10" s="1022"/>
      <c r="AB10" s="1026"/>
      <c r="AC10" s="1027"/>
      <c r="AD10" s="1028"/>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8"/>
      <c r="B11" s="516"/>
      <c r="C11" s="516"/>
      <c r="D11" s="516"/>
      <c r="E11" s="516"/>
      <c r="F11" s="517"/>
      <c r="G11" s="543"/>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4"/>
      <c r="AC11" s="1018"/>
      <c r="AD11" s="101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9"/>
      <c r="B12" s="520"/>
      <c r="C12" s="520"/>
      <c r="D12" s="520"/>
      <c r="E12" s="520"/>
      <c r="F12" s="521"/>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5"/>
      <c r="AC12" s="1014"/>
      <c r="AD12" s="101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50"/>
      <c r="B13" s="651"/>
      <c r="C13" s="651"/>
      <c r="D13" s="651"/>
      <c r="E13" s="651"/>
      <c r="F13" s="652"/>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4" t="s">
        <v>301</v>
      </c>
      <c r="AC13" s="1044"/>
      <c r="AD13" s="104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12" t="s">
        <v>526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5" t="s">
        <v>490</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9"/>
      <c r="Z16" s="412"/>
      <c r="AA16" s="413"/>
      <c r="AB16" s="1023" t="s">
        <v>11</v>
      </c>
      <c r="AC16" s="1024"/>
      <c r="AD16" s="1025"/>
      <c r="AE16" s="1011" t="s">
        <v>357</v>
      </c>
      <c r="AF16" s="1011"/>
      <c r="AG16" s="1011"/>
      <c r="AH16" s="1011"/>
      <c r="AI16" s="1011" t="s">
        <v>363</v>
      </c>
      <c r="AJ16" s="1011"/>
      <c r="AK16" s="1011"/>
      <c r="AL16" s="1011"/>
      <c r="AM16" s="1011" t="s">
        <v>471</v>
      </c>
      <c r="AN16" s="1011"/>
      <c r="AO16" s="1011"/>
      <c r="AP16" s="461"/>
      <c r="AQ16" s="173" t="s">
        <v>355</v>
      </c>
      <c r="AR16" s="166"/>
      <c r="AS16" s="166"/>
      <c r="AT16" s="167"/>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20"/>
      <c r="Z17" s="1021"/>
      <c r="AA17" s="1022"/>
      <c r="AB17" s="1026"/>
      <c r="AC17" s="1027"/>
      <c r="AD17" s="1028"/>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8"/>
      <c r="B18" s="516"/>
      <c r="C18" s="516"/>
      <c r="D18" s="516"/>
      <c r="E18" s="516"/>
      <c r="F18" s="517"/>
      <c r="G18" s="543"/>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4"/>
      <c r="AC18" s="1018"/>
      <c r="AD18" s="101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9"/>
      <c r="B19" s="520"/>
      <c r="C19" s="520"/>
      <c r="D19" s="520"/>
      <c r="E19" s="520"/>
      <c r="F19" s="521"/>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5"/>
      <c r="AC19" s="1014"/>
      <c r="AD19" s="101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50"/>
      <c r="B20" s="651"/>
      <c r="C20" s="651"/>
      <c r="D20" s="651"/>
      <c r="E20" s="651"/>
      <c r="F20" s="652"/>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4" t="s">
        <v>301</v>
      </c>
      <c r="AC20" s="1044"/>
      <c r="AD20" s="104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12" t="s">
        <v>526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5" t="s">
        <v>490</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9"/>
      <c r="Z23" s="412"/>
      <c r="AA23" s="413"/>
      <c r="AB23" s="1023" t="s">
        <v>11</v>
      </c>
      <c r="AC23" s="1024"/>
      <c r="AD23" s="1025"/>
      <c r="AE23" s="1011" t="s">
        <v>357</v>
      </c>
      <c r="AF23" s="1011"/>
      <c r="AG23" s="1011"/>
      <c r="AH23" s="1011"/>
      <c r="AI23" s="1011" t="s">
        <v>363</v>
      </c>
      <c r="AJ23" s="1011"/>
      <c r="AK23" s="1011"/>
      <c r="AL23" s="1011"/>
      <c r="AM23" s="1011" t="s">
        <v>471</v>
      </c>
      <c r="AN23" s="1011"/>
      <c r="AO23" s="1011"/>
      <c r="AP23" s="461"/>
      <c r="AQ23" s="173" t="s">
        <v>355</v>
      </c>
      <c r="AR23" s="166"/>
      <c r="AS23" s="166"/>
      <c r="AT23" s="167"/>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20"/>
      <c r="Z24" s="1021"/>
      <c r="AA24" s="1022"/>
      <c r="AB24" s="1026"/>
      <c r="AC24" s="1027"/>
      <c r="AD24" s="1028"/>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8"/>
      <c r="B25" s="516"/>
      <c r="C25" s="516"/>
      <c r="D25" s="516"/>
      <c r="E25" s="516"/>
      <c r="F25" s="517"/>
      <c r="G25" s="543"/>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4"/>
      <c r="AC25" s="1018"/>
      <c r="AD25" s="101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9"/>
      <c r="B26" s="520"/>
      <c r="C26" s="520"/>
      <c r="D26" s="520"/>
      <c r="E26" s="520"/>
      <c r="F26" s="521"/>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5"/>
      <c r="AC26" s="1014"/>
      <c r="AD26" s="101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50"/>
      <c r="B27" s="651"/>
      <c r="C27" s="651"/>
      <c r="D27" s="651"/>
      <c r="E27" s="651"/>
      <c r="F27" s="652"/>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4" t="s">
        <v>301</v>
      </c>
      <c r="AC27" s="1044"/>
      <c r="AD27" s="104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12" t="s">
        <v>526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5" t="s">
        <v>490</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9"/>
      <c r="Z30" s="412"/>
      <c r="AA30" s="413"/>
      <c r="AB30" s="1023" t="s">
        <v>11</v>
      </c>
      <c r="AC30" s="1024"/>
      <c r="AD30" s="1025"/>
      <c r="AE30" s="1011" t="s">
        <v>357</v>
      </c>
      <c r="AF30" s="1011"/>
      <c r="AG30" s="1011"/>
      <c r="AH30" s="1011"/>
      <c r="AI30" s="1011" t="s">
        <v>363</v>
      </c>
      <c r="AJ30" s="1011"/>
      <c r="AK30" s="1011"/>
      <c r="AL30" s="1011"/>
      <c r="AM30" s="1011" t="s">
        <v>471</v>
      </c>
      <c r="AN30" s="1011"/>
      <c r="AO30" s="1011"/>
      <c r="AP30" s="461"/>
      <c r="AQ30" s="173" t="s">
        <v>355</v>
      </c>
      <c r="AR30" s="166"/>
      <c r="AS30" s="166"/>
      <c r="AT30" s="167"/>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20"/>
      <c r="Z31" s="1021"/>
      <c r="AA31" s="1022"/>
      <c r="AB31" s="1026"/>
      <c r="AC31" s="1027"/>
      <c r="AD31" s="1028"/>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8"/>
      <c r="B32" s="516"/>
      <c r="C32" s="516"/>
      <c r="D32" s="516"/>
      <c r="E32" s="516"/>
      <c r="F32" s="517"/>
      <c r="G32" s="543"/>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4"/>
      <c r="AC32" s="1018"/>
      <c r="AD32" s="101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9"/>
      <c r="B33" s="520"/>
      <c r="C33" s="520"/>
      <c r="D33" s="520"/>
      <c r="E33" s="520"/>
      <c r="F33" s="521"/>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5"/>
      <c r="AC33" s="1014"/>
      <c r="AD33" s="101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50"/>
      <c r="B34" s="651"/>
      <c r="C34" s="651"/>
      <c r="D34" s="651"/>
      <c r="E34" s="651"/>
      <c r="F34" s="652"/>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4" t="s">
        <v>301</v>
      </c>
      <c r="AC34" s="1044"/>
      <c r="AD34" s="104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12" t="s">
        <v>526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5" t="s">
        <v>490</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9"/>
      <c r="Z37" s="412"/>
      <c r="AA37" s="413"/>
      <c r="AB37" s="1023" t="s">
        <v>11</v>
      </c>
      <c r="AC37" s="1024"/>
      <c r="AD37" s="1025"/>
      <c r="AE37" s="1011" t="s">
        <v>357</v>
      </c>
      <c r="AF37" s="1011"/>
      <c r="AG37" s="1011"/>
      <c r="AH37" s="1011"/>
      <c r="AI37" s="1011" t="s">
        <v>363</v>
      </c>
      <c r="AJ37" s="1011"/>
      <c r="AK37" s="1011"/>
      <c r="AL37" s="1011"/>
      <c r="AM37" s="1011" t="s">
        <v>471</v>
      </c>
      <c r="AN37" s="1011"/>
      <c r="AO37" s="1011"/>
      <c r="AP37" s="461"/>
      <c r="AQ37" s="173" t="s">
        <v>355</v>
      </c>
      <c r="AR37" s="166"/>
      <c r="AS37" s="166"/>
      <c r="AT37" s="167"/>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20"/>
      <c r="Z38" s="1021"/>
      <c r="AA38" s="1022"/>
      <c r="AB38" s="1026"/>
      <c r="AC38" s="1027"/>
      <c r="AD38" s="1028"/>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8"/>
      <c r="B39" s="516"/>
      <c r="C39" s="516"/>
      <c r="D39" s="516"/>
      <c r="E39" s="516"/>
      <c r="F39" s="517"/>
      <c r="G39" s="543"/>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4"/>
      <c r="AC39" s="1018"/>
      <c r="AD39" s="101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9"/>
      <c r="B40" s="520"/>
      <c r="C40" s="520"/>
      <c r="D40" s="520"/>
      <c r="E40" s="520"/>
      <c r="F40" s="521"/>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5"/>
      <c r="AC40" s="1014"/>
      <c r="AD40" s="101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50"/>
      <c r="B41" s="651"/>
      <c r="C41" s="651"/>
      <c r="D41" s="651"/>
      <c r="E41" s="651"/>
      <c r="F41" s="652"/>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4" t="s">
        <v>301</v>
      </c>
      <c r="AC41" s="1044"/>
      <c r="AD41" s="104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12" t="s">
        <v>526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5" t="s">
        <v>490</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9"/>
      <c r="Z44" s="412"/>
      <c r="AA44" s="413"/>
      <c r="AB44" s="1023" t="s">
        <v>11</v>
      </c>
      <c r="AC44" s="1024"/>
      <c r="AD44" s="1025"/>
      <c r="AE44" s="1011" t="s">
        <v>357</v>
      </c>
      <c r="AF44" s="1011"/>
      <c r="AG44" s="1011"/>
      <c r="AH44" s="1011"/>
      <c r="AI44" s="1011" t="s">
        <v>363</v>
      </c>
      <c r="AJ44" s="1011"/>
      <c r="AK44" s="1011"/>
      <c r="AL44" s="1011"/>
      <c r="AM44" s="1011" t="s">
        <v>471</v>
      </c>
      <c r="AN44" s="1011"/>
      <c r="AO44" s="1011"/>
      <c r="AP44" s="461"/>
      <c r="AQ44" s="173" t="s">
        <v>355</v>
      </c>
      <c r="AR44" s="166"/>
      <c r="AS44" s="166"/>
      <c r="AT44" s="167"/>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20"/>
      <c r="Z45" s="1021"/>
      <c r="AA45" s="1022"/>
      <c r="AB45" s="1026"/>
      <c r="AC45" s="1027"/>
      <c r="AD45" s="1028"/>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8"/>
      <c r="B46" s="516"/>
      <c r="C46" s="516"/>
      <c r="D46" s="516"/>
      <c r="E46" s="516"/>
      <c r="F46" s="517"/>
      <c r="G46" s="543"/>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4"/>
      <c r="AC46" s="1018"/>
      <c r="AD46" s="101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9"/>
      <c r="B47" s="520"/>
      <c r="C47" s="520"/>
      <c r="D47" s="520"/>
      <c r="E47" s="520"/>
      <c r="F47" s="521"/>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5"/>
      <c r="AC47" s="1014"/>
      <c r="AD47" s="101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50"/>
      <c r="B48" s="651"/>
      <c r="C48" s="651"/>
      <c r="D48" s="651"/>
      <c r="E48" s="651"/>
      <c r="F48" s="652"/>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4" t="s">
        <v>301</v>
      </c>
      <c r="AC48" s="1044"/>
      <c r="AD48" s="104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12" t="s">
        <v>526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5" t="s">
        <v>490</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9"/>
      <c r="Z51" s="412"/>
      <c r="AA51" s="413"/>
      <c r="AB51" s="461" t="s">
        <v>11</v>
      </c>
      <c r="AC51" s="1024"/>
      <c r="AD51" s="1025"/>
      <c r="AE51" s="1011" t="s">
        <v>357</v>
      </c>
      <c r="AF51" s="1011"/>
      <c r="AG51" s="1011"/>
      <c r="AH51" s="1011"/>
      <c r="AI51" s="1011" t="s">
        <v>363</v>
      </c>
      <c r="AJ51" s="1011"/>
      <c r="AK51" s="1011"/>
      <c r="AL51" s="1011"/>
      <c r="AM51" s="1011" t="s">
        <v>471</v>
      </c>
      <c r="AN51" s="1011"/>
      <c r="AO51" s="1011"/>
      <c r="AP51" s="461"/>
      <c r="AQ51" s="173" t="s">
        <v>355</v>
      </c>
      <c r="AR51" s="166"/>
      <c r="AS51" s="166"/>
      <c r="AT51" s="167"/>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20"/>
      <c r="Z52" s="1021"/>
      <c r="AA52" s="1022"/>
      <c r="AB52" s="1026"/>
      <c r="AC52" s="1027"/>
      <c r="AD52" s="1028"/>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8"/>
      <c r="B53" s="516"/>
      <c r="C53" s="516"/>
      <c r="D53" s="516"/>
      <c r="E53" s="516"/>
      <c r="F53" s="517"/>
      <c r="G53" s="543"/>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4"/>
      <c r="AC53" s="1018"/>
      <c r="AD53" s="101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9"/>
      <c r="B54" s="520"/>
      <c r="C54" s="520"/>
      <c r="D54" s="520"/>
      <c r="E54" s="520"/>
      <c r="F54" s="521"/>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5"/>
      <c r="AC54" s="1014"/>
      <c r="AD54" s="101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50"/>
      <c r="B55" s="651"/>
      <c r="C55" s="651"/>
      <c r="D55" s="651"/>
      <c r="E55" s="651"/>
      <c r="F55" s="652"/>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4" t="s">
        <v>301</v>
      </c>
      <c r="AC55" s="1044"/>
      <c r="AD55" s="104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12" t="s">
        <v>526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5" t="s">
        <v>490</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9"/>
      <c r="Z58" s="412"/>
      <c r="AA58" s="413"/>
      <c r="AB58" s="1023" t="s">
        <v>11</v>
      </c>
      <c r="AC58" s="1024"/>
      <c r="AD58" s="1025"/>
      <c r="AE58" s="1011" t="s">
        <v>357</v>
      </c>
      <c r="AF58" s="1011"/>
      <c r="AG58" s="1011"/>
      <c r="AH58" s="1011"/>
      <c r="AI58" s="1011" t="s">
        <v>363</v>
      </c>
      <c r="AJ58" s="1011"/>
      <c r="AK58" s="1011"/>
      <c r="AL58" s="1011"/>
      <c r="AM58" s="1011" t="s">
        <v>471</v>
      </c>
      <c r="AN58" s="1011"/>
      <c r="AO58" s="1011"/>
      <c r="AP58" s="461"/>
      <c r="AQ58" s="173" t="s">
        <v>355</v>
      </c>
      <c r="AR58" s="166"/>
      <c r="AS58" s="166"/>
      <c r="AT58" s="167"/>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20"/>
      <c r="Z59" s="1021"/>
      <c r="AA59" s="1022"/>
      <c r="AB59" s="1026"/>
      <c r="AC59" s="1027"/>
      <c r="AD59" s="1028"/>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8"/>
      <c r="B60" s="516"/>
      <c r="C60" s="516"/>
      <c r="D60" s="516"/>
      <c r="E60" s="516"/>
      <c r="F60" s="517"/>
      <c r="G60" s="543"/>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4"/>
      <c r="AC60" s="1018"/>
      <c r="AD60" s="101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9"/>
      <c r="B61" s="520"/>
      <c r="C61" s="520"/>
      <c r="D61" s="520"/>
      <c r="E61" s="520"/>
      <c r="F61" s="521"/>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5"/>
      <c r="AC61" s="1014"/>
      <c r="AD61" s="101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50"/>
      <c r="B62" s="651"/>
      <c r="C62" s="651"/>
      <c r="D62" s="651"/>
      <c r="E62" s="651"/>
      <c r="F62" s="652"/>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4" t="s">
        <v>301</v>
      </c>
      <c r="AC62" s="1044"/>
      <c r="AD62" s="104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12" t="s">
        <v>526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5" t="s">
        <v>490</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9"/>
      <c r="Z65" s="412"/>
      <c r="AA65" s="413"/>
      <c r="AB65" s="1023" t="s">
        <v>11</v>
      </c>
      <c r="AC65" s="1024"/>
      <c r="AD65" s="1025"/>
      <c r="AE65" s="1011" t="s">
        <v>357</v>
      </c>
      <c r="AF65" s="1011"/>
      <c r="AG65" s="1011"/>
      <c r="AH65" s="1011"/>
      <c r="AI65" s="1011" t="s">
        <v>363</v>
      </c>
      <c r="AJ65" s="1011"/>
      <c r="AK65" s="1011"/>
      <c r="AL65" s="1011"/>
      <c r="AM65" s="1011" t="s">
        <v>471</v>
      </c>
      <c r="AN65" s="1011"/>
      <c r="AO65" s="1011"/>
      <c r="AP65" s="461"/>
      <c r="AQ65" s="173" t="s">
        <v>355</v>
      </c>
      <c r="AR65" s="166"/>
      <c r="AS65" s="166"/>
      <c r="AT65" s="167"/>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20"/>
      <c r="Z66" s="1021"/>
      <c r="AA66" s="1022"/>
      <c r="AB66" s="1026"/>
      <c r="AC66" s="1027"/>
      <c r="AD66" s="1028"/>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8"/>
      <c r="B67" s="516"/>
      <c r="C67" s="516"/>
      <c r="D67" s="516"/>
      <c r="E67" s="516"/>
      <c r="F67" s="517"/>
      <c r="G67" s="543"/>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4"/>
      <c r="AC67" s="1018"/>
      <c r="AD67" s="101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9"/>
      <c r="B68" s="520"/>
      <c r="C68" s="520"/>
      <c r="D68" s="520"/>
      <c r="E68" s="520"/>
      <c r="F68" s="521"/>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5"/>
      <c r="AC68" s="1014"/>
      <c r="AD68" s="101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50"/>
      <c r="B69" s="651"/>
      <c r="C69" s="651"/>
      <c r="D69" s="651"/>
      <c r="E69" s="651"/>
      <c r="F69" s="652"/>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0"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12" t="s">
        <v>526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3" t="s">
        <v>512</v>
      </c>
      <c r="H2" s="444"/>
      <c r="I2" s="444"/>
      <c r="J2" s="444"/>
      <c r="K2" s="444"/>
      <c r="L2" s="444"/>
      <c r="M2" s="444"/>
      <c r="N2" s="444"/>
      <c r="O2" s="444"/>
      <c r="P2" s="444"/>
      <c r="Q2" s="444"/>
      <c r="R2" s="444"/>
      <c r="S2" s="444"/>
      <c r="T2" s="444"/>
      <c r="U2" s="444"/>
      <c r="V2" s="444"/>
      <c r="W2" s="444"/>
      <c r="X2" s="444"/>
      <c r="Y2" s="444"/>
      <c r="Z2" s="444"/>
      <c r="AA2" s="444"/>
      <c r="AB2" s="445"/>
      <c r="AC2" s="443"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1"/>
      <c r="B41" s="1052"/>
      <c r="C41" s="1052"/>
      <c r="D41" s="1052"/>
      <c r="E41" s="1052"/>
      <c r="F41" s="105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1"/>
      <c r="B68" s="1052"/>
      <c r="C68" s="1052"/>
      <c r="D68" s="1052"/>
      <c r="E68" s="1052"/>
      <c r="F68" s="105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1"/>
      <c r="B81" s="1052"/>
      <c r="C81" s="1052"/>
      <c r="D81" s="1052"/>
      <c r="E81" s="1052"/>
      <c r="F81" s="105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1"/>
      <c r="B94" s="1052"/>
      <c r="C94" s="1052"/>
      <c r="D94" s="1052"/>
      <c r="E94" s="1052"/>
      <c r="F94" s="105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1"/>
      <c r="B121" s="1052"/>
      <c r="C121" s="1052"/>
      <c r="D121" s="1052"/>
      <c r="E121" s="1052"/>
      <c r="F121" s="105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1"/>
      <c r="B134" s="1052"/>
      <c r="C134" s="1052"/>
      <c r="D134" s="1052"/>
      <c r="E134" s="1052"/>
      <c r="F134" s="105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1"/>
      <c r="B147" s="1052"/>
      <c r="C147" s="1052"/>
      <c r="D147" s="1052"/>
      <c r="E147" s="1052"/>
      <c r="F147" s="105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1"/>
      <c r="B174" s="1052"/>
      <c r="C174" s="1052"/>
      <c r="D174" s="1052"/>
      <c r="E174" s="1052"/>
      <c r="F174" s="105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1"/>
      <c r="B187" s="1052"/>
      <c r="C187" s="1052"/>
      <c r="D187" s="1052"/>
      <c r="E187" s="1052"/>
      <c r="F187" s="105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1"/>
      <c r="B200" s="1052"/>
      <c r="C200" s="1052"/>
      <c r="D200" s="1052"/>
      <c r="E200" s="1052"/>
      <c r="F200" s="105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1"/>
      <c r="B227" s="1052"/>
      <c r="C227" s="1052"/>
      <c r="D227" s="1052"/>
      <c r="E227" s="1052"/>
      <c r="F227" s="105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1"/>
      <c r="B240" s="1052"/>
      <c r="C240" s="1052"/>
      <c r="D240" s="1052"/>
      <c r="E240" s="1052"/>
      <c r="F240" s="105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1"/>
      <c r="B253" s="1052"/>
      <c r="C253" s="1052"/>
      <c r="D253" s="1052"/>
      <c r="E253" s="1052"/>
      <c r="F253" s="105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71">
        <v>1</v>
      </c>
      <c r="B4" s="1071">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71">
        <v>1</v>
      </c>
      <c r="B37" s="1071">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71">
        <v>1</v>
      </c>
      <c r="B70" s="1071">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2018-06-21T12:06:39Z</cp:lastPrinted>
  <dcterms:created xsi:type="dcterms:W3CDTF">2012-03-13T00:50:25Z</dcterms:created>
  <dcterms:modified xsi:type="dcterms:W3CDTF">2018-07-05T07:51:34Z</dcterms:modified>
</cp:coreProperties>
</file>