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810" yWindow="-15" windowWidth="682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<sst xmlns="http://schemas.openxmlformats.org/spreadsheetml/2006/main" count="2984" uniqueCount="667">
  <si>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</si>
  <si>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</si>
  <si>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</si>
  <si>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</si>
  <si>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</si>
  <si>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</si>
  <si>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</si>
  <si>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</si>
  <si>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</si>
  <si>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</si>
  <si>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</si>
  <si>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</si>
  <si>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</si>
  <si>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</si>
  <si>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</si>
  <si>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</si>
  <si>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</si>
  <si>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</si>
  <si>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</si>
  <si>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</si>
  <si>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</si>
  <si>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</si>
  <si>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</si>
  <si>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</si>
  <si>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</si>
  <si>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</si>
  <si>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</si>
  <si>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</si>
  <si>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</si>
  <si>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</si>
  <si>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</si>
  <si>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</si>
  <si>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</si>
  <si>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</si>
  <si>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</si>
  <si>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</si>
  <si>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</si>
  <si>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</si>
  <si>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</si>
  <si>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</si>
  <si>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</si>
  <si>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</si>
  <si>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</si>
  <si>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</si>
  <si>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</si>
  <si>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</si>
  <si>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</si>
  <si>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</si>
  <si>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</si>
  <si>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</si>
  <si>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</si>
  <si>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</si>
  <si>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</si>
  <si>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</si>
  <si>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</si>
  <si>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</si>
  <si>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</si>
  <si>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</si>
  <si>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</si>
  <si>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</si>
  <si>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</si>
  <si>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</si>
  <si>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</si>
  <si>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</si>
  <si>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</si>
  <si>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</si>
  <si>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</si>
  <si>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</si>
  <si>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</si>
  <si>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</si>
  <si>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</si>
  <si>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</si>
  <si>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</si>
  <si>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</si>
  <si>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</si>
  <si>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</si>
  <si>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</si>
  <si>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</si>
  <si>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</si>
  <si>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</si>
  <si>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</si>
  <si>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</si>
  <si>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</si>
  <si>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</si>
  <si>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</si>
  <si>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</si>
  <si>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</si>
  <si>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</si>
  <si>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</si>
  <si>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</si>
  <si>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</si>
  <si>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</si>
  <si>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</si>
  <si>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</si>
  <si>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</si>
  <si>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</si>
  <si>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</si>
  <si>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</si>
  <si>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</si>
  <si>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</si>
  <si>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</si>
  <si>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</si>
  <si>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</si>
  <si>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</si>
  <si>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</si>
  <si>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</si>
  <si>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</si>
  <si>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</si>
  <si>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</si>
  <si>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</si>
  <si>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</si>
  <si>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</si>
  <si>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</si>
  <si>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</si>
  <si>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</si>
  <si>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</si>
  <si>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</si>
  <si>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</si>
  <si>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</si>
  <si>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</si>
  <si>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</si>
  <si>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</si>
  <si>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</si>
  <si>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</si>
  <si>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</si>
  <si>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</si>
  <si>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</si>
  <si>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</si>
  <si>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</si>
  <si>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</si>
  <si>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</si>
  <si>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</si>
  <si>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</si>
  <si>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</si>
  <si>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</si>
  <si>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</si>
  <si>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</si>
  <si>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</si>
  <si>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</si>
  <si>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</si>
  <si>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</si>
  <si>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</si>
  <si>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</si>
  <si>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</si>
  <si>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</si>
  <si>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</si>
  <si>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</si>
  <si>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</si>
  <si>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</si>
  <si>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</si>
  <si>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</si>
  <si>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</si>
  <si>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</si>
  <si>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</si>
  <si>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</si>
  <si>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</si>
  <si>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</si>
  <si>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</si>
  <si>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</si>
  <si>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</si>
  <si>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</si>
  <si>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</si>
  <si>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</si>
  <si>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</si>
  <si>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</si>
  <si>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</si>
  <si>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</si>
  <si>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</si>
  <si>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</si>
  <si>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</si>
  <si>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</si>
  <si>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</si>
  <si>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</si>
  <si>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</si>
  <si>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</si>
  <si>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</si>
  <si>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</si>
  <si>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</si>
  <si>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</si>
  <si>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</si>
  <si>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</si>
  <si>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</si>
  <si>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</si>
  <si>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</si>
  <si>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</si>
  <si>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</si>
  <si>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</si>
  <si>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</si>
  <si>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</si>
  <si>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</si>
  <si>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</si>
  <si>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</si>
  <si>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</si>
  <si>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</si>
  <si>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</si>
  <si>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</si>
  <si>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</si>
  <si>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</si>
  <si>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</si>
  <si>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</si>
  <si>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</si>
  <si>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</si>
  <si>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</si>
  <si>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</si>
  <si>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</si>
  <si>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</si>
  <si>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</si>
  <si>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</si>
  <si>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</si>
  <si>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</si>
  <si>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</si>
  <si>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</si>
  <si>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</si>
  <si>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</si>
  <si>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</si>
  <si>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</si>
  <si>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</si>
  <si>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</si>
  <si>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</si>
  <si>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</si>
  <si>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</si>
  <si>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</si>
  <si>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</si>
  <si>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</si>
  <si>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</si>
  <si>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</si>
  <si>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</si>
  <si>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</si>
  <si>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</si>
  <si>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</si>
  <si>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</si>
  <si>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</si>
  <si>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</si>
  <si>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</si>
  <si>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</si>
  <si>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</si>
  <si>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</si>
  <si>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</si>
  <si>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</si>
  <si>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</si>
  <si>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</si>
  <si>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</si>
  <si>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</si>
  <si>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</si>
  <si>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</si>
  <si>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</si>
  <si>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</si>
  <si>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</si>
  <si>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</si>
  <si>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</si>
  <si>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</si>
  <si>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</si>
  <si>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</si>
  <si>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</si>
  <si>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</si>
  <si>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</si>
  <si>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</si>
  <si>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</si>
  <si>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</si>
  <si>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</si>
  <si>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</si>
  <si>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</si>
  <si>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</si>
  <si>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</si>
  <si>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</si>
  <si>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</si>
  <si>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</si>
  <si>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</si>
  <si>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</si>
  <si>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</si>
  <si>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</si>
  <si>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</si>
  <si>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</si>
  <si>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</si>
  <si>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</si>
  <si>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</si>
  <si>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</si>
  <si>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</si>
  <si>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</si>
  <si>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</si>
  <si>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</si>
  <si>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</si>
  <si>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</si>
  <si>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</si>
  <si>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</si>
  <si>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</si>
  <si>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</si>
  <si>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</si>
  <si>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</si>
  <si>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</si>
  <si>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</si>
  <si>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</si>
  <si>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</si>
  <si>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</si>
  <si>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</si>
  <si>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</si>
  <si>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</si>
  <si>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</si>
  <si>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</si>
  <si>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</si>
  <si>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</si>
  <si>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</si>
  <si>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</si>
  <si>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</si>
  <si>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</si>
  <si>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</si>
  <si>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</si>
  <si>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</si>
  <si>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</si>
  <si>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</si>
  <si>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</si>
  <si>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</si>
  <si>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</si>
  <si>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</si>
  <si>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</si>
  <si>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</si>
  <si>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</si>
  <si>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</si>
  <si>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</si>
  <si>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</si>
  <si>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</si>
  <si>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</si>
  <si>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</si>
  <si>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</si>
  <si>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</si>
  <si>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</si>
  <si>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</si>
  <si>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</si>
  <si>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</si>
  <si>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</si>
  <si>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</si>
  <si>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</si>
  <si>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</si>
  <si>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</si>
  <si>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</si>
  <si>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</si>
  <si>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</si>
  <si>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</si>
  <si>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</si>
  <si>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</si>
  <si>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</si>
  <si>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</si>
  <si>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</si>
  <si>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</si>
  <si>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</si>
  <si>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</si>
  <si>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</si>
  <si>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</si>
  <si>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</si>
  <si>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</si>
  <si>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</si>
  <si>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</si>
  <si>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</si>
  <si>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</si>
  <si>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</si>
  <si>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</si>
  <si>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</si>
  <si>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</si>
  <si>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</si>
  <si>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</si>
  <si>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</si>
  <si>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</si>
  <si>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</si>
  <si>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</si>
  <si>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</si>
  <si>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</si>
  <si>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</si>
  <si>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</si>
  <si>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</si>
  <si>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</si>
  <si>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</si>
  <si>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</si>
  <si>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</si>
  <si>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</si>
  <si>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</si>
  <si>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</si>
  <si>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</si>
  <si>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</si>
  <si>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</si>
  <si>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</si>
  <si>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</si>
  <si>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</si>
  <si>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</si>
  <si>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</si>
  <si>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</si>
  <si>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</si>
  <si>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</si>
  <si>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</si>
  <si>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</si>
  <si>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</si>
  <si>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</si>
  <si>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</si>
  <si>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</si>
  <si>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</si>
  <si>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</si>
  <si>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</si>
  <si>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</si>
  <si>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</si>
  <si>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</si>
  <si>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</si>
  <si>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</si>
  <si>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</si>
  <si>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</si>
  <si>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</si>
  <si>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</si>
  <si>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</si>
  <si>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</si>
  <si>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</si>
  <si>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</si>
  <si>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</si>
  <si>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</si>
  <si>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</si>
  <si>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</si>
  <si>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</si>
  <si>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</si>
  <si>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</si>
  <si>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</si>
  <si>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</si>
  <si>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</si>
  <si>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</si>
  <si>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</si>
  <si>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</si>
  <si>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</si>
  <si>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</si>
  <si>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</si>
  <si>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</si>
  <si>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</si>
  <si>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</si>
  <si>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</si>
  <si>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</si>
  <si>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</si>
  <si>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</si>
  <si>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</si>
  <si>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</si>
  <si>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</si>
  <si>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</si>
  <si>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</si>
  <si>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</si>
  <si>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</si>
  <si>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</si>
  <si>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</si>
  <si>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</si>
  <si>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</si>
  <si>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</si>
  <si>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</si>
  <si>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</si>
  <si>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</si>
  <si>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</si>
  <si>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</si>
  <si>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</si>
  <si>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</si>
  <si>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</si>
  <si>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</si>
  <si>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</si>
  <si>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</si>
  <si>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</si>
  <si>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</si>
  <si>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</si>
  <si>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</si>
  <si>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</si>
  <si>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</si>
  <si>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</si>
  <si>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</si>
  <si>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</si>
  <si>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</si>
  <si>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</si>
  <si>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</si>
  <si>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</si>
  <si>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</si>
  <si>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</si>
  <si>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</si>
  <si>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</si>
  <si>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</si>
  <si>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</si>
  <si>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</si>
  <si>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</si>
  <si>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</si>
  <si>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</si>
  <si>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</si>
  <si>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</si>
  <si>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</si>
  <si>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</si>
  <si>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</si>
  <si>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</si>
  <si>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</si>
  <si>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</si>
  <si>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</si>
  <si>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</si>
  <si>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</si>
  <si>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</si>
  <si>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</si>
  <si>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</si>
  <si>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</si>
  <si>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</si>
  <si>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</si>
  <si>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</si>
  <si>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</si>
  <si>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</si>
  <si>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</si>
  <si>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</si>
  <si>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</si>
  <si>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</si>
  <si>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</si>
  <si>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</si>
  <si>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</si>
  <si>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</si>
  <si>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</si>
  <si>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</si>
  <si>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</si>
  <si>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</si>
  <si>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</si>
  <si>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</si>
  <si>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</si>
  <si>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</si>
  <si>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</si>
  <si>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</si>
  <si>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</si>
  <si>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</si>
  <si>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</si>
  <si>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</si>
  <si>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</si>
  <si>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</si>
  <si>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</si>
  <si>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</si>
  <si>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</si>
  <si>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</si>
  <si>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</si>
  <si>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</si>
  <si>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</si>
  <si>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</si>
  <si>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</si>
  <si>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</si>
  <si>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</si>
  <si>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</si>
  <si>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</si>
  <si>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</si>
  <si>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</si>
  <si>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</si>
  <si>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</si>
  <si>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</si>
  <si>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</si>
  <si>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</si>
  <si>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</si>
  <si>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</si>
  <si>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</si>
  <si>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</si>
  <si>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</si>
  <si>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</si>
  <si>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</si>
  <si>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</si>
  <si>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療養病床転換助成に必要な経費</t>
    <rPh sb="0" eb="2">
      <t>リョウヨウ</t>
    </rPh>
    <rPh sb="2" eb="4">
      <t>ビョウショウ</t>
    </rPh>
    <rPh sb="4" eb="6">
      <t>テンカン</t>
    </rPh>
    <rPh sb="6" eb="8">
      <t>ジョセイ</t>
    </rPh>
    <rPh sb="9" eb="11">
      <t>ヒツヨウ</t>
    </rPh>
    <rPh sb="12" eb="14">
      <t>ケイヒ</t>
    </rPh>
    <phoneticPr fontId="5"/>
  </si>
  <si>
    <t>保険局</t>
    <rPh sb="0" eb="3">
      <t>ホケンキョク</t>
    </rPh>
    <phoneticPr fontId="5"/>
  </si>
  <si>
    <t>医療介護連携政策課
データヘルス・医療費適正化対策推進室</t>
    <rPh sb="0" eb="2">
      <t>イリョウ</t>
    </rPh>
    <rPh sb="2" eb="4">
      <t>カイゴ</t>
    </rPh>
    <rPh sb="4" eb="6">
      <t>レンケイ</t>
    </rPh>
    <rPh sb="6" eb="8">
      <t>セイサク</t>
    </rPh>
    <rPh sb="8" eb="9">
      <t>カ</t>
    </rPh>
    <rPh sb="17" eb="20">
      <t>イリョウヒ</t>
    </rPh>
    <rPh sb="20" eb="23">
      <t>テキセイカ</t>
    </rPh>
    <rPh sb="23" eb="25">
      <t>タイサク</t>
    </rPh>
    <rPh sb="25" eb="28">
      <t>スイシンシツ</t>
    </rPh>
    <phoneticPr fontId="5"/>
  </si>
  <si>
    <t>高木　有生</t>
    <rPh sb="0" eb="2">
      <t>タカギ</t>
    </rPh>
    <rPh sb="3" eb="4">
      <t>ア</t>
    </rPh>
    <rPh sb="4" eb="5">
      <t>ナマ</t>
    </rPh>
    <phoneticPr fontId="5"/>
  </si>
  <si>
    <t>○</t>
  </si>
  <si>
    <t>全国医療費適正化計画及び都道府県医療費適正化計画
（高齢者の医療の確保に関する法律第８条及び第９条）</t>
    <rPh sb="0" eb="2">
      <t>ゼンコク</t>
    </rPh>
    <rPh sb="2" eb="4">
      <t>イリョウ</t>
    </rPh>
    <rPh sb="4" eb="5">
      <t>ヒ</t>
    </rPh>
    <rPh sb="5" eb="8">
      <t>テキセイカ</t>
    </rPh>
    <rPh sb="8" eb="10">
      <t>ケイカク</t>
    </rPh>
    <rPh sb="10" eb="11">
      <t>オヨ</t>
    </rPh>
    <rPh sb="12" eb="16">
      <t>トドウフケン</t>
    </rPh>
    <rPh sb="16" eb="19">
      <t>イリョウヒ</t>
    </rPh>
    <rPh sb="19" eb="22">
      <t>テキセイカ</t>
    </rPh>
    <rPh sb="22" eb="24">
      <t>ケイカク</t>
    </rPh>
    <rPh sb="26" eb="29">
      <t>コウレイシャ</t>
    </rPh>
    <rPh sb="30" eb="32">
      <t>イリョウ</t>
    </rPh>
    <rPh sb="33" eb="35">
      <t>カクホ</t>
    </rPh>
    <rPh sb="36" eb="37">
      <t>カン</t>
    </rPh>
    <rPh sb="39" eb="41">
      <t>ホウリツ</t>
    </rPh>
    <rPh sb="41" eb="42">
      <t>ダイ</t>
    </rPh>
    <rPh sb="43" eb="44">
      <t>ジョウ</t>
    </rPh>
    <rPh sb="44" eb="45">
      <t>オヨ</t>
    </rPh>
    <rPh sb="46" eb="47">
      <t>ダイ</t>
    </rPh>
    <rPh sb="48" eb="49">
      <t>ジョウ</t>
    </rPh>
    <phoneticPr fontId="5"/>
  </si>
  <si>
    <t>-</t>
    <phoneticPr fontId="5"/>
  </si>
  <si>
    <t>-</t>
    <phoneticPr fontId="5"/>
  </si>
  <si>
    <t>-</t>
    <phoneticPr fontId="5"/>
  </si>
  <si>
    <t>病床転換助成事業交付金</t>
    <rPh sb="0" eb="2">
      <t>ビョウショウ</t>
    </rPh>
    <rPh sb="2" eb="4">
      <t>テンカン</t>
    </rPh>
    <rPh sb="4" eb="6">
      <t>ジョセイ</t>
    </rPh>
    <rPh sb="6" eb="8">
      <t>ジギョウ</t>
    </rPh>
    <rPh sb="8" eb="11">
      <t>コウフキン</t>
    </rPh>
    <phoneticPr fontId="5"/>
  </si>
  <si>
    <t>－</t>
    <phoneticPr fontId="5"/>
  </si>
  <si>
    <t>-</t>
    <phoneticPr fontId="5"/>
  </si>
  <si>
    <t>-</t>
    <phoneticPr fontId="5"/>
  </si>
  <si>
    <t>-</t>
    <phoneticPr fontId="5"/>
  </si>
  <si>
    <t>日</t>
    <rPh sb="0" eb="1">
      <t>ニチ</t>
    </rPh>
    <phoneticPr fontId="5"/>
  </si>
  <si>
    <t>-</t>
    <phoneticPr fontId="5"/>
  </si>
  <si>
    <t>-</t>
    <phoneticPr fontId="5"/>
  </si>
  <si>
    <t>床</t>
    <rPh sb="0" eb="1">
      <t>ショウ</t>
    </rPh>
    <phoneticPr fontId="5"/>
  </si>
  <si>
    <t>単位当たりコスト＝Ｘ／Ｙ
Ｘ：病床転換助成事業交付金執行額
Ｙ：転換病床数　　　　　　　　　　　　　　</t>
    <rPh sb="0" eb="2">
      <t>タンイ</t>
    </rPh>
    <rPh sb="2" eb="3">
      <t>ア</t>
    </rPh>
    <rPh sb="15" eb="17">
      <t>ビョウショウ</t>
    </rPh>
    <rPh sb="17" eb="19">
      <t>テンカン</t>
    </rPh>
    <rPh sb="19" eb="21">
      <t>ジョセイ</t>
    </rPh>
    <rPh sb="21" eb="23">
      <t>ジギョウ</t>
    </rPh>
    <rPh sb="23" eb="26">
      <t>コウフキン</t>
    </rPh>
    <rPh sb="26" eb="28">
      <t>シッコウ</t>
    </rPh>
    <rPh sb="28" eb="29">
      <t>ガク</t>
    </rPh>
    <rPh sb="32" eb="34">
      <t>テンカン</t>
    </rPh>
    <rPh sb="34" eb="36">
      <t>ビョウショウ</t>
    </rPh>
    <rPh sb="36" eb="37">
      <t>スウ</t>
    </rPh>
    <phoneticPr fontId="5"/>
  </si>
  <si>
    <t>円/人</t>
    <rPh sb="0" eb="1">
      <t>エン</t>
    </rPh>
    <rPh sb="2" eb="3">
      <t>ヒト</t>
    </rPh>
    <phoneticPr fontId="5"/>
  </si>
  <si>
    <t>　　Ｘ/Ｙ</t>
    <phoneticPr fontId="5"/>
  </si>
  <si>
    <t>-</t>
    <phoneticPr fontId="5"/>
  </si>
  <si>
    <t>施策大目標９　全国民に必要な医療を保障できる安定的・効率的な医療保険制度を構築すること</t>
    <rPh sb="0" eb="2">
      <t>セサク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</si>
  <si>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Ⅰ－９－２　生活習慣病対策等により中長期的な医療費の適正化を図ること</t>
    <rPh sb="6" eb="8">
      <t>セイカツ</t>
    </rPh>
    <rPh sb="8" eb="10">
      <t>シュウカン</t>
    </rPh>
    <rPh sb="10" eb="11">
      <t>ビョウ</t>
    </rPh>
    <rPh sb="11" eb="13">
      <t>タイサク</t>
    </rPh>
    <rPh sb="13" eb="14">
      <t>トウ</t>
    </rPh>
    <rPh sb="17" eb="18">
      <t>チュウ</t>
    </rPh>
    <rPh sb="18" eb="20">
      <t>チョウキ</t>
    </rPh>
    <rPh sb="20" eb="21">
      <t>テキ</t>
    </rPh>
    <rPh sb="22" eb="25">
      <t>イリョウヒ</t>
    </rPh>
    <rPh sb="26" eb="29">
      <t>テキセイカ</t>
    </rPh>
    <rPh sb="30" eb="31">
      <t>ハカ</t>
    </rPh>
    <phoneticPr fontId="5"/>
  </si>
  <si>
    <t>－</t>
    <phoneticPr fontId="5"/>
  </si>
  <si>
    <t>-</t>
    <phoneticPr fontId="5"/>
  </si>
  <si>
    <t>-</t>
    <phoneticPr fontId="5"/>
  </si>
  <si>
    <t>-</t>
    <phoneticPr fontId="5"/>
  </si>
  <si>
    <t>-</t>
    <phoneticPr fontId="5"/>
  </si>
  <si>
    <t>-</t>
    <phoneticPr fontId="5"/>
  </si>
  <si>
    <t>○</t>
    <phoneticPr fontId="5"/>
  </si>
  <si>
    <t>‐</t>
  </si>
  <si>
    <t>無</t>
  </si>
  <si>
    <t>△</t>
  </si>
  <si>
    <t>厚生労働省</t>
    <rPh sb="0" eb="2">
      <t>コウセイ</t>
    </rPh>
    <rPh sb="2" eb="4">
      <t>ロウドウ</t>
    </rPh>
    <rPh sb="4" eb="5">
      <t>ショウ</t>
    </rPh>
    <phoneticPr fontId="5"/>
  </si>
  <si>
    <t>医療・介護サービスの提供体制改革のための基金</t>
    <rPh sb="0" eb="2">
      <t>イリョウ</t>
    </rPh>
    <rPh sb="3" eb="5">
      <t>カイゴ</t>
    </rPh>
    <rPh sb="10" eb="12">
      <t>テイキョウ</t>
    </rPh>
    <rPh sb="12" eb="14">
      <t>タイセイ</t>
    </rPh>
    <rPh sb="14" eb="16">
      <t>カイカク</t>
    </rPh>
    <rPh sb="20" eb="22">
      <t>キキン</t>
    </rPh>
    <phoneticPr fontId="5"/>
  </si>
  <si>
    <t>本事業は、医療費の適正化及び医療を効率的に提供する体制の確保に資するものであり、国民や社会のニーズを反映している。</t>
    <rPh sb="0" eb="1">
      <t>ホン</t>
    </rPh>
    <rPh sb="1" eb="3">
      <t>ジギョウ</t>
    </rPh>
    <rPh sb="5" eb="8">
      <t>イリョウヒ</t>
    </rPh>
    <rPh sb="9" eb="12">
      <t>テキセイカ</t>
    </rPh>
    <rPh sb="12" eb="13">
      <t>オヨ</t>
    </rPh>
    <rPh sb="14" eb="16">
      <t>イリョウ</t>
    </rPh>
    <rPh sb="17" eb="20">
      <t>コウリツテキ</t>
    </rPh>
    <rPh sb="21" eb="23">
      <t>テイキョウ</t>
    </rPh>
    <rPh sb="25" eb="27">
      <t>タイセイ</t>
    </rPh>
    <rPh sb="28" eb="30">
      <t>カクホ</t>
    </rPh>
    <rPh sb="31" eb="32">
      <t>シ</t>
    </rPh>
    <rPh sb="40" eb="42">
      <t>コクミン</t>
    </rPh>
    <rPh sb="43" eb="45">
      <t>シャカイ</t>
    </rPh>
    <rPh sb="50" eb="52">
      <t>ハンエイ</t>
    </rPh>
    <phoneticPr fontId="5"/>
  </si>
  <si>
    <t>本事業の実施主体は都道府県であり、国が都道府県に対して、高齢者の医療の確保に関する法律に基づき、本事業に要する経費の一部を負担している。</t>
    <rPh sb="0" eb="1">
      <t>ホン</t>
    </rPh>
    <rPh sb="1" eb="3">
      <t>ジギョウ</t>
    </rPh>
    <rPh sb="4" eb="6">
      <t>ジッシ</t>
    </rPh>
    <rPh sb="6" eb="8">
      <t>シュタイ</t>
    </rPh>
    <rPh sb="9" eb="13">
      <t>トドウフケン</t>
    </rPh>
    <rPh sb="17" eb="18">
      <t>クニ</t>
    </rPh>
    <rPh sb="19" eb="23">
      <t>トドウフケン</t>
    </rPh>
    <rPh sb="24" eb="25">
      <t>タイ</t>
    </rPh>
    <rPh sb="28" eb="31">
      <t>コウレイシャ</t>
    </rPh>
    <rPh sb="32" eb="34">
      <t>イリョウ</t>
    </rPh>
    <rPh sb="35" eb="37">
      <t>カクホ</t>
    </rPh>
    <rPh sb="38" eb="39">
      <t>カン</t>
    </rPh>
    <rPh sb="41" eb="43">
      <t>ホウリツ</t>
    </rPh>
    <rPh sb="44" eb="45">
      <t>モト</t>
    </rPh>
    <rPh sb="48" eb="49">
      <t>ホン</t>
    </rPh>
    <rPh sb="49" eb="51">
      <t>ジギョウ</t>
    </rPh>
    <rPh sb="52" eb="53">
      <t>ヨウ</t>
    </rPh>
    <rPh sb="55" eb="57">
      <t>ケイヒ</t>
    </rPh>
    <rPh sb="58" eb="60">
      <t>イチブ</t>
    </rPh>
    <rPh sb="61" eb="63">
      <t>フタン</t>
    </rPh>
    <phoneticPr fontId="5"/>
  </si>
  <si>
    <t>第二期医療費適正化計画においては、医療と介護の連携の強化を図ること等により、医療機関における入院期間の短縮を図ることを目標の一つとしており、本事業はその目標の達成手段として適切な事業である。</t>
    <phoneticPr fontId="5"/>
  </si>
  <si>
    <t>-</t>
    <phoneticPr fontId="5"/>
  </si>
  <si>
    <t>本事業の実施により、平均在院日数が短縮することは医療費の適正化につながることから、国はその費用の10/27を負担している。</t>
    <phoneticPr fontId="5"/>
  </si>
  <si>
    <t>市場価格を基に算定した基準単価と実費用を比較し、低廉な方の金額を交付している。</t>
    <phoneticPr fontId="5"/>
  </si>
  <si>
    <t>-</t>
    <phoneticPr fontId="5"/>
  </si>
  <si>
    <t>高齢者の医療の確保に関する法律に基づき、医療機関の開設者が行う病床の転換に要する費用に限定している。</t>
    <phoneticPr fontId="5"/>
  </si>
  <si>
    <t>都道府県からの交付申請額が予定を下回ったため。</t>
    <phoneticPr fontId="5"/>
  </si>
  <si>
    <t>事業の主体たる都道府県においても、転換事業における建築工事の委託においては一般競争を推奨するなどコスト削減に努めている。</t>
    <phoneticPr fontId="5"/>
  </si>
  <si>
    <t>平均在院日数は減少している。</t>
    <phoneticPr fontId="5"/>
  </si>
  <si>
    <t>事業実施主体である都道府県がその成果物を十分に活用されいるかの確認等を行っている。</t>
    <phoneticPr fontId="5"/>
  </si>
  <si>
    <t>-</t>
    <phoneticPr fontId="5"/>
  </si>
  <si>
    <t>-</t>
    <phoneticPr fontId="5"/>
  </si>
  <si>
    <t>-</t>
    <phoneticPr fontId="5"/>
  </si>
  <si>
    <t>-</t>
    <phoneticPr fontId="5"/>
  </si>
  <si>
    <t>-</t>
    <phoneticPr fontId="5"/>
  </si>
  <si>
    <t>-</t>
    <phoneticPr fontId="5"/>
  </si>
  <si>
    <t>59,891,000/335</t>
    <phoneticPr fontId="5"/>
  </si>
  <si>
    <t>0228</t>
    <phoneticPr fontId="5"/>
  </si>
  <si>
    <t>0289</t>
    <phoneticPr fontId="5"/>
  </si>
  <si>
    <t>0263</t>
    <phoneticPr fontId="5"/>
  </si>
  <si>
    <t>0268</t>
    <phoneticPr fontId="5"/>
  </si>
  <si>
    <t>0281</t>
    <phoneticPr fontId="5"/>
  </si>
  <si>
    <t>0290</t>
    <phoneticPr fontId="5"/>
  </si>
  <si>
    <t>0289</t>
    <phoneticPr fontId="5"/>
  </si>
  <si>
    <t>鹿児島県</t>
    <rPh sb="0" eb="3">
      <t>カゴシマ</t>
    </rPh>
    <rPh sb="3" eb="4">
      <t>ケン</t>
    </rPh>
    <phoneticPr fontId="5"/>
  </si>
  <si>
    <t>佐賀県</t>
    <rPh sb="0" eb="3">
      <t>サガケン</t>
    </rPh>
    <phoneticPr fontId="5"/>
  </si>
  <si>
    <t>北海道</t>
    <rPh sb="0" eb="3">
      <t>ホッカイドウ</t>
    </rPh>
    <phoneticPr fontId="5"/>
  </si>
  <si>
    <t>岡山県</t>
    <rPh sb="0" eb="2">
      <t>オカヤマ</t>
    </rPh>
    <rPh sb="2" eb="3">
      <t>ケン</t>
    </rPh>
    <phoneticPr fontId="5"/>
  </si>
  <si>
    <t>島根県</t>
    <rPh sb="0" eb="2">
      <t>シマネ</t>
    </rPh>
    <rPh sb="2" eb="3">
      <t>ケン</t>
    </rPh>
    <phoneticPr fontId="5"/>
  </si>
  <si>
    <t>補助金等交付</t>
  </si>
  <si>
    <t>-</t>
    <phoneticPr fontId="5"/>
  </si>
  <si>
    <t>－</t>
    <phoneticPr fontId="5"/>
  </si>
  <si>
    <t>-</t>
    <phoneticPr fontId="5"/>
  </si>
  <si>
    <t>-</t>
    <phoneticPr fontId="5"/>
  </si>
  <si>
    <t>-</t>
    <phoneticPr fontId="5"/>
  </si>
  <si>
    <t>-</t>
    <phoneticPr fontId="5"/>
  </si>
  <si>
    <t>-</t>
    <phoneticPr fontId="5"/>
  </si>
  <si>
    <t>医療法人　聖仁会
指宿病院温泉</t>
    <rPh sb="0" eb="2">
      <t>イリョウ</t>
    </rPh>
    <rPh sb="2" eb="4">
      <t>ホウジン</t>
    </rPh>
    <rPh sb="5" eb="7">
      <t>セイジン</t>
    </rPh>
    <rPh sb="7" eb="8">
      <t>カイ</t>
    </rPh>
    <rPh sb="9" eb="11">
      <t>イブスキ</t>
    </rPh>
    <rPh sb="11" eb="13">
      <t>ビョウイン</t>
    </rPh>
    <rPh sb="13" eb="15">
      <t>オンセン</t>
    </rPh>
    <phoneticPr fontId="5"/>
  </si>
  <si>
    <t>由仁町立病院</t>
    <rPh sb="0" eb="1">
      <t>ユ</t>
    </rPh>
    <rPh sb="1" eb="2">
      <t>ジン</t>
    </rPh>
    <rPh sb="2" eb="4">
      <t>チョウリツ</t>
    </rPh>
    <rPh sb="4" eb="6">
      <t>ビョウイン</t>
    </rPh>
    <phoneticPr fontId="5"/>
  </si>
  <si>
    <t>一般社団法人安来市医師会病院</t>
    <rPh sb="0" eb="2">
      <t>イッパン</t>
    </rPh>
    <rPh sb="2" eb="6">
      <t>シャダンホウジン</t>
    </rPh>
    <rPh sb="6" eb="7">
      <t>アン</t>
    </rPh>
    <rPh sb="7" eb="8">
      <t>ライ</t>
    </rPh>
    <rPh sb="8" eb="9">
      <t>シ</t>
    </rPh>
    <rPh sb="9" eb="12">
      <t>イシカイ</t>
    </rPh>
    <rPh sb="12" eb="14">
      <t>ビョウイン</t>
    </rPh>
    <phoneticPr fontId="5"/>
  </si>
  <si>
    <t>-</t>
    <phoneticPr fontId="5"/>
  </si>
  <si>
    <t>-</t>
    <phoneticPr fontId="5"/>
  </si>
  <si>
    <t>医療法人慈恵会
平井病院</t>
    <rPh sb="0" eb="2">
      <t>イリョウ</t>
    </rPh>
    <rPh sb="2" eb="4">
      <t>ホウジン</t>
    </rPh>
    <rPh sb="4" eb="7">
      <t>ジケイカイ</t>
    </rPh>
    <rPh sb="6" eb="7">
      <t>カイ</t>
    </rPh>
    <rPh sb="8" eb="10">
      <t>ヒライ</t>
    </rPh>
    <rPh sb="10" eb="12">
      <t>ビョウイン</t>
    </rPh>
    <phoneticPr fontId="5"/>
  </si>
  <si>
    <t xml:space="preserve">
福島県
</t>
    <rPh sb="1" eb="4">
      <t>フクシマケン</t>
    </rPh>
    <phoneticPr fontId="5"/>
  </si>
  <si>
    <t>点検対象外</t>
    <rPh sb="0" eb="2">
      <t>テンケン</t>
    </rPh>
    <rPh sb="2" eb="4">
      <t>タイショウ</t>
    </rPh>
    <rPh sb="4" eb="5">
      <t>ガイ</t>
    </rPh>
    <phoneticPr fontId="5"/>
  </si>
  <si>
    <t>－</t>
    <phoneticPr fontId="5"/>
  </si>
  <si>
    <t>－</t>
    <phoneticPr fontId="5"/>
  </si>
  <si>
    <t>－</t>
    <phoneticPr fontId="5"/>
  </si>
  <si>
    <t>平均在院日数
※29年度の実績は集計中</t>
    <rPh sb="0" eb="2">
      <t>ヘイキン</t>
    </rPh>
    <rPh sb="2" eb="4">
      <t>ザイイン</t>
    </rPh>
    <rPh sb="4" eb="6">
      <t>ニッスウ</t>
    </rPh>
    <rPh sb="11" eb="13">
      <t>ネンド</t>
    </rPh>
    <rPh sb="14" eb="16">
      <t>ジッセキ</t>
    </rPh>
    <rPh sb="17" eb="20">
      <t>シュウケイチュウ</t>
    </rPh>
    <phoneticPr fontId="5"/>
  </si>
  <si>
    <t>高齢者の医療の確保に関する法律附則第５条</t>
    <rPh sb="0" eb="3">
      <t>コウレイシャ</t>
    </rPh>
    <rPh sb="4" eb="6">
      <t>イリョウ</t>
    </rPh>
    <rPh sb="7" eb="9">
      <t>カクホ</t>
    </rPh>
    <rPh sb="10" eb="11">
      <t>カン</t>
    </rPh>
    <rPh sb="13" eb="15">
      <t>ホウリツ</t>
    </rPh>
    <rPh sb="15" eb="17">
      <t>フソク</t>
    </rPh>
    <rPh sb="17" eb="18">
      <t>ダイ</t>
    </rPh>
    <rPh sb="19" eb="20">
      <t>ジョウ</t>
    </rPh>
    <phoneticPr fontId="5"/>
  </si>
  <si>
    <t>平均在院日数を平成24年度の29.7日から平成29年度までに28.6日とする。</t>
    <rPh sb="0" eb="2">
      <t>ヘイキン</t>
    </rPh>
    <rPh sb="2" eb="4">
      <t>ザイイン</t>
    </rPh>
    <rPh sb="4" eb="6">
      <t>ニッスウ</t>
    </rPh>
    <rPh sb="7" eb="9">
      <t>ヘイセイ</t>
    </rPh>
    <rPh sb="11" eb="12">
      <t>ネン</t>
    </rPh>
    <rPh sb="12" eb="13">
      <t>ド</t>
    </rPh>
    <rPh sb="18" eb="19">
      <t>ニチ</t>
    </rPh>
    <rPh sb="21" eb="23">
      <t>ヘイセイ</t>
    </rPh>
    <rPh sb="25" eb="27">
      <t>ネンド</t>
    </rPh>
    <rPh sb="34" eb="35">
      <t>ニチ</t>
    </rPh>
    <phoneticPr fontId="5"/>
  </si>
  <si>
    <t>病床転換助成事業における転換実績数
※29年度の活動実績は集計中</t>
    <rPh sb="0" eb="2">
      <t>ビョウショウ</t>
    </rPh>
    <rPh sb="2" eb="4">
      <t>テンカン</t>
    </rPh>
    <rPh sb="4" eb="6">
      <t>ジョセイ</t>
    </rPh>
    <rPh sb="6" eb="8">
      <t>ジギョウ</t>
    </rPh>
    <rPh sb="12" eb="14">
      <t>テンカン</t>
    </rPh>
    <rPh sb="14" eb="16">
      <t>ジッセキ</t>
    </rPh>
    <rPh sb="16" eb="17">
      <t>スウ</t>
    </rPh>
    <rPh sb="24" eb="26">
      <t>カツドウ</t>
    </rPh>
    <phoneticPr fontId="5"/>
  </si>
  <si>
    <t>医療療養病床を介護保険施設等に転換する費用を助成</t>
    <rPh sb="7" eb="9">
      <t>カイゴ</t>
    </rPh>
    <rPh sb="9" eb="11">
      <t>ホケン</t>
    </rPh>
    <phoneticPr fontId="5"/>
  </si>
  <si>
    <t>医療療養病床を介護保険施設等に転換する費用を助成</t>
    <phoneticPr fontId="5"/>
  </si>
  <si>
    <t>医療療養病床を介護保険施設等に転換する</t>
    <rPh sb="9" eb="11">
      <t>ホケン</t>
    </rPh>
    <phoneticPr fontId="5"/>
  </si>
  <si>
    <t>医療療養病床を介護保険施設等に転換する</t>
    <phoneticPr fontId="5"/>
  </si>
  <si>
    <t>　都道府県は医療療養病床を有する医療機関等から介護保険施設等への転換が進むよう、転換に必要な整備費用の一部を助成するとともに、国は都道府県に対し、負担割合に応じた交付金を交付する仕組みとしている。（国庫負担割合　10/27）</t>
    <rPh sb="1" eb="5">
      <t>トドウフケン</t>
    </rPh>
    <rPh sb="6" eb="8">
      <t>イリョウ</t>
    </rPh>
    <rPh sb="8" eb="10">
      <t>リョウヨウ</t>
    </rPh>
    <rPh sb="10" eb="12">
      <t>ビョウショウ</t>
    </rPh>
    <rPh sb="13" eb="14">
      <t>ユウ</t>
    </rPh>
    <rPh sb="16" eb="18">
      <t>イリョウ</t>
    </rPh>
    <rPh sb="18" eb="20">
      <t>キカン</t>
    </rPh>
    <rPh sb="20" eb="21">
      <t>トウ</t>
    </rPh>
    <rPh sb="23" eb="25">
      <t>カイゴ</t>
    </rPh>
    <rPh sb="25" eb="27">
      <t>ホケン</t>
    </rPh>
    <rPh sb="27" eb="29">
      <t>シセツ</t>
    </rPh>
    <rPh sb="29" eb="30">
      <t>トウ</t>
    </rPh>
    <rPh sb="32" eb="34">
      <t>テンカン</t>
    </rPh>
    <rPh sb="35" eb="36">
      <t>スス</t>
    </rPh>
    <rPh sb="40" eb="42">
      <t>テンカン</t>
    </rPh>
    <rPh sb="43" eb="45">
      <t>ヒツヨウ</t>
    </rPh>
    <rPh sb="46" eb="48">
      <t>セイビ</t>
    </rPh>
    <rPh sb="48" eb="50">
      <t>ヒヨウ</t>
    </rPh>
    <rPh sb="51" eb="53">
      <t>イチブ</t>
    </rPh>
    <rPh sb="54" eb="56">
      <t>ジョセイ</t>
    </rPh>
    <rPh sb="63" eb="64">
      <t>クニ</t>
    </rPh>
    <rPh sb="65" eb="69">
      <t>トドウフケン</t>
    </rPh>
    <rPh sb="70" eb="71">
      <t>タイ</t>
    </rPh>
    <rPh sb="73" eb="75">
      <t>フタン</t>
    </rPh>
    <rPh sb="75" eb="77">
      <t>ワリアイ</t>
    </rPh>
    <rPh sb="78" eb="79">
      <t>オウ</t>
    </rPh>
    <rPh sb="81" eb="84">
      <t>コウフキン</t>
    </rPh>
    <rPh sb="85" eb="87">
      <t>コウフ</t>
    </rPh>
    <rPh sb="89" eb="91">
      <t>シク</t>
    </rPh>
    <rPh sb="99" eb="101">
      <t>コッコ</t>
    </rPh>
    <rPh sb="101" eb="103">
      <t>フタン</t>
    </rPh>
    <rPh sb="103" eb="105">
      <t>ワリアイ</t>
    </rPh>
    <phoneticPr fontId="5"/>
  </si>
  <si>
    <t>　都道府県は医療療養病床を有する医療機関等から介護保険施設等への転換が進むよう、転換に必要な整備費用の一部を助成するとともに、国は都道府県に対し、負担割合に応じた交付金を交付する仕組みとしている。（国庫負担割合10/27）
　都道府県への交付金を通じて、療養病床を再編成し、医療の必要度に応じた機能分化を推進することにより、中長期的な医療費の適正化に寄与している。</t>
    <rPh sb="1" eb="5">
      <t>トドウフケン</t>
    </rPh>
    <rPh sb="6" eb="8">
      <t>イリョウ</t>
    </rPh>
    <rPh sb="8" eb="10">
      <t>リョウヨウ</t>
    </rPh>
    <rPh sb="10" eb="12">
      <t>ビョウショウ</t>
    </rPh>
    <rPh sb="13" eb="14">
      <t>ユウ</t>
    </rPh>
    <rPh sb="16" eb="18">
      <t>イリョウ</t>
    </rPh>
    <rPh sb="18" eb="20">
      <t>キカン</t>
    </rPh>
    <rPh sb="20" eb="21">
      <t>トウ</t>
    </rPh>
    <rPh sb="23" eb="25">
      <t>カイゴ</t>
    </rPh>
    <rPh sb="25" eb="27">
      <t>ホケン</t>
    </rPh>
    <rPh sb="27" eb="29">
      <t>シセツ</t>
    </rPh>
    <rPh sb="29" eb="30">
      <t>トウ</t>
    </rPh>
    <rPh sb="32" eb="34">
      <t>テンカン</t>
    </rPh>
    <rPh sb="35" eb="36">
      <t>スス</t>
    </rPh>
    <rPh sb="40" eb="42">
      <t>テンカン</t>
    </rPh>
    <rPh sb="43" eb="45">
      <t>ヒツヨウ</t>
    </rPh>
    <rPh sb="46" eb="48">
      <t>セイビ</t>
    </rPh>
    <rPh sb="48" eb="50">
      <t>ヒヨウ</t>
    </rPh>
    <rPh sb="51" eb="53">
      <t>イチブ</t>
    </rPh>
    <rPh sb="54" eb="56">
      <t>ジョセイ</t>
    </rPh>
    <rPh sb="63" eb="64">
      <t>クニ</t>
    </rPh>
    <rPh sb="65" eb="69">
      <t>トドウフケン</t>
    </rPh>
    <rPh sb="70" eb="71">
      <t>タイ</t>
    </rPh>
    <rPh sb="73" eb="75">
      <t>フタン</t>
    </rPh>
    <rPh sb="75" eb="77">
      <t>ワリアイ</t>
    </rPh>
    <rPh sb="78" eb="79">
      <t>オウ</t>
    </rPh>
    <rPh sb="81" eb="84">
      <t>コウフキン</t>
    </rPh>
    <rPh sb="85" eb="87">
      <t>コウフ</t>
    </rPh>
    <rPh sb="89" eb="91">
      <t>シク</t>
    </rPh>
    <rPh sb="99" eb="101">
      <t>コッコ</t>
    </rPh>
    <rPh sb="101" eb="103">
      <t>フタン</t>
    </rPh>
    <rPh sb="103" eb="105">
      <t>ワリアイ</t>
    </rPh>
    <rPh sb="113" eb="117">
      <t>トドウフケン</t>
    </rPh>
    <rPh sb="119" eb="122">
      <t>コウフキン</t>
    </rPh>
    <rPh sb="123" eb="124">
      <t>ツウ</t>
    </rPh>
    <rPh sb="127" eb="129">
      <t>リョウヨウ</t>
    </rPh>
    <rPh sb="129" eb="131">
      <t>ビョウショウ</t>
    </rPh>
    <rPh sb="132" eb="135">
      <t>サイヘンセイ</t>
    </rPh>
    <rPh sb="137" eb="139">
      <t>イリョウ</t>
    </rPh>
    <rPh sb="140" eb="143">
      <t>ヒツヨウド</t>
    </rPh>
    <rPh sb="144" eb="145">
      <t>オウ</t>
    </rPh>
    <rPh sb="147" eb="149">
      <t>キノウ</t>
    </rPh>
    <rPh sb="149" eb="151">
      <t>ブンカ</t>
    </rPh>
    <rPh sb="152" eb="154">
      <t>スイシン</t>
    </rPh>
    <rPh sb="162" eb="165">
      <t>チュウチョウキ</t>
    </rPh>
    <rPh sb="165" eb="166">
      <t>テキ</t>
    </rPh>
    <rPh sb="167" eb="170">
      <t>イリョウヒ</t>
    </rPh>
    <rPh sb="171" eb="174">
      <t>テキセイカ</t>
    </rPh>
    <rPh sb="175" eb="177">
      <t>キヨ</t>
    </rPh>
    <phoneticPr fontId="5"/>
  </si>
  <si>
    <t>平均在院日数の目標の28.6日を平成28年度においても達成できており、このまま継続して事業を実施する。</t>
    <rPh sb="16" eb="18">
      <t>ヘイセイ</t>
    </rPh>
    <rPh sb="20" eb="22">
      <t>ネンド</t>
    </rPh>
    <rPh sb="39" eb="41">
      <t>ケイゾク</t>
    </rPh>
    <rPh sb="43" eb="45">
      <t>ジギョウ</t>
    </rPh>
    <rPh sb="46" eb="48">
      <t>ジッシ</t>
    </rPh>
    <phoneticPr fontId="5"/>
  </si>
  <si>
    <t>　予算要求時において、都道府県へのヒアリングをもとに、転換予定の病床数を踏まえて必要な予算を要求しているが、病院等の事情により事業の実施に至らないことがあるため、予算要求時の都道府県へのヒアリング内容に加え、秋以降の予算編成時にも再度直近の状況を確認し、適切な予算要求を行う。</t>
    <rPh sb="135" eb="136">
      <t>オコナ</t>
    </rPh>
    <phoneticPr fontId="5"/>
  </si>
  <si>
    <t>平均在院日数の短縮を病床転換の成果を測る間接的な指標とする。
目標：平均在院日数を平成24年度の29.7日から平成29年度までに第二期全国医療費適正化計画において定める28.6日とする。
実績：平成28年度は27.5日、平成29年度は集計中である。</t>
    <rPh sb="0" eb="2">
      <t>ヘイキン</t>
    </rPh>
    <rPh sb="2" eb="4">
      <t>ザイイン</t>
    </rPh>
    <rPh sb="4" eb="6">
      <t>ニッスウ</t>
    </rPh>
    <rPh sb="7" eb="9">
      <t>タンシュク</t>
    </rPh>
    <rPh sb="10" eb="12">
      <t>ビョウショウ</t>
    </rPh>
    <rPh sb="12" eb="14">
      <t>テンカン</t>
    </rPh>
    <rPh sb="15" eb="17">
      <t>セイカ</t>
    </rPh>
    <rPh sb="18" eb="19">
      <t>ハカ</t>
    </rPh>
    <rPh sb="20" eb="22">
      <t>カンセツ</t>
    </rPh>
    <rPh sb="22" eb="23">
      <t>テキ</t>
    </rPh>
    <rPh sb="24" eb="26">
      <t>シヒョウ</t>
    </rPh>
    <rPh sb="31" eb="33">
      <t>モクヒョウ</t>
    </rPh>
    <rPh sb="34" eb="36">
      <t>ヘイキン</t>
    </rPh>
    <rPh sb="36" eb="38">
      <t>ザイイン</t>
    </rPh>
    <rPh sb="38" eb="40">
      <t>ニッスウ</t>
    </rPh>
    <rPh sb="67" eb="69">
      <t>ゼンコク</t>
    </rPh>
    <rPh sb="69" eb="72">
      <t>イリョウヒ</t>
    </rPh>
    <phoneticPr fontId="5"/>
  </si>
  <si>
    <t>65,728,000/235</t>
    <phoneticPr fontId="5"/>
  </si>
  <si>
    <t>35,232,000/95</t>
    <phoneticPr fontId="5"/>
  </si>
  <si>
    <t>患者の状態に応じて適切に医療又は介護サービスを提供する体制を確保する必要があるので、医療療養病床から介護保険施設等へ転換すべき病床数の具体的数値目標は設定していない。</t>
    <rPh sb="0" eb="2">
      <t>カンジャ</t>
    </rPh>
    <rPh sb="3" eb="5">
      <t>ジョウタイ</t>
    </rPh>
    <rPh sb="6" eb="7">
      <t>オウ</t>
    </rPh>
    <rPh sb="9" eb="11">
      <t>テキセツ</t>
    </rPh>
    <rPh sb="12" eb="14">
      <t>イリョウ</t>
    </rPh>
    <rPh sb="14" eb="15">
      <t>マタ</t>
    </rPh>
    <rPh sb="16" eb="18">
      <t>カイゴ</t>
    </rPh>
    <rPh sb="23" eb="25">
      <t>テイキョウ</t>
    </rPh>
    <rPh sb="27" eb="29">
      <t>タイセイ</t>
    </rPh>
    <rPh sb="30" eb="32">
      <t>カクホ</t>
    </rPh>
    <rPh sb="34" eb="36">
      <t>ヒツヨウ</t>
    </rPh>
    <rPh sb="42" eb="44">
      <t>イリョウ</t>
    </rPh>
    <rPh sb="44" eb="46">
      <t>リョウヨウ</t>
    </rPh>
    <rPh sb="46" eb="48">
      <t>ビョウショウ</t>
    </rPh>
    <rPh sb="56" eb="57">
      <t>トウ</t>
    </rPh>
    <rPh sb="58" eb="60">
      <t>テンカン</t>
    </rPh>
    <rPh sb="63" eb="65">
      <t>ビョウショウ</t>
    </rPh>
    <rPh sb="65" eb="66">
      <t>スウ</t>
    </rPh>
    <rPh sb="67" eb="69">
      <t>グタイ</t>
    </rPh>
    <rPh sb="69" eb="70">
      <t>テキ</t>
    </rPh>
    <rPh sb="70" eb="72">
      <t>スウチ</t>
    </rPh>
    <rPh sb="72" eb="74">
      <t>モクヒョウ</t>
    </rPh>
    <rPh sb="75" eb="77">
      <t>セッテイ</t>
    </rPh>
    <phoneticPr fontId="5"/>
  </si>
  <si>
    <t>　高齢者の医療の確保に関する法律に基づき、療養病床について、医療の必要度に応じた機能分化を推進し、患者の状態に即した医療・介護の機能分担を促進することを目的とする。</t>
    <rPh sb="21" eb="23">
      <t>リョウヨウ</t>
    </rPh>
    <rPh sb="23" eb="25">
      <t>ビョウショウ</t>
    </rPh>
    <rPh sb="49" eb="51">
      <t>カンジャ</t>
    </rPh>
    <rPh sb="52" eb="54">
      <t>ジョウタイ</t>
    </rPh>
    <rPh sb="55" eb="56">
      <t>ソク</t>
    </rPh>
    <rPh sb="58" eb="60">
      <t>イリョウ</t>
    </rPh>
    <rPh sb="61" eb="63">
      <t>カイゴ</t>
    </rPh>
    <rPh sb="64" eb="66">
      <t>キノウ</t>
    </rPh>
    <rPh sb="66" eb="68">
      <t>ブンタン</t>
    </rPh>
    <rPh sb="69" eb="71">
      <t>ソクシン</t>
    </rPh>
    <rPh sb="76" eb="78">
      <t>モクテキ</t>
    </rPh>
    <phoneticPr fontId="5"/>
  </si>
  <si>
    <t>医療法人森山胃腸科　森山胃腸科</t>
    <rPh sb="0" eb="2">
      <t>イリョウ</t>
    </rPh>
    <rPh sb="2" eb="4">
      <t>ホウジン</t>
    </rPh>
    <rPh sb="4" eb="6">
      <t>モリヤマ</t>
    </rPh>
    <rPh sb="6" eb="9">
      <t>イチョウカ</t>
    </rPh>
    <rPh sb="10" eb="12">
      <t>モリヤマ</t>
    </rPh>
    <rPh sb="12" eb="14">
      <t>イチョウ</t>
    </rPh>
    <rPh sb="14" eb="15">
      <t>カ</t>
    </rPh>
    <phoneticPr fontId="5"/>
  </si>
  <si>
    <t>一般社団法人温知会　会津中央病院</t>
    <rPh sb="0" eb="2">
      <t>イッパン</t>
    </rPh>
    <rPh sb="2" eb="6">
      <t>シャダンホウジン</t>
    </rPh>
    <rPh sb="6" eb="8">
      <t>ヨシトモ</t>
    </rPh>
    <rPh sb="8" eb="9">
      <t>カイ</t>
    </rPh>
    <rPh sb="10" eb="12">
      <t>アイヅ</t>
    </rPh>
    <rPh sb="12" eb="14">
      <t>チュウオウ</t>
    </rPh>
    <rPh sb="14" eb="16">
      <t>ビョウイン</t>
    </rPh>
    <phoneticPr fontId="5"/>
  </si>
  <si>
    <t>29年度の予算執行では、予算編成過程だけでなく、執行年度の途中で都道府県にヒアリングを行い、事業の進捗に応じたものとなるよう、補正予算において不用額を計算した結果、27年度、28年度と比較して執行率が上がっている。30年度も都道府県の事業の進捗を的確に把握し、事業を執行する。</t>
    <rPh sb="2" eb="4">
      <t>ネンド</t>
    </rPh>
    <rPh sb="5" eb="7">
      <t>ヨサン</t>
    </rPh>
    <rPh sb="7" eb="9">
      <t>シッコウ</t>
    </rPh>
    <rPh sb="12" eb="14">
      <t>ヨサン</t>
    </rPh>
    <rPh sb="14" eb="16">
      <t>ヘンセイ</t>
    </rPh>
    <rPh sb="16" eb="18">
      <t>カテイ</t>
    </rPh>
    <rPh sb="24" eb="26">
      <t>シッコウ</t>
    </rPh>
    <rPh sb="26" eb="28">
      <t>ネンド</t>
    </rPh>
    <rPh sb="29" eb="31">
      <t>トチュウ</t>
    </rPh>
    <rPh sb="32" eb="36">
      <t>トドウフケン</t>
    </rPh>
    <rPh sb="43" eb="44">
      <t>オコナ</t>
    </rPh>
    <rPh sb="46" eb="48">
      <t>ジギョウ</t>
    </rPh>
    <rPh sb="49" eb="51">
      <t>シンチョク</t>
    </rPh>
    <rPh sb="52" eb="53">
      <t>オウ</t>
    </rPh>
    <rPh sb="63" eb="65">
      <t>ホセイ</t>
    </rPh>
    <rPh sb="65" eb="67">
      <t>ヨサン</t>
    </rPh>
    <rPh sb="71" eb="74">
      <t>フヨウガク</t>
    </rPh>
    <rPh sb="75" eb="77">
      <t>ケイサン</t>
    </rPh>
    <rPh sb="79" eb="81">
      <t>ケッカ</t>
    </rPh>
    <rPh sb="84" eb="85">
      <t>ネン</t>
    </rPh>
    <rPh sb="85" eb="86">
      <t>ド</t>
    </rPh>
    <rPh sb="89" eb="91">
      <t>ネンド</t>
    </rPh>
    <rPh sb="92" eb="94">
      <t>ヒカク</t>
    </rPh>
    <rPh sb="96" eb="98">
      <t>シッコウ</t>
    </rPh>
    <rPh sb="98" eb="99">
      <t>リツ</t>
    </rPh>
    <rPh sb="100" eb="101">
      <t>ア</t>
    </rPh>
    <rPh sb="109" eb="111">
      <t>ネンド</t>
    </rPh>
    <rPh sb="112" eb="116">
      <t>トドウフケン</t>
    </rPh>
    <rPh sb="117" eb="119">
      <t>ジギョウ</t>
    </rPh>
    <rPh sb="120" eb="122">
      <t>シンチョク</t>
    </rPh>
    <rPh sb="123" eb="125">
      <t>テキカク</t>
    </rPh>
    <rPh sb="126" eb="128">
      <t>ハアク</t>
    </rPh>
    <rPh sb="130" eb="132">
      <t>ジギョウ</t>
    </rPh>
    <rPh sb="133" eb="135">
      <t>シッコウ</t>
    </rPh>
    <phoneticPr fontId="5"/>
  </si>
  <si>
    <t>-</t>
    <phoneticPr fontId="5"/>
  </si>
  <si>
    <t>-</t>
    <phoneticPr fontId="5"/>
  </si>
  <si>
    <t>-</t>
    <phoneticPr fontId="5"/>
  </si>
  <si>
    <t>-</t>
    <phoneticPr fontId="5"/>
  </si>
  <si>
    <t>左記事業には介護療養病床を有する医療機関から介護保険施設等への転換を助成する事業があるが、本事業は、医療療養病床を有する医療機関から介護保険施設等への転換を助成する事業であり、それぞれの事業で重複がないよう役割分担をしている。</t>
    <rPh sb="22" eb="24">
      <t>カイゴ</t>
    </rPh>
    <rPh sb="24" eb="26">
      <t>ホケン</t>
    </rPh>
    <rPh sb="26" eb="28">
      <t>シセツ</t>
    </rPh>
    <rPh sb="68" eb="70">
      <t>ホケン</t>
    </rPh>
    <rPh sb="70" eb="72">
      <t>シセツ</t>
    </rPh>
    <phoneticPr fontId="5"/>
  </si>
  <si>
    <t>A.福島県</t>
    <rPh sb="2" eb="4">
      <t>フクシマ</t>
    </rPh>
    <rPh sb="4" eb="5">
      <t>ケン</t>
    </rPh>
    <phoneticPr fontId="5"/>
  </si>
  <si>
    <t>B.一般社団法人温知会　会津中央病院</t>
    <phoneticPr fontId="5"/>
  </si>
  <si>
    <t>法令に基づき医療法人等の病床転換にかかる費用を助成する。</t>
    <phoneticPr fontId="5"/>
  </si>
  <si>
    <t>病床転換のための施設改修工事費</t>
    <phoneticPr fontId="5"/>
  </si>
  <si>
    <t>事業費</t>
    <rPh sb="0" eb="3">
      <t>ジギョウヒ</t>
    </rPh>
    <phoneticPr fontId="5"/>
  </si>
  <si>
    <t>交付金</t>
    <rPh sb="0" eb="3">
      <t>コウフキン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</si>
</sst>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quotePrefix="1"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155746</xdr:colOff>
      <xdr:row>742</xdr:row>
      <xdr:rowOff>23813</xdr:rowOff>
    </xdr:from>
    <xdr:to>
      <xdr:col>19</xdr:col>
      <xdr:colOff>77305</xdr:colOff>
      <xdr:row>745</xdr:row>
      <xdr:rowOff>5605</xdr:rowOff>
    </xdr:to>
    <xdr:sp macro="" textlink="">
      <xdr:nvSpPr>
        <xdr:cNvPr id="12" name="正方形/長方形 11"/>
        <xdr:cNvSpPr/>
      </xdr:nvSpPr>
      <xdr:spPr>
        <a:xfrm>
          <a:off x="1755946" y="48496538"/>
          <a:ext cx="2121834" cy="1039067"/>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8</xdr:col>
      <xdr:colOff>151263</xdr:colOff>
      <xdr:row>747</xdr:row>
      <xdr:rowOff>328895</xdr:rowOff>
    </xdr:from>
    <xdr:to>
      <xdr:col>19</xdr:col>
      <xdr:colOff>88510</xdr:colOff>
      <xdr:row>750</xdr:row>
      <xdr:rowOff>292755</xdr:rowOff>
    </xdr:to>
    <xdr:sp macro="" textlink="">
      <xdr:nvSpPr>
        <xdr:cNvPr id="13" name="正方形/長方形 12"/>
        <xdr:cNvSpPr/>
      </xdr:nvSpPr>
      <xdr:spPr>
        <a:xfrm>
          <a:off x="1751463" y="50563745"/>
          <a:ext cx="2137522" cy="102113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　都道府県</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8</xdr:col>
      <xdr:colOff>157986</xdr:colOff>
      <xdr:row>753</xdr:row>
      <xdr:rowOff>254375</xdr:rowOff>
    </xdr:from>
    <xdr:to>
      <xdr:col>19</xdr:col>
      <xdr:colOff>66099</xdr:colOff>
      <xdr:row>756</xdr:row>
      <xdr:rowOff>222718</xdr:rowOff>
    </xdr:to>
    <xdr:sp macro="" textlink="">
      <xdr:nvSpPr>
        <xdr:cNvPr id="14" name="正方形/長方形 13"/>
        <xdr:cNvSpPr/>
      </xdr:nvSpPr>
      <xdr:spPr>
        <a:xfrm>
          <a:off x="1758186" y="52603775"/>
          <a:ext cx="2108388" cy="1025618"/>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　医療法人等</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法人）</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21276</xdr:colOff>
      <xdr:row>745</xdr:row>
      <xdr:rowOff>5605</xdr:rowOff>
    </xdr:from>
    <xdr:to>
      <xdr:col>14</xdr:col>
      <xdr:colOff>24637</xdr:colOff>
      <xdr:row>747</xdr:row>
      <xdr:rowOff>328895</xdr:rowOff>
    </xdr:to>
    <xdr:cxnSp macro="">
      <xdr:nvCxnSpPr>
        <xdr:cNvPr id="15" name="直線矢印コネクタ 14"/>
        <xdr:cNvCxnSpPr>
          <a:stCxn id="12" idx="2"/>
          <a:endCxn id="13" idx="0"/>
        </xdr:cNvCxnSpPr>
      </xdr:nvCxnSpPr>
      <xdr:spPr>
        <a:xfrm>
          <a:off x="2821626" y="49535605"/>
          <a:ext cx="3361" cy="102814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14</xdr:col>
      <xdr:colOff>10069</xdr:colOff>
      <xdr:row>750</xdr:row>
      <xdr:rowOff>292755</xdr:rowOff>
    </xdr:from>
    <xdr:to>
      <xdr:col>14</xdr:col>
      <xdr:colOff>13430</xdr:colOff>
      <xdr:row>753</xdr:row>
      <xdr:rowOff>258859</xdr:rowOff>
    </xdr:to>
    <xdr:cxnSp macro="">
      <xdr:nvCxnSpPr>
        <xdr:cNvPr id="16" name="直線矢印コネクタ 15"/>
        <xdr:cNvCxnSpPr/>
      </xdr:nvCxnSpPr>
      <xdr:spPr>
        <a:xfrm>
          <a:off x="2810419" y="51584880"/>
          <a:ext cx="3361" cy="102337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22</xdr:col>
      <xdr:colOff>43687</xdr:colOff>
      <xdr:row>742</xdr:row>
      <xdr:rowOff>68637</xdr:rowOff>
    </xdr:from>
    <xdr:to>
      <xdr:col>47</xdr:col>
      <xdr:colOff>178157</xdr:colOff>
      <xdr:row>744</xdr:row>
      <xdr:rowOff>317969</xdr:rowOff>
    </xdr:to>
    <xdr:sp macro="" textlink="">
      <xdr:nvSpPr>
        <xdr:cNvPr id="17" name="大かっこ 16"/>
        <xdr:cNvSpPr/>
      </xdr:nvSpPr>
      <xdr:spPr>
        <a:xfrm>
          <a:off x="4444237" y="48541362"/>
          <a:ext cx="5135095" cy="954182"/>
        </a:xfrm>
        <a:prstGeom prst="bracketPair">
          <a:avLst/>
        </a:prstGeom>
        <a:noFill/>
        <a:ln w="9525" cap="flat" cmpd="sng" algn="ctr">
          <a:solidFill>
            <a:schemeClr val="tx1"/>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療養病床再編成のため、実施主体を都道府県として、国、都道府県及び保険者が助成費用を分担。</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国は都道府県に対し、負担割合（</a:t>
          </a:r>
          <a:r>
            <a:rPr kumimoji="0" lang="en-US" altLang="ja-JP"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10/27</a:t>
          </a:r>
          <a:r>
            <a:rPr kumimoji="0"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）に応じた交付金を交付。</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50409</xdr:colOff>
      <xdr:row>748</xdr:row>
      <xdr:rowOff>5344</xdr:rowOff>
    </xdr:from>
    <xdr:to>
      <xdr:col>47</xdr:col>
      <xdr:colOff>184879</xdr:colOff>
      <xdr:row>750</xdr:row>
      <xdr:rowOff>254676</xdr:rowOff>
    </xdr:to>
    <xdr:sp macro="" textlink="">
      <xdr:nvSpPr>
        <xdr:cNvPr id="18" name="大かっこ 17"/>
        <xdr:cNvSpPr/>
      </xdr:nvSpPr>
      <xdr:spPr>
        <a:xfrm>
          <a:off x="4450959" y="50592619"/>
          <a:ext cx="5135095" cy="954182"/>
        </a:xfrm>
        <a:prstGeom prst="bracketPair">
          <a:avLst/>
        </a:prstGeom>
        <a:noFill/>
        <a:ln w="9525" cap="flat" cmpd="sng" algn="ctr">
          <a:solidFill>
            <a:schemeClr val="tx1"/>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事業の実施主体たる都道府県は、国の負担金を、医療療養病床を介護保険施設等へ転換を行う医療法人等へ交付する。</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79543</xdr:colOff>
      <xdr:row>753</xdr:row>
      <xdr:rowOff>342462</xdr:rowOff>
    </xdr:from>
    <xdr:to>
      <xdr:col>48</xdr:col>
      <xdr:colOff>23513</xdr:colOff>
      <xdr:row>756</xdr:row>
      <xdr:rowOff>234605</xdr:rowOff>
    </xdr:to>
    <xdr:sp macro="" textlink="">
      <xdr:nvSpPr>
        <xdr:cNvPr id="19" name="大かっこ 18"/>
        <xdr:cNvSpPr/>
      </xdr:nvSpPr>
      <xdr:spPr>
        <a:xfrm>
          <a:off x="4480093" y="52691862"/>
          <a:ext cx="5144620" cy="949418"/>
        </a:xfrm>
        <a:prstGeom prst="bracketPair">
          <a:avLst/>
        </a:prstGeom>
        <a:noFill/>
        <a:ln w="9525" cap="flat" cmpd="sng" algn="ctr">
          <a:solidFill>
            <a:schemeClr val="tx1"/>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医療療養病床を介護保険施設等へ転換し、利用者に適切な医療・</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介護の場を提供する。</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68036</xdr:colOff>
      <xdr:row>747</xdr:row>
      <xdr:rowOff>47624</xdr:rowOff>
    </xdr:from>
    <xdr:to>
      <xdr:col>13</xdr:col>
      <xdr:colOff>142875</xdr:colOff>
      <xdr:row>747</xdr:row>
      <xdr:rowOff>326571</xdr:rowOff>
    </xdr:to>
    <xdr:sp macro="" textlink="">
      <xdr:nvSpPr>
        <xdr:cNvPr id="20" name="テキスト ボックス 19"/>
        <xdr:cNvSpPr txBox="1"/>
      </xdr:nvSpPr>
      <xdr:spPr>
        <a:xfrm>
          <a:off x="1268186" y="50282474"/>
          <a:ext cx="1475014" cy="27894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40821</xdr:colOff>
      <xdr:row>752</xdr:row>
      <xdr:rowOff>323850</xdr:rowOff>
    </xdr:from>
    <xdr:to>
      <xdr:col>13</xdr:col>
      <xdr:colOff>163286</xdr:colOff>
      <xdr:row>753</xdr:row>
      <xdr:rowOff>231321</xdr:rowOff>
    </xdr:to>
    <xdr:sp macro="" textlink="">
      <xdr:nvSpPr>
        <xdr:cNvPr id="21" name="テキスト ボックス 20"/>
        <xdr:cNvSpPr txBox="1"/>
      </xdr:nvSpPr>
      <xdr:spPr>
        <a:xfrm>
          <a:off x="1240971" y="52320825"/>
          <a:ext cx="1522640" cy="25989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305</v>
      </c>
      <c r="AT2" s="218"/>
      <c r="AU2" s="218"/>
      <c r="AV2" s="52" t="str">
        <f>IF(AW2="", "", "-")</f>
        <v/>
      </c>
      <c r="AW2" s="396"/>
      <c r="AX2" s="396"/>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47.25" customHeight="1" x14ac:dyDescent="0.15">
      <c r="A5" s="708" t="s">
        <v>67</v>
      </c>
      <c r="B5" s="709"/>
      <c r="C5" s="709"/>
      <c r="D5" s="709"/>
      <c r="E5" s="709"/>
      <c r="F5" s="710"/>
      <c r="G5" s="558" t="s">
        <v>183</v>
      </c>
      <c r="H5" s="559"/>
      <c r="I5" s="559"/>
      <c r="J5" s="559"/>
      <c r="K5" s="559"/>
      <c r="L5" s="559"/>
      <c r="M5" s="560" t="s">
        <v>66</v>
      </c>
      <c r="N5" s="561"/>
      <c r="O5" s="561"/>
      <c r="P5" s="561"/>
      <c r="Q5" s="561"/>
      <c r="R5" s="562"/>
      <c r="S5" s="563" t="s">
        <v>89</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637</v>
      </c>
      <c r="H7" s="833"/>
      <c r="I7" s="833"/>
      <c r="J7" s="833"/>
      <c r="K7" s="833"/>
      <c r="L7" s="833"/>
      <c r="M7" s="833"/>
      <c r="N7" s="833"/>
      <c r="O7" s="833"/>
      <c r="P7" s="833"/>
      <c r="Q7" s="833"/>
      <c r="R7" s="833"/>
      <c r="S7" s="833"/>
      <c r="T7" s="833"/>
      <c r="U7" s="833"/>
      <c r="V7" s="833"/>
      <c r="W7" s="833"/>
      <c r="X7" s="834"/>
      <c r="Y7" s="394" t="s">
        <v>547</v>
      </c>
      <c r="Z7" s="294"/>
      <c r="AA7" s="294"/>
      <c r="AB7" s="294"/>
      <c r="AC7" s="294"/>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652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644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117</v>
      </c>
      <c r="Q13" s="98"/>
      <c r="R13" s="98"/>
      <c r="S13" s="98"/>
      <c r="T13" s="98"/>
      <c r="U13" s="98"/>
      <c r="V13" s="99"/>
      <c r="W13" s="97">
        <v>117</v>
      </c>
      <c r="X13" s="98"/>
      <c r="Y13" s="98"/>
      <c r="Z13" s="98"/>
      <c r="AA13" s="98"/>
      <c r="AB13" s="98"/>
      <c r="AC13" s="99"/>
      <c r="AD13" s="97">
        <v>117</v>
      </c>
      <c r="AE13" s="98"/>
      <c r="AF13" s="98"/>
      <c r="AG13" s="98"/>
      <c r="AH13" s="98"/>
      <c r="AI13" s="98"/>
      <c r="AJ13" s="99"/>
      <c r="AK13" s="97">
        <v>106</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v>-43</v>
      </c>
      <c r="X14" s="98"/>
      <c r="Y14" s="98"/>
      <c r="Z14" s="98"/>
      <c r="AA14" s="98"/>
      <c r="AB14" s="98"/>
      <c r="AC14" s="99"/>
      <c r="AD14" s="97">
        <v>-24</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558</v>
      </c>
      <c r="AE15" s="98"/>
      <c r="AF15" s="98"/>
      <c r="AG15" s="98"/>
      <c r="AH15" s="98"/>
      <c r="AI15" s="98"/>
      <c r="AJ15" s="99"/>
      <c r="AK15" s="97" t="s">
        <v>557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557</v>
      </c>
      <c r="X17" s="98"/>
      <c r="Y17" s="98"/>
      <c r="Z17" s="98"/>
      <c r="AA17" s="98"/>
      <c r="AB17" s="98"/>
      <c r="AC17" s="99"/>
      <c r="AD17" s="97" t="s">
        <v>557</v>
      </c>
      <c r="AE17" s="98"/>
      <c r="AF17" s="98"/>
      <c r="AG17" s="98"/>
      <c r="AH17" s="98"/>
      <c r="AI17" s="98"/>
      <c r="AJ17" s="99"/>
      <c r="AK17" s="97" t="s">
        <v>558</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117</v>
      </c>
      <c r="Q18" s="104"/>
      <c r="R18" s="104"/>
      <c r="S18" s="104"/>
      <c r="T18" s="104"/>
      <c r="U18" s="104"/>
      <c r="V18" s="105"/>
      <c r="W18" s="103">
        <f>SUM(W13:AC17)</f>
        <v>74</v>
      </c>
      <c r="X18" s="104"/>
      <c r="Y18" s="104"/>
      <c r="Z18" s="104"/>
      <c r="AA18" s="104"/>
      <c r="AB18" s="104"/>
      <c r="AC18" s="105"/>
      <c r="AD18" s="103">
        <f>SUM(AD13:AJ17)</f>
        <v>93</v>
      </c>
      <c r="AE18" s="104"/>
      <c r="AF18" s="104"/>
      <c r="AG18" s="104"/>
      <c r="AH18" s="104"/>
      <c r="AI18" s="104"/>
      <c r="AJ18" s="105"/>
      <c r="AK18" s="103">
        <f>SUM(AK13:AQ17)</f>
        <v>106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66</v>
      </c>
      <c r="Q19" s="98"/>
      <c r="R19" s="98"/>
      <c r="S19" s="98"/>
      <c r="T19" s="98"/>
      <c r="U19" s="98"/>
      <c r="V19" s="99"/>
      <c r="W19" s="97">
        <v>35</v>
      </c>
      <c r="X19" s="98"/>
      <c r="Y19" s="98"/>
      <c r="Z19" s="98"/>
      <c r="AA19" s="98"/>
      <c r="AB19" s="98"/>
      <c r="AC19" s="99"/>
      <c r="AD19" s="97">
        <v>60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0.5641025641025641</v>
      </c>
      <c r="Q20" s="539"/>
      <c r="R20" s="539"/>
      <c r="S20" s="539"/>
      <c r="T20" s="539"/>
      <c r="U20" s="539"/>
      <c r="V20" s="539"/>
      <c r="W20" s="539">
        <f t="shared" ref="W20" si="0">IF(W18=0, "-", SUM(W19)/W18)</f>
        <v>0.47297297297297297</v>
      </c>
      <c r="X20" s="539"/>
      <c r="Y20" s="539"/>
      <c r="Z20" s="539"/>
      <c r="AA20" s="539"/>
      <c r="AB20" s="539"/>
      <c r="AC20" s="539"/>
      <c r="AD20" s="539">
        <f t="shared" ref="AD20" si="1">IF(AD18=0, "-", SUM(AD19)/AD18)</f>
        <v>0.64516129032258063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0.5641025641025641</v>
      </c>
      <c r="Q21" s="539"/>
      <c r="R21" s="539"/>
      <c r="S21" s="539"/>
      <c r="T21" s="539"/>
      <c r="U21" s="539"/>
      <c r="V21" s="539"/>
      <c r="W21" s="539">
        <f t="shared" ref="W21" si="2">IF(W19=0, "-", SUM(W19)/SUM(W13,W14))</f>
        <v>0.47297297297297297</v>
      </c>
      <c r="X21" s="539"/>
      <c r="Y21" s="539"/>
      <c r="Z21" s="539"/>
      <c r="AA21" s="539"/>
      <c r="AB21" s="539"/>
      <c r="AC21" s="539"/>
      <c r="AD21" s="539">
        <f t="shared" ref="AD21" si="3">IF(AD19=0, "-", SUM(AD19)/SUM(AD13,AD14))</f>
        <v>0.64516129032258063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106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562</v>
      </c>
      <c r="AR31" s="133"/>
      <c r="AS31" s="134" t="s">
        <v>356</v>
      </c>
      <c r="AT31" s="169"/>
      <c r="AU31" s="269" t="s">
        <v>558</v>
      </c>
      <c r="AV31" s="269"/>
      <c r="AW31" s="378" t="s">
        <v>300</v>
      </c>
      <c r="AX31" s="379"/>
    </row>
    <row r="32" spans="1:50" ht="23.25" customHeight="1" x14ac:dyDescent="0.15">
      <c r="A32" s="515"/>
      <c r="B32" s="513"/>
      <c r="C32" s="513"/>
      <c r="D32" s="513"/>
      <c r="E32" s="513"/>
      <c r="F32" s="514"/>
      <c r="G32" s="540" t="s">
        <v>560</v>
      </c>
      <c r="H32" s="541"/>
      <c r="I32" s="541"/>
      <c r="J32" s="541"/>
      <c r="K32" s="541"/>
      <c r="L32" s="541"/>
      <c r="M32" s="541"/>
      <c r="N32" s="541"/>
      <c r="O32" s="542"/>
      <c r="P32" s="158" t="s">
        <v>558</v>
      </c>
      <c r="Q32" s="158"/>
      <c r="R32" s="158"/>
      <c r="S32" s="158"/>
      <c r="T32" s="158"/>
      <c r="U32" s="158"/>
      <c r="V32" s="158"/>
      <c r="W32" s="158"/>
      <c r="X32" s="229"/>
      <c r="Y32" s="337" t="s">
        <v>12</v>
      </c>
      <c r="Z32" s="549"/>
      <c r="AA32" s="550"/>
      <c r="AB32" s="551" t="s">
        <v>558</v>
      </c>
      <c r="AC32" s="551"/>
      <c r="AD32" s="551"/>
      <c r="AE32" s="363" t="s">
        <v>558</v>
      </c>
      <c r="AF32" s="364"/>
      <c r="AG32" s="364"/>
      <c r="AH32" s="364"/>
      <c r="AI32" s="363" t="s">
        <v>558</v>
      </c>
      <c r="AJ32" s="364"/>
      <c r="AK32" s="364"/>
      <c r="AL32" s="364"/>
      <c r="AM32" s="363" t="s">
        <v>558</v>
      </c>
      <c r="AN32" s="364"/>
      <c r="AO32" s="364"/>
      <c r="AP32" s="364"/>
      <c r="AQ32" s="100" t="s">
        <v>558</v>
      </c>
      <c r="AR32" s="101"/>
      <c r="AS32" s="101"/>
      <c r="AT32" s="102"/>
      <c r="AU32" s="364" t="s">
        <v>561</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3" t="s">
        <v>562</v>
      </c>
      <c r="AF33" s="364"/>
      <c r="AG33" s="364"/>
      <c r="AH33" s="364"/>
      <c r="AI33" s="363" t="s">
        <v>563</v>
      </c>
      <c r="AJ33" s="364"/>
      <c r="AK33" s="364"/>
      <c r="AL33" s="364"/>
      <c r="AM33" s="363" t="s">
        <v>562</v>
      </c>
      <c r="AN33" s="364"/>
      <c r="AO33" s="364"/>
      <c r="AP33" s="364"/>
      <c r="AQ33" s="100" t="s">
        <v>558</v>
      </c>
      <c r="AR33" s="101"/>
      <c r="AS33" s="101"/>
      <c r="AT33" s="102"/>
      <c r="AU33" s="364" t="s">
        <v>562</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t="s">
        <v>562</v>
      </c>
      <c r="AF34" s="364"/>
      <c r="AG34" s="364"/>
      <c r="AH34" s="364"/>
      <c r="AI34" s="363" t="s">
        <v>562</v>
      </c>
      <c r="AJ34" s="364"/>
      <c r="AK34" s="364"/>
      <c r="AL34" s="364"/>
      <c r="AM34" s="363" t="s">
        <v>562</v>
      </c>
      <c r="AN34" s="364"/>
      <c r="AO34" s="364"/>
      <c r="AP34" s="364"/>
      <c r="AQ34" s="100" t="s">
        <v>562</v>
      </c>
      <c r="AR34" s="101"/>
      <c r="AS34" s="101"/>
      <c r="AT34" s="102"/>
      <c r="AU34" s="364" t="s">
        <v>562</v>
      </c>
      <c r="AV34" s="364"/>
      <c r="AW34" s="364"/>
      <c r="AX34" s="366"/>
    </row>
    <row r="35" spans="1:50" ht="23.25" customHeight="1" x14ac:dyDescent="0.15">
      <c r="A35" s="900" t="s">
        <v>527</v>
      </c>
      <c r="B35" s="901"/>
      <c r="C35" s="901"/>
      <c r="D35" s="901"/>
      <c r="E35" s="901"/>
      <c r="F35" s="902"/>
      <c r="G35" s="906" t="s">
        <v>558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5.5" customHeight="1" x14ac:dyDescent="0.15">
      <c r="A82" s="520"/>
      <c r="B82" s="852"/>
      <c r="C82" s="552"/>
      <c r="D82" s="552"/>
      <c r="E82" s="552"/>
      <c r="F82" s="553"/>
      <c r="G82" s="501" t="s">
        <v>651</v>
      </c>
      <c r="H82" s="501"/>
      <c r="I82" s="501"/>
      <c r="J82" s="501"/>
      <c r="K82" s="501"/>
      <c r="L82" s="501"/>
      <c r="M82" s="501"/>
      <c r="N82" s="501"/>
      <c r="O82" s="501"/>
      <c r="P82" s="501"/>
      <c r="Q82" s="501"/>
      <c r="R82" s="501"/>
      <c r="S82" s="501"/>
      <c r="T82" s="501"/>
      <c r="U82" s="501"/>
      <c r="V82" s="501"/>
      <c r="W82" s="501"/>
      <c r="X82" s="501"/>
      <c r="Y82" s="501"/>
      <c r="Z82" s="501"/>
      <c r="AA82" s="752"/>
      <c r="AB82" s="500" t="s">
        <v>648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5.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5.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v>29</v>
      </c>
      <c r="AR86" s="269"/>
      <c r="AS86" s="134" t="s">
        <v>356</v>
      </c>
      <c r="AT86" s="169"/>
      <c r="AU86" s="269">
        <v>35</v>
      </c>
      <c r="AV86" s="269"/>
      <c r="AW86" s="378" t="s">
        <v>300</v>
      </c>
      <c r="AX86" s="379"/>
      <c r="AY86" s="10"/>
      <c r="AZ86" s="10"/>
      <c r="BA86" s="10"/>
      <c r="BB86" s="10"/>
      <c r="BC86" s="10"/>
      <c r="BD86" s="10"/>
      <c r="BE86" s="10"/>
      <c r="BF86" s="10"/>
      <c r="BG86" s="10"/>
      <c r="BH86" s="10"/>
    </row>
    <row r="87" spans="1:60" ht="23.25" customHeight="1" x14ac:dyDescent="0.15">
      <c r="A87" s="520"/>
      <c r="B87" s="552"/>
      <c r="C87" s="552"/>
      <c r="D87" s="552"/>
      <c r="E87" s="552"/>
      <c r="F87" s="553"/>
      <c r="G87" s="228" t="s">
        <v>638</v>
      </c>
      <c r="H87" s="158"/>
      <c r="I87" s="158"/>
      <c r="J87" s="158"/>
      <c r="K87" s="158"/>
      <c r="L87" s="158"/>
      <c r="M87" s="158"/>
      <c r="N87" s="158"/>
      <c r="O87" s="229"/>
      <c r="P87" s="158" t="s">
        <v>636</v>
      </c>
      <c r="Q87" s="802"/>
      <c r="R87" s="802"/>
      <c r="S87" s="802"/>
      <c r="T87" s="802"/>
      <c r="U87" s="802"/>
      <c r="V87" s="802"/>
      <c r="W87" s="802"/>
      <c r="X87" s="803"/>
      <c r="Y87" s="755" t="s">
        <v>62</v>
      </c>
      <c r="Z87" s="756"/>
      <c r="AA87" s="757"/>
      <c r="AB87" s="551" t="s">
        <v>564</v>
      </c>
      <c r="AC87" s="551"/>
      <c r="AD87" s="551"/>
      <c r="AE87" s="363">
        <v>27.9</v>
      </c>
      <c r="AF87" s="364"/>
      <c r="AG87" s="364"/>
      <c r="AH87" s="364"/>
      <c r="AI87" s="363">
        <v>27.5</v>
      </c>
      <c r="AJ87" s="364"/>
      <c r="AK87" s="364"/>
      <c r="AL87" s="364"/>
      <c r="AM87" s="363" t="s">
        <v>599</v>
      </c>
      <c r="AN87" s="364"/>
      <c r="AO87" s="364"/>
      <c r="AP87" s="364"/>
      <c r="AQ87" s="100" t="s">
        <v>601</v>
      </c>
      <c r="AR87" s="101"/>
      <c r="AS87" s="101"/>
      <c r="AT87" s="102"/>
      <c r="AU87" s="364" t="s">
        <v>565</v>
      </c>
      <c r="AV87" s="364"/>
      <c r="AW87" s="364"/>
      <c r="AX87" s="366"/>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564</v>
      </c>
      <c r="AC88" s="522"/>
      <c r="AD88" s="522"/>
      <c r="AE88" s="363">
        <v>28.6</v>
      </c>
      <c r="AF88" s="364"/>
      <c r="AG88" s="364"/>
      <c r="AH88" s="364"/>
      <c r="AI88" s="363">
        <v>28.6</v>
      </c>
      <c r="AJ88" s="364"/>
      <c r="AK88" s="364"/>
      <c r="AL88" s="364"/>
      <c r="AM88" s="363">
        <v>28.6</v>
      </c>
      <c r="AN88" s="364"/>
      <c r="AO88" s="364"/>
      <c r="AP88" s="364"/>
      <c r="AQ88" s="100">
        <v>28.6</v>
      </c>
      <c r="AR88" s="101"/>
      <c r="AS88" s="101"/>
      <c r="AT88" s="102"/>
      <c r="AU88" s="364" t="s">
        <v>566</v>
      </c>
      <c r="AV88" s="364"/>
      <c r="AW88" s="364"/>
      <c r="AX88" s="366"/>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v>102</v>
      </c>
      <c r="AF89" s="364"/>
      <c r="AG89" s="364"/>
      <c r="AH89" s="364"/>
      <c r="AI89" s="363">
        <v>104</v>
      </c>
      <c r="AJ89" s="364"/>
      <c r="AK89" s="364"/>
      <c r="AL89" s="364"/>
      <c r="AM89" s="363" t="s">
        <v>600</v>
      </c>
      <c r="AN89" s="364"/>
      <c r="AO89" s="364"/>
      <c r="AP89" s="364"/>
      <c r="AQ89" s="100" t="s">
        <v>602</v>
      </c>
      <c r="AR89" s="101"/>
      <c r="AS89" s="101"/>
      <c r="AT89" s="102"/>
      <c r="AU89" s="364" t="s">
        <v>565</v>
      </c>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639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567</v>
      </c>
      <c r="AC101" s="551"/>
      <c r="AD101" s="551"/>
      <c r="AE101" s="363">
        <v>235</v>
      </c>
      <c r="AF101" s="364"/>
      <c r="AG101" s="364"/>
      <c r="AH101" s="365"/>
      <c r="AI101" s="363">
        <v>95</v>
      </c>
      <c r="AJ101" s="364"/>
      <c r="AK101" s="364"/>
      <c r="AL101" s="365"/>
      <c r="AM101" s="363" t="s">
        <v>557</v>
      </c>
      <c r="AN101" s="364"/>
      <c r="AO101" s="364"/>
      <c r="AP101" s="365"/>
      <c r="AQ101" s="363" t="s">
        <v>557</v>
      </c>
      <c r="AR101" s="364"/>
      <c r="AS101" s="364"/>
      <c r="AT101" s="365"/>
      <c r="AU101" s="363"/>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567</v>
      </c>
      <c r="AC102" s="551"/>
      <c r="AD102" s="551"/>
      <c r="AE102" s="357">
        <v>500</v>
      </c>
      <c r="AF102" s="357"/>
      <c r="AG102" s="357"/>
      <c r="AH102" s="357"/>
      <c r="AI102" s="357">
        <v>500</v>
      </c>
      <c r="AJ102" s="357"/>
      <c r="AK102" s="357"/>
      <c r="AL102" s="357"/>
      <c r="AM102" s="357">
        <v>499</v>
      </c>
      <c r="AN102" s="357"/>
      <c r="AO102" s="357"/>
      <c r="AP102" s="357"/>
      <c r="AQ102" s="817" t="s">
        <v>603</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568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569</v>
      </c>
      <c r="AC116" s="299"/>
      <c r="AD116" s="300"/>
      <c r="AE116" s="357">
        <v>279694</v>
      </c>
      <c r="AF116" s="357"/>
      <c r="AG116" s="357"/>
      <c r="AH116" s="357"/>
      <c r="AI116" s="363">
        <v>370863</v>
      </c>
      <c r="AJ116" s="364"/>
      <c r="AK116" s="364"/>
      <c r="AL116" s="365"/>
      <c r="AM116" s="357">
        <v>178779</v>
      </c>
      <c r="AN116" s="357"/>
      <c r="AO116" s="357"/>
      <c r="AP116" s="357"/>
      <c r="AQ116" s="363" t="s">
        <v>571</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570</v>
      </c>
      <c r="AC117" s="341"/>
      <c r="AD117" s="342"/>
      <c r="AE117" s="304" t="s">
        <v>649</v>
      </c>
      <c r="AF117" s="304"/>
      <c r="AG117" s="304"/>
      <c r="AH117" s="304"/>
      <c r="AI117" s="304" t="s">
        <v>650</v>
      </c>
      <c r="AJ117" s="304"/>
      <c r="AK117" s="304"/>
      <c r="AL117" s="304"/>
      <c r="AM117" s="304" t="s">
        <v>604</v>
      </c>
      <c r="AN117" s="304"/>
      <c r="AO117" s="304"/>
      <c r="AP117" s="304"/>
      <c r="AQ117" s="304" t="s">
        <v>571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558</v>
      </c>
      <c r="AR133" s="269"/>
      <c r="AS133" s="134" t="s">
        <v>356</v>
      </c>
      <c r="AT133" s="169"/>
      <c r="AU133" s="133" t="s">
        <v>558</v>
      </c>
      <c r="AV133" s="133"/>
      <c r="AW133" s="134" t="s">
        <v>300</v>
      </c>
      <c r="AX133" s="135"/>
    </row>
    <row r="134" spans="1:50" ht="39.75" customHeight="1" x14ac:dyDescent="0.15">
      <c r="A134" s="997"/>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562</v>
      </c>
      <c r="AC134" s="219"/>
      <c r="AD134" s="219"/>
      <c r="AE134" s="264" t="s">
        <v>558</v>
      </c>
      <c r="AF134" s="101"/>
      <c r="AG134" s="101"/>
      <c r="AH134" s="101"/>
      <c r="AI134" s="264" t="s">
        <v>562</v>
      </c>
      <c r="AJ134" s="101"/>
      <c r="AK134" s="101"/>
      <c r="AL134" s="101"/>
      <c r="AM134" s="264" t="s">
        <v>566</v>
      </c>
      <c r="AN134" s="101"/>
      <c r="AO134" s="101"/>
      <c r="AP134" s="101"/>
      <c r="AQ134" s="264" t="s">
        <v>561</v>
      </c>
      <c r="AR134" s="101"/>
      <c r="AS134" s="101"/>
      <c r="AT134" s="101"/>
      <c r="AU134" s="264" t="s">
        <v>562</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557</v>
      </c>
      <c r="AC135" s="130"/>
      <c r="AD135" s="130"/>
      <c r="AE135" s="264" t="s">
        <v>558</v>
      </c>
      <c r="AF135" s="101"/>
      <c r="AG135" s="101"/>
      <c r="AH135" s="101"/>
      <c r="AI135" s="264" t="s">
        <v>561</v>
      </c>
      <c r="AJ135" s="101"/>
      <c r="AK135" s="101"/>
      <c r="AL135" s="101"/>
      <c r="AM135" s="264" t="s">
        <v>561</v>
      </c>
      <c r="AN135" s="101"/>
      <c r="AO135" s="101"/>
      <c r="AP135" s="101"/>
      <c r="AQ135" s="264" t="s">
        <v>561</v>
      </c>
      <c r="AR135" s="101"/>
      <c r="AS135" s="101"/>
      <c r="AT135" s="101"/>
      <c r="AU135" s="264" t="s">
        <v>558</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t="s">
        <v>560</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558</v>
      </c>
      <c r="H154" s="158"/>
      <c r="I154" s="158"/>
      <c r="J154" s="158"/>
      <c r="K154" s="158"/>
      <c r="L154" s="158"/>
      <c r="M154" s="158"/>
      <c r="N154" s="158"/>
      <c r="O154" s="158"/>
      <c r="P154" s="229"/>
      <c r="Q154" s="157" t="s">
        <v>558</v>
      </c>
      <c r="R154" s="158"/>
      <c r="S154" s="158"/>
      <c r="T154" s="158"/>
      <c r="U154" s="158"/>
      <c r="V154" s="158"/>
      <c r="W154" s="158"/>
      <c r="X154" s="158"/>
      <c r="Y154" s="158"/>
      <c r="Z154" s="158"/>
      <c r="AA154" s="926"/>
      <c r="AB154" s="253" t="s">
        <v>562</v>
      </c>
      <c r="AC154" s="254"/>
      <c r="AD154" s="254"/>
      <c r="AE154" s="259" t="s">
        <v>562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562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4.5" customHeight="1" x14ac:dyDescent="0.15">
      <c r="A188" s="997"/>
      <c r="B188" s="250"/>
      <c r="C188" s="249"/>
      <c r="D188" s="250"/>
      <c r="E188" s="157" t="s">
        <v>645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4.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575</v>
      </c>
      <c r="K430" s="240"/>
      <c r="L430" s="240"/>
      <c r="M430" s="240"/>
      <c r="N430" s="240"/>
      <c r="O430" s="240"/>
      <c r="P430" s="240"/>
      <c r="Q430" s="240"/>
      <c r="R430" s="240"/>
      <c r="S430" s="240"/>
      <c r="T430" s="241"/>
      <c r="U430" s="242" t="s">
        <v>562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579</v>
      </c>
      <c r="AF432" s="133"/>
      <c r="AG432" s="134" t="s">
        <v>356</v>
      </c>
      <c r="AH432" s="169"/>
      <c r="AI432" s="179"/>
      <c r="AJ432" s="179"/>
      <c r="AK432" s="179"/>
      <c r="AL432" s="174"/>
      <c r="AM432" s="179"/>
      <c r="AN432" s="179"/>
      <c r="AO432" s="179"/>
      <c r="AP432" s="174"/>
      <c r="AQ432" s="215" t="s">
        <v>565</v>
      </c>
      <c r="AR432" s="133"/>
      <c r="AS432" s="134" t="s">
        <v>356</v>
      </c>
      <c r="AT432" s="169"/>
      <c r="AU432" s="133" t="s">
        <v>565</v>
      </c>
      <c r="AV432" s="133"/>
      <c r="AW432" s="134" t="s">
        <v>300</v>
      </c>
      <c r="AX432" s="135"/>
    </row>
    <row r="433" spans="1:50" ht="23.25" customHeight="1" x14ac:dyDescent="0.15">
      <c r="A433" s="997"/>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576</v>
      </c>
      <c r="AC433" s="130"/>
      <c r="AD433" s="130"/>
      <c r="AE433" s="100" t="s">
        <v>565</v>
      </c>
      <c r="AF433" s="101"/>
      <c r="AG433" s="101"/>
      <c r="AH433" s="101"/>
      <c r="AI433" s="100" t="s">
        <v>563</v>
      </c>
      <c r="AJ433" s="101"/>
      <c r="AK433" s="101"/>
      <c r="AL433" s="101"/>
      <c r="AM433" s="100" t="s">
        <v>565</v>
      </c>
      <c r="AN433" s="101"/>
      <c r="AO433" s="101"/>
      <c r="AP433" s="102"/>
      <c r="AQ433" s="100" t="s">
        <v>565</v>
      </c>
      <c r="AR433" s="101"/>
      <c r="AS433" s="101"/>
      <c r="AT433" s="102"/>
      <c r="AU433" s="101" t="s">
        <v>565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566</v>
      </c>
      <c r="AC434" s="219"/>
      <c r="AD434" s="219"/>
      <c r="AE434" s="100" t="s">
        <v>565</v>
      </c>
      <c r="AF434" s="101"/>
      <c r="AG434" s="101"/>
      <c r="AH434" s="102"/>
      <c r="AI434" s="100" t="s">
        <v>563</v>
      </c>
      <c r="AJ434" s="101"/>
      <c r="AK434" s="101"/>
      <c r="AL434" s="101"/>
      <c r="AM434" s="100" t="s">
        <v>565</v>
      </c>
      <c r="AN434" s="101"/>
      <c r="AO434" s="101"/>
      <c r="AP434" s="102"/>
      <c r="AQ434" s="100" t="s">
        <v>565</v>
      </c>
      <c r="AR434" s="101"/>
      <c r="AS434" s="101"/>
      <c r="AT434" s="102"/>
      <c r="AU434" s="101" t="s">
        <v>565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565</v>
      </c>
      <c r="AF435" s="101"/>
      <c r="AG435" s="101"/>
      <c r="AH435" s="102"/>
      <c r="AI435" s="100" t="s">
        <v>563</v>
      </c>
      <c r="AJ435" s="101"/>
      <c r="AK435" s="101"/>
      <c r="AL435" s="101"/>
      <c r="AM435" s="100" t="s">
        <v>565</v>
      </c>
      <c r="AN435" s="101"/>
      <c r="AO435" s="101"/>
      <c r="AP435" s="102"/>
      <c r="AQ435" s="100" t="s">
        <v>565</v>
      </c>
      <c r="AR435" s="101"/>
      <c r="AS435" s="101"/>
      <c r="AT435" s="102"/>
      <c r="AU435" s="101" t="s">
        <v>565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t="s">
        <v>576</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577</v>
      </c>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578</v>
      </c>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562</v>
      </c>
      <c r="AF457" s="133"/>
      <c r="AG457" s="134" t="s">
        <v>356</v>
      </c>
      <c r="AH457" s="169"/>
      <c r="AI457" s="179"/>
      <c r="AJ457" s="179"/>
      <c r="AK457" s="179"/>
      <c r="AL457" s="174"/>
      <c r="AM457" s="179"/>
      <c r="AN457" s="179"/>
      <c r="AO457" s="179"/>
      <c r="AP457" s="174"/>
      <c r="AQ457" s="215" t="s">
        <v>557</v>
      </c>
      <c r="AR457" s="133"/>
      <c r="AS457" s="134" t="s">
        <v>356</v>
      </c>
      <c r="AT457" s="169"/>
      <c r="AU457" s="133" t="s">
        <v>557</v>
      </c>
      <c r="AV457" s="133"/>
      <c r="AW457" s="134" t="s">
        <v>300</v>
      </c>
      <c r="AX457" s="135"/>
    </row>
    <row r="458" spans="1:50" ht="23.25" customHeight="1" x14ac:dyDescent="0.15">
      <c r="A458" s="997"/>
      <c r="B458" s="250"/>
      <c r="C458" s="249"/>
      <c r="D458" s="250"/>
      <c r="E458" s="163"/>
      <c r="F458" s="164"/>
      <c r="G458" s="228" t="s">
        <v>565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565</v>
      </c>
      <c r="AC458" s="130"/>
      <c r="AD458" s="130"/>
      <c r="AE458" s="100" t="s">
        <v>565</v>
      </c>
      <c r="AF458" s="101"/>
      <c r="AG458" s="101"/>
      <c r="AH458" s="101"/>
      <c r="AI458" s="100" t="s">
        <v>565</v>
      </c>
      <c r="AJ458" s="101"/>
      <c r="AK458" s="101"/>
      <c r="AL458" s="101"/>
      <c r="AM458" s="100" t="s">
        <v>575</v>
      </c>
      <c r="AN458" s="101"/>
      <c r="AO458" s="101"/>
      <c r="AP458" s="102"/>
      <c r="AQ458" s="100" t="s">
        <v>563</v>
      </c>
      <c r="AR458" s="101"/>
      <c r="AS458" s="101"/>
      <c r="AT458" s="102"/>
      <c r="AU458" s="101" t="s">
        <v>565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565</v>
      </c>
      <c r="AC459" s="219"/>
      <c r="AD459" s="219"/>
      <c r="AE459" s="100" t="s">
        <v>563</v>
      </c>
      <c r="AF459" s="101"/>
      <c r="AG459" s="101"/>
      <c r="AH459" s="102"/>
      <c r="AI459" s="100" t="s">
        <v>565</v>
      </c>
      <c r="AJ459" s="101"/>
      <c r="AK459" s="101"/>
      <c r="AL459" s="101"/>
      <c r="AM459" s="100" t="s">
        <v>565</v>
      </c>
      <c r="AN459" s="101"/>
      <c r="AO459" s="101"/>
      <c r="AP459" s="102"/>
      <c r="AQ459" s="100" t="s">
        <v>565</v>
      </c>
      <c r="AR459" s="101"/>
      <c r="AS459" s="101"/>
      <c r="AT459" s="102"/>
      <c r="AU459" s="101" t="s">
        <v>562</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562</v>
      </c>
      <c r="AF460" s="101"/>
      <c r="AG460" s="101"/>
      <c r="AH460" s="102"/>
      <c r="AI460" s="100" t="s">
        <v>562</v>
      </c>
      <c r="AJ460" s="101"/>
      <c r="AK460" s="101"/>
      <c r="AL460" s="101"/>
      <c r="AM460" s="100" t="s">
        <v>562</v>
      </c>
      <c r="AN460" s="101"/>
      <c r="AO460" s="101"/>
      <c r="AP460" s="102"/>
      <c r="AQ460" s="100" t="s">
        <v>562</v>
      </c>
      <c r="AR460" s="101"/>
      <c r="AS460" s="101"/>
      <c r="AT460" s="102"/>
      <c r="AU460" s="101" t="s">
        <v>562</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580</v>
      </c>
      <c r="AE702" s="899"/>
      <c r="AF702" s="899"/>
      <c r="AG702" s="888" t="s">
        <v>586</v>
      </c>
      <c r="AH702" s="889"/>
      <c r="AI702" s="889"/>
      <c r="AJ702" s="889"/>
      <c r="AK702" s="889"/>
      <c r="AL702" s="889"/>
      <c r="AM702" s="889"/>
      <c r="AN702" s="889"/>
      <c r="AO702" s="889"/>
      <c r="AP702" s="889"/>
      <c r="AQ702" s="889"/>
      <c r="AR702" s="889"/>
      <c r="AS702" s="889"/>
      <c r="AT702" s="889"/>
      <c r="AU702" s="889"/>
      <c r="AV702" s="889"/>
      <c r="AW702" s="889"/>
      <c r="AX702" s="890"/>
    </row>
    <row r="703" spans="1:50" ht="5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580</v>
      </c>
      <c r="AE703" s="152"/>
      <c r="AF703" s="152"/>
      <c r="AG703" s="664" t="s">
        <v>587</v>
      </c>
      <c r="AH703" s="665"/>
      <c r="AI703" s="665"/>
      <c r="AJ703" s="665"/>
      <c r="AK703" s="665"/>
      <c r="AL703" s="665"/>
      <c r="AM703" s="665"/>
      <c r="AN703" s="665"/>
      <c r="AO703" s="665"/>
      <c r="AP703" s="665"/>
      <c r="AQ703" s="665"/>
      <c r="AR703" s="665"/>
      <c r="AS703" s="665"/>
      <c r="AT703" s="665"/>
      <c r="AU703" s="665"/>
      <c r="AV703" s="665"/>
      <c r="AW703" s="665"/>
      <c r="AX703" s="666"/>
    </row>
    <row r="704" spans="1:50" ht="9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580</v>
      </c>
      <c r="AE704" s="586"/>
      <c r="AF704" s="586"/>
      <c r="AG704" s="429" t="s">
        <v>588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581</v>
      </c>
      <c r="AE705" s="733"/>
      <c r="AF705" s="733"/>
      <c r="AG705" s="157" t="s">
        <v>589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5.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590</v>
      </c>
      <c r="AH708" s="527"/>
      <c r="AI708" s="527"/>
      <c r="AJ708" s="527"/>
      <c r="AK708" s="527"/>
      <c r="AL708" s="527"/>
      <c r="AM708" s="527"/>
      <c r="AN708" s="527"/>
      <c r="AO708" s="527"/>
      <c r="AP708" s="527"/>
      <c r="AQ708" s="527"/>
      <c r="AR708" s="527"/>
      <c r="AS708" s="527"/>
      <c r="AT708" s="527"/>
      <c r="AU708" s="527"/>
      <c r="AV708" s="527"/>
      <c r="AW708" s="527"/>
      <c r="AX708" s="528"/>
    </row>
    <row r="709" spans="1:50" ht="42.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591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581</v>
      </c>
      <c r="AE710" s="152"/>
      <c r="AF710" s="152"/>
      <c r="AG710" s="664" t="s">
        <v>592</v>
      </c>
      <c r="AH710" s="665"/>
      <c r="AI710" s="665"/>
      <c r="AJ710" s="665"/>
      <c r="AK710" s="665"/>
      <c r="AL710" s="665"/>
      <c r="AM710" s="665"/>
      <c r="AN710" s="665"/>
      <c r="AO710" s="665"/>
      <c r="AP710" s="665"/>
      <c r="AQ710" s="665"/>
      <c r="AR710" s="665"/>
      <c r="AS710" s="665"/>
      <c r="AT710" s="665"/>
      <c r="AU710" s="665"/>
      <c r="AV710" s="665"/>
      <c r="AW710" s="665"/>
      <c r="AX710" s="666"/>
    </row>
    <row r="711" spans="1:50" ht="60.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593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554</v>
      </c>
      <c r="AE712" s="586"/>
      <c r="AF712" s="586"/>
      <c r="AG712" s="594" t="s">
        <v>594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48.7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595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596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581</v>
      </c>
      <c r="AE716" s="759"/>
      <c r="AF716" s="759"/>
      <c r="AG716" s="664" t="s">
        <v>598</v>
      </c>
      <c r="AH716" s="665"/>
      <c r="AI716" s="665"/>
      <c r="AJ716" s="665"/>
      <c r="AK716" s="665"/>
      <c r="AL716" s="665"/>
      <c r="AM716" s="665"/>
      <c r="AN716" s="665"/>
      <c r="AO716" s="665"/>
      <c r="AP716" s="665"/>
      <c r="AQ716" s="665"/>
      <c r="AR716" s="665"/>
      <c r="AS716" s="665"/>
      <c r="AT716" s="665"/>
      <c r="AU716" s="665"/>
      <c r="AV716" s="665"/>
      <c r="AW716" s="665"/>
      <c r="AX716" s="666"/>
    </row>
    <row r="717" spans="1:50" ht="86.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583</v>
      </c>
      <c r="AE717" s="152"/>
      <c r="AF717" s="152"/>
      <c r="AG717" s="664" t="s">
        <v>655</v>
      </c>
      <c r="AH717" s="665"/>
      <c r="AI717" s="665"/>
      <c r="AJ717" s="665"/>
      <c r="AK717" s="665"/>
      <c r="AL717" s="665"/>
      <c r="AM717" s="665"/>
      <c r="AN717" s="665"/>
      <c r="AO717" s="665"/>
      <c r="AP717" s="665"/>
      <c r="AQ717" s="665"/>
      <c r="AR717" s="665"/>
      <c r="AS717" s="665"/>
      <c r="AT717" s="665"/>
      <c r="AU717" s="665"/>
      <c r="AV717" s="665"/>
      <c r="AW717" s="665"/>
      <c r="AX717" s="666"/>
    </row>
    <row r="718" spans="1:50" ht="60"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554</v>
      </c>
      <c r="AE719" s="668"/>
      <c r="AF719" s="668"/>
      <c r="AG719" s="157" t="s">
        <v>660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584</v>
      </c>
      <c r="D721" s="921"/>
      <c r="E721" s="921"/>
      <c r="F721" s="922"/>
      <c r="G721" s="940"/>
      <c r="H721" s="941"/>
      <c r="I721" s="83" t="str">
        <f>IF(OR(G721="　", G721=""), "", "-")</f>
        <v/>
      </c>
      <c r="J721" s="919">
        <v>809</v>
      </c>
      <c r="K721" s="919"/>
      <c r="L721" s="83" t="str">
        <f>IF(M721="","","-")</f>
        <v/>
      </c>
      <c r="M721" s="84"/>
      <c r="N721" s="916" t="s">
        <v>585</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646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633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634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635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606</v>
      </c>
      <c r="F737" s="111"/>
      <c r="G737" s="111"/>
      <c r="H737" s="111"/>
      <c r="I737" s="111"/>
      <c r="J737" s="111"/>
      <c r="K737" s="111"/>
      <c r="L737" s="111"/>
      <c r="M737" s="111"/>
      <c r="N737" s="112" t="s">
        <v>358</v>
      </c>
      <c r="O737" s="112"/>
      <c r="P737" s="112"/>
      <c r="Q737" s="112"/>
      <c r="R737" s="111" t="s">
        <v>607</v>
      </c>
      <c r="S737" s="111"/>
      <c r="T737" s="111"/>
      <c r="U737" s="111"/>
      <c r="V737" s="111"/>
      <c r="W737" s="111"/>
      <c r="X737" s="111"/>
      <c r="Y737" s="111"/>
      <c r="Z737" s="111"/>
      <c r="AA737" s="112" t="s">
        <v>359</v>
      </c>
      <c r="AB737" s="112"/>
      <c r="AC737" s="112"/>
      <c r="AD737" s="112"/>
      <c r="AE737" s="111" t="s">
        <v>605</v>
      </c>
      <c r="AF737" s="111"/>
      <c r="AG737" s="111"/>
      <c r="AH737" s="111"/>
      <c r="AI737" s="111"/>
      <c r="AJ737" s="111"/>
      <c r="AK737" s="111"/>
      <c r="AL737" s="111"/>
      <c r="AM737" s="111"/>
      <c r="AN737" s="112" t="s">
        <v>360</v>
      </c>
      <c r="AO737" s="112"/>
      <c r="AP737" s="112"/>
      <c r="AQ737" s="112"/>
      <c r="AR737" s="113" t="s">
        <v>608</v>
      </c>
      <c r="AS737" s="114"/>
      <c r="AT737" s="114"/>
      <c r="AU737" s="114"/>
      <c r="AV737" s="114"/>
      <c r="AW737" s="114"/>
      <c r="AX737" s="115"/>
      <c r="AY737" s="89"/>
      <c r="AZ737" s="89"/>
    </row>
    <row r="738" spans="1:52" ht="24.75" customHeight="1" x14ac:dyDescent="0.15">
      <c r="A738" s="116" t="s">
        <v>361</v>
      </c>
      <c r="B738" s="117"/>
      <c r="C738" s="117"/>
      <c r="D738" s="118"/>
      <c r="E738" s="111" t="s">
        <v>609</v>
      </c>
      <c r="F738" s="111"/>
      <c r="G738" s="111"/>
      <c r="H738" s="111"/>
      <c r="I738" s="111"/>
      <c r="J738" s="111"/>
      <c r="K738" s="111"/>
      <c r="L738" s="111"/>
      <c r="M738" s="111"/>
      <c r="N738" s="112" t="s">
        <v>362</v>
      </c>
      <c r="O738" s="112"/>
      <c r="P738" s="112"/>
      <c r="Q738" s="112"/>
      <c r="R738" s="111" t="s">
        <v>610</v>
      </c>
      <c r="S738" s="111"/>
      <c r="T738" s="111"/>
      <c r="U738" s="111"/>
      <c r="V738" s="111"/>
      <c r="W738" s="111"/>
      <c r="X738" s="111"/>
      <c r="Y738" s="111"/>
      <c r="Z738" s="111"/>
      <c r="AA738" s="112" t="s">
        <v>482</v>
      </c>
      <c r="AB738" s="112"/>
      <c r="AC738" s="112"/>
      <c r="AD738" s="112"/>
      <c r="AE738" s="111" t="s">
        <v>611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298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661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662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666</v>
      </c>
      <c r="H781" s="450"/>
      <c r="I781" s="450"/>
      <c r="J781" s="450"/>
      <c r="K781" s="451"/>
      <c r="L781" s="452" t="s">
        <v>663</v>
      </c>
      <c r="M781" s="453"/>
      <c r="N781" s="453"/>
      <c r="O781" s="453"/>
      <c r="P781" s="453"/>
      <c r="Q781" s="453"/>
      <c r="R781" s="453"/>
      <c r="S781" s="453"/>
      <c r="T781" s="453"/>
      <c r="U781" s="453"/>
      <c r="V781" s="453"/>
      <c r="W781" s="453"/>
      <c r="X781" s="454"/>
      <c r="Y781" s="455">
        <v>25</v>
      </c>
      <c r="Z781" s="456"/>
      <c r="AA781" s="456"/>
      <c r="AB781" s="557"/>
      <c r="AC781" s="449" t="s">
        <v>665</v>
      </c>
      <c r="AD781" s="450"/>
      <c r="AE781" s="450"/>
      <c r="AF781" s="450"/>
      <c r="AG781" s="451"/>
      <c r="AH781" s="452" t="s">
        <v>664</v>
      </c>
      <c r="AI781" s="453"/>
      <c r="AJ781" s="453"/>
      <c r="AK781" s="453"/>
      <c r="AL781" s="453"/>
      <c r="AM781" s="453"/>
      <c r="AN781" s="453"/>
      <c r="AO781" s="453"/>
      <c r="AP781" s="453"/>
      <c r="AQ781" s="453"/>
      <c r="AR781" s="453"/>
      <c r="AS781" s="453"/>
      <c r="AT781" s="454"/>
      <c r="AU781" s="455">
        <v>25</v>
      </c>
      <c r="AV781" s="456"/>
      <c r="AW781" s="456"/>
      <c r="AX781" s="457"/>
    </row>
    <row r="782" spans="1:50" ht="24.75"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25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25</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41.25" customHeight="1" x14ac:dyDescent="0.15">
      <c r="A837" s="403">
        <v>1</v>
      </c>
      <c r="B837" s="403">
        <v>1</v>
      </c>
      <c r="C837" s="425" t="s">
        <v>631</v>
      </c>
      <c r="D837" s="417"/>
      <c r="E837" s="417"/>
      <c r="F837" s="417"/>
      <c r="G837" s="417"/>
      <c r="H837" s="417"/>
      <c r="I837" s="417"/>
      <c r="J837" s="418">
        <v>7000020070009</v>
      </c>
      <c r="K837" s="419"/>
      <c r="L837" s="419"/>
      <c r="M837" s="419"/>
      <c r="N837" s="419"/>
      <c r="O837" s="419"/>
      <c r="P837" s="426" t="s">
        <v>640</v>
      </c>
      <c r="Q837" s="315"/>
      <c r="R837" s="315"/>
      <c r="S837" s="315"/>
      <c r="T837" s="315"/>
      <c r="U837" s="315"/>
      <c r="V837" s="315"/>
      <c r="W837" s="315"/>
      <c r="X837" s="315"/>
      <c r="Y837" s="316">
        <v>25</v>
      </c>
      <c r="Z837" s="317"/>
      <c r="AA837" s="317"/>
      <c r="AB837" s="318"/>
      <c r="AC837" s="326" t="s">
        <v>617</v>
      </c>
      <c r="AD837" s="327"/>
      <c r="AE837" s="327"/>
      <c r="AF837" s="327"/>
      <c r="AG837" s="327"/>
      <c r="AH837" s="420" t="s">
        <v>618</v>
      </c>
      <c r="AI837" s="421"/>
      <c r="AJ837" s="421"/>
      <c r="AK837" s="421"/>
      <c r="AL837" s="323" t="s">
        <v>618</v>
      </c>
      <c r="AM837" s="324"/>
      <c r="AN837" s="324"/>
      <c r="AO837" s="325"/>
      <c r="AP837" s="319" t="s">
        <v>619</v>
      </c>
      <c r="AQ837" s="319"/>
      <c r="AR837" s="319"/>
      <c r="AS837" s="319"/>
      <c r="AT837" s="319"/>
      <c r="AU837" s="319"/>
      <c r="AV837" s="319"/>
      <c r="AW837" s="319"/>
      <c r="AX837" s="319"/>
    </row>
    <row r="838" spans="1:50" ht="38.25" customHeight="1" x14ac:dyDescent="0.15">
      <c r="A838" s="403">
        <v>2</v>
      </c>
      <c r="B838" s="403">
        <v>1</v>
      </c>
      <c r="C838" s="425" t="s">
        <v>612</v>
      </c>
      <c r="D838" s="417"/>
      <c r="E838" s="417"/>
      <c r="F838" s="417"/>
      <c r="G838" s="417"/>
      <c r="H838" s="417"/>
      <c r="I838" s="417"/>
      <c r="J838" s="418">
        <v>8000020460001</v>
      </c>
      <c r="K838" s="419"/>
      <c r="L838" s="419"/>
      <c r="M838" s="419"/>
      <c r="N838" s="419"/>
      <c r="O838" s="419"/>
      <c r="P838" s="426" t="s">
        <v>641</v>
      </c>
      <c r="Q838" s="315"/>
      <c r="R838" s="315"/>
      <c r="S838" s="315"/>
      <c r="T838" s="315"/>
      <c r="U838" s="315"/>
      <c r="V838" s="315"/>
      <c r="W838" s="315"/>
      <c r="X838" s="315"/>
      <c r="Y838" s="316">
        <v>15</v>
      </c>
      <c r="Z838" s="317"/>
      <c r="AA838" s="317"/>
      <c r="AB838" s="318"/>
      <c r="AC838" s="326" t="s">
        <v>617</v>
      </c>
      <c r="AD838" s="327"/>
      <c r="AE838" s="327"/>
      <c r="AF838" s="327"/>
      <c r="AG838" s="327"/>
      <c r="AH838" s="420" t="s">
        <v>620</v>
      </c>
      <c r="AI838" s="421"/>
      <c r="AJ838" s="421"/>
      <c r="AK838" s="421"/>
      <c r="AL838" s="323" t="s">
        <v>466</v>
      </c>
      <c r="AM838" s="324"/>
      <c r="AN838" s="324"/>
      <c r="AO838" s="325"/>
      <c r="AP838" s="319" t="s">
        <v>622</v>
      </c>
      <c r="AQ838" s="319"/>
      <c r="AR838" s="319"/>
      <c r="AS838" s="319"/>
      <c r="AT838" s="319"/>
      <c r="AU838" s="319"/>
      <c r="AV838" s="319"/>
      <c r="AW838" s="319"/>
      <c r="AX838" s="319"/>
    </row>
    <row r="839" spans="1:50" ht="38.25" customHeight="1" x14ac:dyDescent="0.15">
      <c r="A839" s="403">
        <v>3</v>
      </c>
      <c r="B839" s="403">
        <v>1</v>
      </c>
      <c r="C839" s="425" t="s">
        <v>613</v>
      </c>
      <c r="D839" s="417"/>
      <c r="E839" s="417"/>
      <c r="F839" s="417"/>
      <c r="G839" s="417"/>
      <c r="H839" s="417"/>
      <c r="I839" s="417"/>
      <c r="J839" s="418">
        <v>1000020410004</v>
      </c>
      <c r="K839" s="419"/>
      <c r="L839" s="419"/>
      <c r="M839" s="419"/>
      <c r="N839" s="419"/>
      <c r="O839" s="419"/>
      <c r="P839" s="426" t="s">
        <v>641</v>
      </c>
      <c r="Q839" s="315"/>
      <c r="R839" s="315"/>
      <c r="S839" s="315"/>
      <c r="T839" s="315"/>
      <c r="U839" s="315"/>
      <c r="V839" s="315"/>
      <c r="W839" s="315"/>
      <c r="X839" s="315"/>
      <c r="Y839" s="316">
        <v>7</v>
      </c>
      <c r="Z839" s="317"/>
      <c r="AA839" s="317"/>
      <c r="AB839" s="318"/>
      <c r="AC839" s="326" t="s">
        <v>617</v>
      </c>
      <c r="AD839" s="327"/>
      <c r="AE839" s="327"/>
      <c r="AF839" s="327"/>
      <c r="AG839" s="327"/>
      <c r="AH839" s="321" t="s">
        <v>598</v>
      </c>
      <c r="AI839" s="322"/>
      <c r="AJ839" s="322"/>
      <c r="AK839" s="322"/>
      <c r="AL839" s="323" t="s">
        <v>599</v>
      </c>
      <c r="AM839" s="324"/>
      <c r="AN839" s="324"/>
      <c r="AO839" s="325"/>
      <c r="AP839" s="319" t="s">
        <v>623</v>
      </c>
      <c r="AQ839" s="319"/>
      <c r="AR839" s="319"/>
      <c r="AS839" s="319"/>
      <c r="AT839" s="319"/>
      <c r="AU839" s="319"/>
      <c r="AV839" s="319"/>
      <c r="AW839" s="319"/>
      <c r="AX839" s="319"/>
    </row>
    <row r="840" spans="1:50" ht="38.25" customHeight="1" x14ac:dyDescent="0.15">
      <c r="A840" s="403">
        <v>4</v>
      </c>
      <c r="B840" s="403">
        <v>1</v>
      </c>
      <c r="C840" s="425" t="s">
        <v>614</v>
      </c>
      <c r="D840" s="417"/>
      <c r="E840" s="417"/>
      <c r="F840" s="417"/>
      <c r="G840" s="417"/>
      <c r="H840" s="417"/>
      <c r="I840" s="417"/>
      <c r="J840" s="418">
        <v>7000020010006</v>
      </c>
      <c r="K840" s="419"/>
      <c r="L840" s="419"/>
      <c r="M840" s="419"/>
      <c r="N840" s="419"/>
      <c r="O840" s="419"/>
      <c r="P840" s="426" t="s">
        <v>641</v>
      </c>
      <c r="Q840" s="315"/>
      <c r="R840" s="315"/>
      <c r="S840" s="315"/>
      <c r="T840" s="315"/>
      <c r="U840" s="315"/>
      <c r="V840" s="315"/>
      <c r="W840" s="315"/>
      <c r="X840" s="315"/>
      <c r="Y840" s="316">
        <v>7</v>
      </c>
      <c r="Z840" s="317"/>
      <c r="AA840" s="317"/>
      <c r="AB840" s="318"/>
      <c r="AC840" s="326" t="s">
        <v>617</v>
      </c>
      <c r="AD840" s="327"/>
      <c r="AE840" s="327"/>
      <c r="AF840" s="327"/>
      <c r="AG840" s="327"/>
      <c r="AH840" s="321" t="s">
        <v>598</v>
      </c>
      <c r="AI840" s="322"/>
      <c r="AJ840" s="322"/>
      <c r="AK840" s="322"/>
      <c r="AL840" s="323" t="s">
        <v>598</v>
      </c>
      <c r="AM840" s="324"/>
      <c r="AN840" s="324"/>
      <c r="AO840" s="325"/>
      <c r="AP840" s="319" t="s">
        <v>599</v>
      </c>
      <c r="AQ840" s="319"/>
      <c r="AR840" s="319"/>
      <c r="AS840" s="319"/>
      <c r="AT840" s="319"/>
      <c r="AU840" s="319"/>
      <c r="AV840" s="319"/>
      <c r="AW840" s="319"/>
      <c r="AX840" s="319"/>
    </row>
    <row r="841" spans="1:50" ht="38.25" customHeight="1" x14ac:dyDescent="0.15">
      <c r="A841" s="403">
        <v>5</v>
      </c>
      <c r="B841" s="403">
        <v>1</v>
      </c>
      <c r="C841" s="425" t="s">
        <v>615</v>
      </c>
      <c r="D841" s="417"/>
      <c r="E841" s="417"/>
      <c r="F841" s="417"/>
      <c r="G841" s="417"/>
      <c r="H841" s="417"/>
      <c r="I841" s="417"/>
      <c r="J841" s="418">
        <v>4000020330001</v>
      </c>
      <c r="K841" s="419"/>
      <c r="L841" s="419"/>
      <c r="M841" s="419"/>
      <c r="N841" s="419"/>
      <c r="O841" s="419"/>
      <c r="P841" s="426" t="s">
        <v>641</v>
      </c>
      <c r="Q841" s="315"/>
      <c r="R841" s="315"/>
      <c r="S841" s="315"/>
      <c r="T841" s="315"/>
      <c r="U841" s="315"/>
      <c r="V841" s="315"/>
      <c r="W841" s="315"/>
      <c r="X841" s="315"/>
      <c r="Y841" s="316">
        <v>4</v>
      </c>
      <c r="Z841" s="317"/>
      <c r="AA841" s="317"/>
      <c r="AB841" s="318"/>
      <c r="AC841" s="326" t="s">
        <v>617</v>
      </c>
      <c r="AD841" s="327"/>
      <c r="AE841" s="327"/>
      <c r="AF841" s="327"/>
      <c r="AG841" s="327"/>
      <c r="AH841" s="321" t="s">
        <v>598</v>
      </c>
      <c r="AI841" s="322"/>
      <c r="AJ841" s="322"/>
      <c r="AK841" s="322"/>
      <c r="AL841" s="323" t="s">
        <v>599</v>
      </c>
      <c r="AM841" s="324"/>
      <c r="AN841" s="324"/>
      <c r="AO841" s="325"/>
      <c r="AP841" s="319" t="s">
        <v>598</v>
      </c>
      <c r="AQ841" s="319"/>
      <c r="AR841" s="319"/>
      <c r="AS841" s="319"/>
      <c r="AT841" s="319"/>
      <c r="AU841" s="319"/>
      <c r="AV841" s="319"/>
      <c r="AW841" s="319"/>
      <c r="AX841" s="319"/>
    </row>
    <row r="842" spans="1:50" ht="41.25" customHeight="1" x14ac:dyDescent="0.15">
      <c r="A842" s="403">
        <v>6</v>
      </c>
      <c r="B842" s="403">
        <v>1</v>
      </c>
      <c r="C842" s="425" t="s">
        <v>616</v>
      </c>
      <c r="D842" s="417"/>
      <c r="E842" s="417"/>
      <c r="F842" s="417"/>
      <c r="G842" s="417"/>
      <c r="H842" s="417"/>
      <c r="I842" s="417"/>
      <c r="J842" s="418">
        <v>1000020320005</v>
      </c>
      <c r="K842" s="419"/>
      <c r="L842" s="419"/>
      <c r="M842" s="419"/>
      <c r="N842" s="419"/>
      <c r="O842" s="419"/>
      <c r="P842" s="426" t="s">
        <v>641</v>
      </c>
      <c r="Q842" s="315"/>
      <c r="R842" s="315"/>
      <c r="S842" s="315"/>
      <c r="T842" s="315"/>
      <c r="U842" s="315"/>
      <c r="V842" s="315"/>
      <c r="W842" s="315"/>
      <c r="X842" s="315"/>
      <c r="Y842" s="316">
        <v>2</v>
      </c>
      <c r="Z842" s="317"/>
      <c r="AA842" s="317"/>
      <c r="AB842" s="318"/>
      <c r="AC842" s="326" t="s">
        <v>617</v>
      </c>
      <c r="AD842" s="327"/>
      <c r="AE842" s="327"/>
      <c r="AF842" s="327"/>
      <c r="AG842" s="327"/>
      <c r="AH842" s="321" t="s">
        <v>621</v>
      </c>
      <c r="AI842" s="322"/>
      <c r="AJ842" s="322"/>
      <c r="AK842" s="322"/>
      <c r="AL842" s="323" t="s">
        <v>623</v>
      </c>
      <c r="AM842" s="324"/>
      <c r="AN842" s="324"/>
      <c r="AO842" s="325"/>
      <c r="AP842" s="319" t="s">
        <v>624</v>
      </c>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t="s">
        <v>592</v>
      </c>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41.25" customHeight="1" x14ac:dyDescent="0.15">
      <c r="A870" s="403">
        <v>1</v>
      </c>
      <c r="B870" s="403">
        <v>1</v>
      </c>
      <c r="C870" s="425" t="s">
        <v>654</v>
      </c>
      <c r="D870" s="417"/>
      <c r="E870" s="417"/>
      <c r="F870" s="417"/>
      <c r="G870" s="417"/>
      <c r="H870" s="417"/>
      <c r="I870" s="417"/>
      <c r="J870" s="418">
        <v>4380005007858</v>
      </c>
      <c r="K870" s="419"/>
      <c r="L870" s="419"/>
      <c r="M870" s="419"/>
      <c r="N870" s="419"/>
      <c r="O870" s="419"/>
      <c r="P870" s="426" t="s">
        <v>642</v>
      </c>
      <c r="Q870" s="315"/>
      <c r="R870" s="315"/>
      <c r="S870" s="315"/>
      <c r="T870" s="315"/>
      <c r="U870" s="315"/>
      <c r="V870" s="315"/>
      <c r="W870" s="315"/>
      <c r="X870" s="315"/>
      <c r="Y870" s="316">
        <v>25</v>
      </c>
      <c r="Z870" s="317"/>
      <c r="AA870" s="317"/>
      <c r="AB870" s="318"/>
      <c r="AC870" s="326" t="s">
        <v>617</v>
      </c>
      <c r="AD870" s="327"/>
      <c r="AE870" s="327"/>
      <c r="AF870" s="327"/>
      <c r="AG870" s="327"/>
      <c r="AH870" s="420" t="s">
        <v>618</v>
      </c>
      <c r="AI870" s="421"/>
      <c r="AJ870" s="421"/>
      <c r="AK870" s="421"/>
      <c r="AL870" s="323" t="s">
        <v>602</v>
      </c>
      <c r="AM870" s="324"/>
      <c r="AN870" s="324"/>
      <c r="AO870" s="325"/>
      <c r="AP870" s="319" t="s">
        <v>602</v>
      </c>
      <c r="AQ870" s="319"/>
      <c r="AR870" s="319"/>
      <c r="AS870" s="319"/>
      <c r="AT870" s="319"/>
      <c r="AU870" s="319"/>
      <c r="AV870" s="319"/>
      <c r="AW870" s="319"/>
      <c r="AX870" s="319"/>
    </row>
    <row r="871" spans="1:50" ht="41.25" customHeight="1" x14ac:dyDescent="0.15">
      <c r="A871" s="403">
        <v>2</v>
      </c>
      <c r="B871" s="403">
        <v>1</v>
      </c>
      <c r="C871" s="425" t="s">
        <v>625</v>
      </c>
      <c r="D871" s="417"/>
      <c r="E871" s="417"/>
      <c r="F871" s="417"/>
      <c r="G871" s="417"/>
      <c r="H871" s="417"/>
      <c r="I871" s="417"/>
      <c r="J871" s="418">
        <v>9340005004111</v>
      </c>
      <c r="K871" s="419"/>
      <c r="L871" s="419"/>
      <c r="M871" s="419"/>
      <c r="N871" s="419"/>
      <c r="O871" s="419"/>
      <c r="P871" s="426" t="s">
        <v>643</v>
      </c>
      <c r="Q871" s="315"/>
      <c r="R871" s="315"/>
      <c r="S871" s="315"/>
      <c r="T871" s="315"/>
      <c r="U871" s="315"/>
      <c r="V871" s="315"/>
      <c r="W871" s="315"/>
      <c r="X871" s="315"/>
      <c r="Y871" s="316">
        <v>15</v>
      </c>
      <c r="Z871" s="317"/>
      <c r="AA871" s="317"/>
      <c r="AB871" s="318"/>
      <c r="AC871" s="326" t="s">
        <v>617</v>
      </c>
      <c r="AD871" s="326"/>
      <c r="AE871" s="326"/>
      <c r="AF871" s="326"/>
      <c r="AG871" s="326"/>
      <c r="AH871" s="420" t="s">
        <v>618</v>
      </c>
      <c r="AI871" s="421"/>
      <c r="AJ871" s="421"/>
      <c r="AK871" s="421"/>
      <c r="AL871" s="323" t="s">
        <v>466</v>
      </c>
      <c r="AM871" s="324"/>
      <c r="AN871" s="324"/>
      <c r="AO871" s="325"/>
      <c r="AP871" s="319" t="s">
        <v>602</v>
      </c>
      <c r="AQ871" s="319"/>
      <c r="AR871" s="319"/>
      <c r="AS871" s="319"/>
      <c r="AT871" s="319"/>
      <c r="AU871" s="319"/>
      <c r="AV871" s="319"/>
      <c r="AW871" s="319"/>
      <c r="AX871" s="319"/>
    </row>
    <row r="872" spans="1:50" ht="41.25" customHeight="1" x14ac:dyDescent="0.15">
      <c r="A872" s="403">
        <v>3</v>
      </c>
      <c r="B872" s="403">
        <v>1</v>
      </c>
      <c r="C872" s="425" t="s">
        <v>653</v>
      </c>
      <c r="D872" s="417"/>
      <c r="E872" s="417"/>
      <c r="F872" s="417"/>
      <c r="G872" s="417"/>
      <c r="H872" s="417"/>
      <c r="I872" s="417"/>
      <c r="J872" s="418">
        <v>5300005000340</v>
      </c>
      <c r="K872" s="419"/>
      <c r="L872" s="419"/>
      <c r="M872" s="419"/>
      <c r="N872" s="419"/>
      <c r="O872" s="419"/>
      <c r="P872" s="426" t="s">
        <v>643</v>
      </c>
      <c r="Q872" s="315"/>
      <c r="R872" s="315"/>
      <c r="S872" s="315"/>
      <c r="T872" s="315"/>
      <c r="U872" s="315"/>
      <c r="V872" s="315"/>
      <c r="W872" s="315"/>
      <c r="X872" s="315"/>
      <c r="Y872" s="316">
        <v>7</v>
      </c>
      <c r="Z872" s="317"/>
      <c r="AA872" s="317"/>
      <c r="AB872" s="318"/>
      <c r="AC872" s="326" t="s">
        <v>617</v>
      </c>
      <c r="AD872" s="326"/>
      <c r="AE872" s="326"/>
      <c r="AF872" s="326"/>
      <c r="AG872" s="326"/>
      <c r="AH872" s="321" t="s">
        <v>628</v>
      </c>
      <c r="AI872" s="322"/>
      <c r="AJ872" s="322"/>
      <c r="AK872" s="322"/>
      <c r="AL872" s="323" t="s">
        <v>602</v>
      </c>
      <c r="AM872" s="324"/>
      <c r="AN872" s="324"/>
      <c r="AO872" s="325"/>
      <c r="AP872" s="319" t="s">
        <v>618</v>
      </c>
      <c r="AQ872" s="319"/>
      <c r="AR872" s="319"/>
      <c r="AS872" s="319"/>
      <c r="AT872" s="319"/>
      <c r="AU872" s="319"/>
      <c r="AV872" s="319"/>
      <c r="AW872" s="319"/>
      <c r="AX872" s="319"/>
    </row>
    <row r="873" spans="1:50" ht="41.25" customHeight="1" x14ac:dyDescent="0.15">
      <c r="A873" s="403">
        <v>4</v>
      </c>
      <c r="B873" s="403">
        <v>1</v>
      </c>
      <c r="C873" s="425" t="s">
        <v>626</v>
      </c>
      <c r="D873" s="417"/>
      <c r="E873" s="417"/>
      <c r="F873" s="417"/>
      <c r="G873" s="417"/>
      <c r="H873" s="417"/>
      <c r="I873" s="417"/>
      <c r="J873" s="418">
        <v>4000020014273</v>
      </c>
      <c r="K873" s="419"/>
      <c r="L873" s="419"/>
      <c r="M873" s="419"/>
      <c r="N873" s="419"/>
      <c r="O873" s="419"/>
      <c r="P873" s="426" t="s">
        <v>643</v>
      </c>
      <c r="Q873" s="315"/>
      <c r="R873" s="315"/>
      <c r="S873" s="315"/>
      <c r="T873" s="315"/>
      <c r="U873" s="315"/>
      <c r="V873" s="315"/>
      <c r="W873" s="315"/>
      <c r="X873" s="315"/>
      <c r="Y873" s="316">
        <v>7</v>
      </c>
      <c r="Z873" s="317"/>
      <c r="AA873" s="317"/>
      <c r="AB873" s="318"/>
      <c r="AC873" s="326" t="s">
        <v>617</v>
      </c>
      <c r="AD873" s="326"/>
      <c r="AE873" s="326"/>
      <c r="AF873" s="326"/>
      <c r="AG873" s="326"/>
      <c r="AH873" s="321" t="s">
        <v>602</v>
      </c>
      <c r="AI873" s="322"/>
      <c r="AJ873" s="322"/>
      <c r="AK873" s="322"/>
      <c r="AL873" s="323" t="s">
        <v>602</v>
      </c>
      <c r="AM873" s="324"/>
      <c r="AN873" s="324"/>
      <c r="AO873" s="325"/>
      <c r="AP873" s="319" t="s">
        <v>602</v>
      </c>
      <c r="AQ873" s="319"/>
      <c r="AR873" s="319"/>
      <c r="AS873" s="319"/>
      <c r="AT873" s="319"/>
      <c r="AU873" s="319"/>
      <c r="AV873" s="319"/>
      <c r="AW873" s="319"/>
      <c r="AX873" s="319"/>
    </row>
    <row r="874" spans="1:50" ht="41.25" customHeight="1" x14ac:dyDescent="0.15">
      <c r="A874" s="403">
        <v>5</v>
      </c>
      <c r="B874" s="403">
        <v>1</v>
      </c>
      <c r="C874" s="425" t="s">
        <v>630</v>
      </c>
      <c r="D874" s="417"/>
      <c r="E874" s="417"/>
      <c r="F874" s="417"/>
      <c r="G874" s="417"/>
      <c r="H874" s="417"/>
      <c r="I874" s="417"/>
      <c r="J874" s="418">
        <v>4260005006707</v>
      </c>
      <c r="K874" s="419"/>
      <c r="L874" s="419"/>
      <c r="M874" s="419"/>
      <c r="N874" s="419"/>
      <c r="O874" s="419"/>
      <c r="P874" s="426" t="s">
        <v>643</v>
      </c>
      <c r="Q874" s="315"/>
      <c r="R874" s="315"/>
      <c r="S874" s="315"/>
      <c r="T874" s="315"/>
      <c r="U874" s="315"/>
      <c r="V874" s="315"/>
      <c r="W874" s="315"/>
      <c r="X874" s="315"/>
      <c r="Y874" s="316">
        <v>4</v>
      </c>
      <c r="Z874" s="317"/>
      <c r="AA874" s="317"/>
      <c r="AB874" s="318"/>
      <c r="AC874" s="320" t="s">
        <v>617</v>
      </c>
      <c r="AD874" s="320"/>
      <c r="AE874" s="320"/>
      <c r="AF874" s="320"/>
      <c r="AG874" s="320"/>
      <c r="AH874" s="321" t="s">
        <v>628</v>
      </c>
      <c r="AI874" s="322"/>
      <c r="AJ874" s="322"/>
      <c r="AK874" s="322"/>
      <c r="AL874" s="323" t="s">
        <v>602</v>
      </c>
      <c r="AM874" s="324"/>
      <c r="AN874" s="324"/>
      <c r="AO874" s="325"/>
      <c r="AP874" s="319" t="s">
        <v>628</v>
      </c>
      <c r="AQ874" s="319"/>
      <c r="AR874" s="319"/>
      <c r="AS874" s="319"/>
      <c r="AT874" s="319"/>
      <c r="AU874" s="319"/>
      <c r="AV874" s="319"/>
      <c r="AW874" s="319"/>
      <c r="AX874" s="319"/>
    </row>
    <row r="875" spans="1:50" ht="41.25" customHeight="1" x14ac:dyDescent="0.15">
      <c r="A875" s="403">
        <v>6</v>
      </c>
      <c r="B875" s="403">
        <v>1</v>
      </c>
      <c r="C875" s="425" t="s">
        <v>627</v>
      </c>
      <c r="D875" s="417"/>
      <c r="E875" s="417"/>
      <c r="F875" s="417"/>
      <c r="G875" s="417"/>
      <c r="H875" s="417"/>
      <c r="I875" s="417"/>
      <c r="J875" s="418">
        <v>4280005002398</v>
      </c>
      <c r="K875" s="419"/>
      <c r="L875" s="419"/>
      <c r="M875" s="419"/>
      <c r="N875" s="419"/>
      <c r="O875" s="419"/>
      <c r="P875" s="426" t="s">
        <v>643</v>
      </c>
      <c r="Q875" s="315"/>
      <c r="R875" s="315"/>
      <c r="S875" s="315"/>
      <c r="T875" s="315"/>
      <c r="U875" s="315"/>
      <c r="V875" s="315"/>
      <c r="W875" s="315"/>
      <c r="X875" s="315"/>
      <c r="Y875" s="316">
        <v>2</v>
      </c>
      <c r="Z875" s="317"/>
      <c r="AA875" s="317"/>
      <c r="AB875" s="318"/>
      <c r="AC875" s="320" t="s">
        <v>617</v>
      </c>
      <c r="AD875" s="320"/>
      <c r="AE875" s="320"/>
      <c r="AF875" s="320"/>
      <c r="AG875" s="320"/>
      <c r="AH875" s="321" t="s">
        <v>629</v>
      </c>
      <c r="AI875" s="322"/>
      <c r="AJ875" s="322"/>
      <c r="AK875" s="322"/>
      <c r="AL875" s="323" t="s">
        <v>618</v>
      </c>
      <c r="AM875" s="324"/>
      <c r="AN875" s="324"/>
      <c r="AO875" s="325"/>
      <c r="AP875" s="319" t="s">
        <v>602</v>
      </c>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customHeight="1" x14ac:dyDescent="0.15">
      <c r="A1102" s="403">
        <v>1</v>
      </c>
      <c r="B1102" s="403">
        <v>1</v>
      </c>
      <c r="C1102" s="896"/>
      <c r="D1102" s="896"/>
      <c r="E1102" s="259" t="s">
        <v>656</v>
      </c>
      <c r="F1102" s="895"/>
      <c r="G1102" s="895"/>
      <c r="H1102" s="895"/>
      <c r="I1102" s="895"/>
      <c r="J1102" s="418" t="s">
        <v>657</v>
      </c>
      <c r="K1102" s="419"/>
      <c r="L1102" s="419"/>
      <c r="M1102" s="419"/>
      <c r="N1102" s="419"/>
      <c r="O1102" s="419"/>
      <c r="P1102" s="426" t="s">
        <v>658</v>
      </c>
      <c r="Q1102" s="315"/>
      <c r="R1102" s="315"/>
      <c r="S1102" s="315"/>
      <c r="T1102" s="315"/>
      <c r="U1102" s="315"/>
      <c r="V1102" s="315"/>
      <c r="W1102" s="315"/>
      <c r="X1102" s="315"/>
      <c r="Y1102" s="316" t="s">
        <v>656</v>
      </c>
      <c r="Z1102" s="317"/>
      <c r="AA1102" s="317"/>
      <c r="AB1102" s="318"/>
      <c r="AC1102" s="320"/>
      <c r="AD1102" s="320"/>
      <c r="AE1102" s="320"/>
      <c r="AF1102" s="320"/>
      <c r="AG1102" s="320"/>
      <c r="AH1102" s="321" t="s">
        <v>657</v>
      </c>
      <c r="AI1102" s="322"/>
      <c r="AJ1102" s="322"/>
      <c r="AK1102" s="322"/>
      <c r="AL1102" s="323" t="s">
        <v>659</v>
      </c>
      <c r="AM1102" s="324"/>
      <c r="AN1102" s="324"/>
      <c r="AO1102" s="325"/>
      <c r="AP1102" s="319" t="s">
        <v>659</v>
      </c>
      <c r="AQ1102" s="319"/>
      <c r="AR1102" s="319"/>
      <c r="AS1102" s="319"/>
      <c r="AT1102" s="319"/>
      <c r="AU1102" s="319"/>
      <c r="AV1102" s="319"/>
      <c r="AW1102" s="319"/>
      <c r="AX1102" s="319"/>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7">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27" max="49" man="1"/>
    <brk id="75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554</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2018-05-31T11:14:48Z</cp:lastPrinted>
  <dcterms:created xsi:type="dcterms:W3CDTF">2012-03-13T00:50:25Z</dcterms:created>
  <dcterms:modified xsi:type="dcterms:W3CDTF">2018-07-04T12:28:08Z</dcterms:modified>
</cp:coreProperties>
</file>