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<sst xmlns="http://schemas.openxmlformats.org/spreadsheetml/2006/main" count="2915" uniqueCount="633">
  <si>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</si>
  <si>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</si>
  <si>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</si>
  <si>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</si>
  <si>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</si>
  <si>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</si>
  <si>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</si>
  <si>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</si>
  <si>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</si>
  <si>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</si>
  <si>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</si>
  <si>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</si>
  <si>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</si>
  <si>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</si>
  <si>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</si>
  <si>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</si>
  <si>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</si>
  <si>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</si>
  <si>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</si>
  <si>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</si>
  <si>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</si>
  <si>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</si>
  <si>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</si>
  <si>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</si>
  <si>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</si>
  <si>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</si>
  <si>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</si>
  <si>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</si>
  <si>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</si>
  <si>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</si>
  <si>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</si>
  <si>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</si>
  <si>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</si>
  <si>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</si>
  <si>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</si>
  <si>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</si>
  <si>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</si>
  <si>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</si>
  <si>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</si>
  <si>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</si>
  <si>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</si>
  <si>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</si>
  <si>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</si>
  <si>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</si>
  <si>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</si>
  <si>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</si>
  <si>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</si>
  <si>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</si>
  <si>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</si>
  <si>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</si>
  <si>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</si>
  <si>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</si>
  <si>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</si>
  <si>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</si>
  <si>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</si>
  <si>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</si>
  <si>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</si>
  <si>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</si>
  <si>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</si>
  <si>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</si>
  <si>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</si>
  <si>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</si>
  <si>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</si>
  <si>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</si>
  <si>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</si>
  <si>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</si>
  <si>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</si>
  <si>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</si>
  <si>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</si>
  <si>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</si>
  <si>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</si>
  <si>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</si>
  <si>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</si>
  <si>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</si>
  <si>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</si>
  <si>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</si>
  <si>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</si>
  <si>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</si>
  <si>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</si>
  <si>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</si>
  <si>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</si>
  <si>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</si>
  <si>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</si>
  <si>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</si>
  <si>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</si>
  <si>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</si>
  <si>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</si>
  <si>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</si>
  <si>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</si>
  <si>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</si>
  <si>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</si>
  <si>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</si>
  <si>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</si>
  <si>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</si>
  <si>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</si>
  <si>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</si>
  <si>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</si>
  <si>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</si>
  <si>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</si>
  <si>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</si>
  <si>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</si>
  <si>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</si>
  <si>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</si>
  <si>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</si>
  <si>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</si>
  <si>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</si>
  <si>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</si>
  <si>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</si>
  <si>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</si>
  <si>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</si>
  <si>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</si>
  <si>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</si>
  <si>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</si>
  <si>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</si>
  <si>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</si>
  <si>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</si>
  <si>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</si>
  <si>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</si>
  <si>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</si>
  <si>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</si>
  <si>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</si>
  <si>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</si>
  <si>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</si>
  <si>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</si>
  <si>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</si>
  <si>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</si>
  <si>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</si>
  <si>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</si>
  <si>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</si>
  <si>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</si>
  <si>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</si>
  <si>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</si>
  <si>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</si>
  <si>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</si>
  <si>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</si>
  <si>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</si>
  <si>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</si>
  <si>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</si>
  <si>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</si>
  <si>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</si>
  <si>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</si>
  <si>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</si>
  <si>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</si>
  <si>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</si>
  <si>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</si>
  <si>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</si>
  <si>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</si>
  <si>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</si>
  <si>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</si>
  <si>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</si>
  <si>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</si>
  <si>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</si>
  <si>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</si>
  <si>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</si>
  <si>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</si>
  <si>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</si>
  <si>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</si>
  <si>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</si>
  <si>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</si>
  <si>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</si>
  <si>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</si>
  <si>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</si>
  <si>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</si>
  <si>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</si>
  <si>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</si>
  <si>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</si>
  <si>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</si>
  <si>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</si>
  <si>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</si>
  <si>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</si>
  <si>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</si>
  <si>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</si>
  <si>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</si>
  <si>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</si>
  <si>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</si>
  <si>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</si>
  <si>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</si>
  <si>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</si>
  <si>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</si>
  <si>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</si>
  <si>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</si>
  <si>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</si>
  <si>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</si>
  <si>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</si>
  <si>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</si>
  <si>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</si>
  <si>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</si>
  <si>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</si>
  <si>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</si>
  <si>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</si>
  <si>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</si>
  <si>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</si>
  <si>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</si>
  <si>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</si>
  <si>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</si>
  <si>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</si>
  <si>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</si>
  <si>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</si>
  <si>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</si>
  <si>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</si>
  <si>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</si>
  <si>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</si>
  <si>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</si>
  <si>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</si>
  <si>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</si>
  <si>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</si>
  <si>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</si>
  <si>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</si>
  <si>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</si>
  <si>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</si>
  <si>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</si>
  <si>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</si>
  <si>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</si>
  <si>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</si>
  <si>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</si>
  <si>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</si>
  <si>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</si>
  <si>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</si>
  <si>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</si>
  <si>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</si>
  <si>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</si>
  <si>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</si>
  <si>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</si>
  <si>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</si>
  <si>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</si>
  <si>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</si>
  <si>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</si>
  <si>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</si>
  <si>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</si>
  <si>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</si>
  <si>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</si>
  <si>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</si>
  <si>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</si>
  <si>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</si>
  <si>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</si>
  <si>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</si>
  <si>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</si>
  <si>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</si>
  <si>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</si>
  <si>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</si>
  <si>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</si>
  <si>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</si>
  <si>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</si>
  <si>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</si>
  <si>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</si>
  <si>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</si>
  <si>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</si>
  <si>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</si>
  <si>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</si>
  <si>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</si>
  <si>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</si>
  <si>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</si>
  <si>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</si>
  <si>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</si>
  <si>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</si>
  <si>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</si>
  <si>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</si>
  <si>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</si>
  <si>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</si>
  <si>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</si>
  <si>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</si>
  <si>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</si>
  <si>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</si>
  <si>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</si>
  <si>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</si>
  <si>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</si>
  <si>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</si>
  <si>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</si>
  <si>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</si>
  <si>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</si>
  <si>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</si>
  <si>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</si>
  <si>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</si>
  <si>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</si>
  <si>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</si>
  <si>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</si>
  <si>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</si>
  <si>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</si>
  <si>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</si>
  <si>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</si>
  <si>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</si>
  <si>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</si>
  <si>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</si>
  <si>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</si>
  <si>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</si>
  <si>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</si>
  <si>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</si>
  <si>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</si>
  <si>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</si>
  <si>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</si>
  <si>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</si>
  <si>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</si>
  <si>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</si>
  <si>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</si>
  <si>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</si>
  <si>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</si>
  <si>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</si>
  <si>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</si>
  <si>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</si>
  <si>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</si>
  <si>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</si>
  <si>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</si>
  <si>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</si>
  <si>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</si>
  <si>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</si>
  <si>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</si>
  <si>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</si>
  <si>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</si>
  <si>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</si>
  <si>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</si>
  <si>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</si>
  <si>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</si>
  <si>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</si>
  <si>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</si>
  <si>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</si>
  <si>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</si>
  <si>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</si>
  <si>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</si>
  <si>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</si>
  <si>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</si>
  <si>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</si>
  <si>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</si>
  <si>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</si>
  <si>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</si>
  <si>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</si>
  <si>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</si>
  <si>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</si>
  <si>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</si>
  <si>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</si>
  <si>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</si>
  <si>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</si>
  <si>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</si>
  <si>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</si>
  <si>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</si>
  <si>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</si>
  <si>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</si>
  <si>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</si>
  <si>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</si>
  <si>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</si>
  <si>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</si>
  <si>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</si>
  <si>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</si>
  <si>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</si>
  <si>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</si>
  <si>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</si>
  <si>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</si>
  <si>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</si>
  <si>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</si>
  <si>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</si>
  <si>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</si>
  <si>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</si>
  <si>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</si>
  <si>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</si>
  <si>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</si>
  <si>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</si>
  <si>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</si>
  <si>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</si>
  <si>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</si>
  <si>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</si>
  <si>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</si>
  <si>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</si>
  <si>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</si>
  <si>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</si>
  <si>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</si>
  <si>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</si>
  <si>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</si>
  <si>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</si>
  <si>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</si>
  <si>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</si>
  <si>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</si>
  <si>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</si>
  <si>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</si>
  <si>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</si>
  <si>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</si>
  <si>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</si>
  <si>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</si>
  <si>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</si>
  <si>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</si>
  <si>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</si>
  <si>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</si>
  <si>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</si>
  <si>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</si>
  <si>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</si>
  <si>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</si>
  <si>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</si>
  <si>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</si>
  <si>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</si>
  <si>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</si>
  <si>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</si>
  <si>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</si>
  <si>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</si>
  <si>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</si>
  <si>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</si>
  <si>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</si>
  <si>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</si>
  <si>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</si>
  <si>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</si>
  <si>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</si>
  <si>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</si>
  <si>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</si>
  <si>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</si>
  <si>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</si>
  <si>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</si>
  <si>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</si>
  <si>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</si>
  <si>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</si>
  <si>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</si>
  <si>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</si>
  <si>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</si>
  <si>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</si>
  <si>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</si>
  <si>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</si>
  <si>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</si>
  <si>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</si>
  <si>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</si>
  <si>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</si>
  <si>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</si>
  <si>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</si>
  <si>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</si>
  <si>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</si>
  <si>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</si>
  <si>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</si>
  <si>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</si>
  <si>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</si>
  <si>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</si>
  <si>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</si>
  <si>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</si>
  <si>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</si>
  <si>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</si>
  <si>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</si>
  <si>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</si>
  <si>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</si>
  <si>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</si>
  <si>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</si>
  <si>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</si>
  <si>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</si>
  <si>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</si>
  <si>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</si>
  <si>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</si>
  <si>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</si>
  <si>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</si>
  <si>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</si>
  <si>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</si>
  <si>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</si>
  <si>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</si>
  <si>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</si>
  <si>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</si>
  <si>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</si>
  <si>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</si>
  <si>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</si>
  <si>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</si>
  <si>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</si>
  <si>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</si>
  <si>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</si>
  <si>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</si>
  <si>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</si>
  <si>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</si>
  <si>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</si>
  <si>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</si>
  <si>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</si>
  <si>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</si>
  <si>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</si>
  <si>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</si>
  <si>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</si>
  <si>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</si>
  <si>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</si>
  <si>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</si>
  <si>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</si>
  <si>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</si>
  <si>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</si>
  <si>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</si>
  <si>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</si>
  <si>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</si>
  <si>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</si>
  <si>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</si>
  <si>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</si>
  <si>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</si>
  <si>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</si>
  <si>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</si>
  <si>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</si>
  <si>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</si>
  <si>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</si>
  <si>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</si>
  <si>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</si>
  <si>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</si>
  <si>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</si>
  <si>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</si>
  <si>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</si>
  <si>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</si>
  <si>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</si>
  <si>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</si>
  <si>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</si>
  <si>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</si>
  <si>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</si>
  <si>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</si>
  <si>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</si>
  <si>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</si>
  <si>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</si>
  <si>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</si>
  <si>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</si>
  <si>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</si>
  <si>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</si>
  <si>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</si>
  <si>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</si>
  <si>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</si>
  <si>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</si>
  <si>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</si>
  <si>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</si>
  <si>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</si>
  <si>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</si>
  <si>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</si>
  <si>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</si>
  <si>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</si>
  <si>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</si>
  <si>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</si>
  <si>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</si>
  <si>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</si>
  <si>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</si>
  <si>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</si>
  <si>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</si>
  <si>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</si>
  <si>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</si>
  <si>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</si>
  <si>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</si>
  <si>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</si>
  <si>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</si>
  <si>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</si>
  <si>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</si>
  <si>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</si>
  <si>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</si>
  <si>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</si>
  <si>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</si>
  <si>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</si>
  <si>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</si>
  <si>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</si>
  <si>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</si>
  <si>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</si>
  <si>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</si>
  <si>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</si>
  <si>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</si>
  <si>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</si>
  <si>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</si>
  <si>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</si>
  <si>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</si>
  <si>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</si>
  <si>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</si>
  <si>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</si>
  <si>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</si>
  <si>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</si>
  <si>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</si>
  <si>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</si>
  <si>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厚生労働省</t>
  </si>
  <si>
    <t>過誤納保険料の払戻し等に必要な経費（年金特別会計健康勘定）</t>
    <rPh sb="0" eb="2">
      <t>カゴ</t>
    </rPh>
    <rPh sb="3" eb="6">
      <t>ホケンリョウ</t>
    </rPh>
    <rPh sb="7" eb="9">
      <t>ハライモド</t>
    </rPh>
    <rPh sb="10" eb="11">
      <t>ナド</t>
    </rPh>
    <rPh sb="12" eb="14">
      <t>ヒツヨウ</t>
    </rPh>
    <rPh sb="15" eb="17">
      <t>ケイヒ</t>
    </rPh>
    <rPh sb="18" eb="20">
      <t>ネンキン</t>
    </rPh>
    <rPh sb="20" eb="22">
      <t>トクベツ</t>
    </rPh>
    <rPh sb="22" eb="24">
      <t>カイケイ</t>
    </rPh>
    <rPh sb="24" eb="26">
      <t>ケンコウ</t>
    </rPh>
    <rPh sb="26" eb="28">
      <t>カンジョウ</t>
    </rPh>
    <phoneticPr fontId="5"/>
  </si>
  <si>
    <t>保険課全国健康保険協会管理室</t>
    <rPh sb="0" eb="3">
      <t>ホケンカ</t>
    </rPh>
    <rPh sb="3" eb="5">
      <t>ゼンコク</t>
    </rPh>
    <rPh sb="5" eb="7">
      <t>ケンコウ</t>
    </rPh>
    <rPh sb="7" eb="9">
      <t>ホケン</t>
    </rPh>
    <rPh sb="9" eb="11">
      <t>キョウカイ</t>
    </rPh>
    <rPh sb="11" eb="14">
      <t>カンリシツ</t>
    </rPh>
    <phoneticPr fontId="5"/>
  </si>
  <si>
    <t>深谷　茂喜</t>
    <rPh sb="0" eb="1">
      <t>フカ</t>
    </rPh>
    <rPh sb="1" eb="2">
      <t>タニ</t>
    </rPh>
    <rPh sb="3" eb="4">
      <t>シゲ</t>
    </rPh>
    <rPh sb="4" eb="5">
      <t>ヨロコ</t>
    </rPh>
    <phoneticPr fontId="5"/>
  </si>
  <si>
    <t>健康保険法第155条、第156条、第160条及び第161条
船員保険法第114条、第116条、第120条、第121条、第122条、第123条、第125条及び第126条</t>
    <phoneticPr fontId="5"/>
  </si>
  <si>
    <t>-</t>
    <phoneticPr fontId="5"/>
  </si>
  <si>
    <t>健康保険事業及び船員保険事業に要する費用に充てるために徴収する保険料は、納付義務者に適切な負担を求める必要があり、保険料の過誤納があった場合は速やかに払戻しを行う。</t>
    <rPh sb="0" eb="2">
      <t>ケンコウ</t>
    </rPh>
    <rPh sb="2" eb="4">
      <t>ホケン</t>
    </rPh>
    <rPh sb="4" eb="6">
      <t>ジギョウ</t>
    </rPh>
    <rPh sb="6" eb="7">
      <t>オヨ</t>
    </rPh>
    <rPh sb="8" eb="10">
      <t>センイン</t>
    </rPh>
    <rPh sb="10" eb="12">
      <t>ホケン</t>
    </rPh>
    <rPh sb="12" eb="14">
      <t>ジギョウ</t>
    </rPh>
    <rPh sb="15" eb="16">
      <t>ヨウ</t>
    </rPh>
    <rPh sb="18" eb="20">
      <t>ヒヨウ</t>
    </rPh>
    <rPh sb="21" eb="22">
      <t>ア</t>
    </rPh>
    <rPh sb="27" eb="29">
      <t>チョウシュウ</t>
    </rPh>
    <rPh sb="31" eb="34">
      <t>ホケンリョウ</t>
    </rPh>
    <rPh sb="36" eb="38">
      <t>ノウフ</t>
    </rPh>
    <rPh sb="38" eb="41">
      <t>ギムシャ</t>
    </rPh>
    <rPh sb="42" eb="44">
      <t>テキセツ</t>
    </rPh>
    <rPh sb="45" eb="47">
      <t>フタン</t>
    </rPh>
    <rPh sb="48" eb="49">
      <t>モト</t>
    </rPh>
    <rPh sb="51" eb="53">
      <t>ヒツヨウ</t>
    </rPh>
    <rPh sb="57" eb="60">
      <t>ホケンリョウ</t>
    </rPh>
    <rPh sb="61" eb="63">
      <t>カゴ</t>
    </rPh>
    <rPh sb="68" eb="70">
      <t>バアイ</t>
    </rPh>
    <rPh sb="71" eb="72">
      <t>スミ</t>
    </rPh>
    <rPh sb="75" eb="77">
      <t>ハライモド</t>
    </rPh>
    <rPh sb="79" eb="80">
      <t>オコナ</t>
    </rPh>
    <phoneticPr fontId="5"/>
  </si>
  <si>
    <t>国において徴収した保険料について、被保険者資格及び標準報酬月額等に関する手続きが遡及して行われた場合等に、結果として徴収すべき保険料の過不足が生じることがある。納付義務者ごとに適切な保険料負担を求める観点から、徴収不足が生じた場合にはあらためて納入の告知を行い、また、過徴収が生じた場合には、納付義務者へ保険料の還付を行うこととなるが、本事業における経費は、納付義務者への保険料の還付に使用されており、その財源は主に保険料収入である。</t>
    <rPh sb="0" eb="1">
      <t>クニ</t>
    </rPh>
    <rPh sb="5" eb="7">
      <t>チョウシュウ</t>
    </rPh>
    <rPh sb="9" eb="12">
      <t>ホケンリョウ</t>
    </rPh>
    <rPh sb="17" eb="21">
      <t>ヒホケンシャ</t>
    </rPh>
    <rPh sb="21" eb="23">
      <t>シカク</t>
    </rPh>
    <rPh sb="23" eb="24">
      <t>オヨ</t>
    </rPh>
    <rPh sb="25" eb="27">
      <t>ヒョウジュン</t>
    </rPh>
    <rPh sb="27" eb="29">
      <t>ホウシュウ</t>
    </rPh>
    <rPh sb="29" eb="31">
      <t>ゲツガク</t>
    </rPh>
    <rPh sb="31" eb="32">
      <t>トウ</t>
    </rPh>
    <rPh sb="33" eb="34">
      <t>カン</t>
    </rPh>
    <rPh sb="36" eb="38">
      <t>テツヅ</t>
    </rPh>
    <rPh sb="40" eb="41">
      <t>サカノボ</t>
    </rPh>
    <rPh sb="41" eb="42">
      <t>オヨ</t>
    </rPh>
    <rPh sb="44" eb="45">
      <t>オコナ</t>
    </rPh>
    <rPh sb="48" eb="50">
      <t>バアイ</t>
    </rPh>
    <rPh sb="50" eb="51">
      <t>トウ</t>
    </rPh>
    <rPh sb="53" eb="55">
      <t>ケッカ</t>
    </rPh>
    <rPh sb="58" eb="60">
      <t>チョウシュウ</t>
    </rPh>
    <rPh sb="63" eb="66">
      <t>ホケンリョウ</t>
    </rPh>
    <rPh sb="67" eb="70">
      <t>カブソク</t>
    </rPh>
    <rPh sb="71" eb="72">
      <t>ショウ</t>
    </rPh>
    <rPh sb="80" eb="82">
      <t>ノウフ</t>
    </rPh>
    <rPh sb="82" eb="85">
      <t>ギムシャ</t>
    </rPh>
    <rPh sb="88" eb="90">
      <t>テキセツ</t>
    </rPh>
    <rPh sb="91" eb="94">
      <t>ホケンリョウ</t>
    </rPh>
    <rPh sb="94" eb="96">
      <t>フタン</t>
    </rPh>
    <rPh sb="97" eb="98">
      <t>モト</t>
    </rPh>
    <rPh sb="100" eb="102">
      <t>カンテン</t>
    </rPh>
    <rPh sb="105" eb="107">
      <t>チョウシュウ</t>
    </rPh>
    <rPh sb="107" eb="109">
      <t>ブソク</t>
    </rPh>
    <rPh sb="110" eb="111">
      <t>ショウ</t>
    </rPh>
    <rPh sb="113" eb="115">
      <t>バアイ</t>
    </rPh>
    <rPh sb="122" eb="124">
      <t>ノウニュウ</t>
    </rPh>
    <rPh sb="125" eb="127">
      <t>コクチ</t>
    </rPh>
    <rPh sb="128" eb="129">
      <t>オコナ</t>
    </rPh>
    <rPh sb="134" eb="135">
      <t>ス</t>
    </rPh>
    <rPh sb="135" eb="137">
      <t>チョウシュウ</t>
    </rPh>
    <rPh sb="138" eb="139">
      <t>ショウ</t>
    </rPh>
    <rPh sb="141" eb="143">
      <t>バアイ</t>
    </rPh>
    <rPh sb="146" eb="148">
      <t>ノウフ</t>
    </rPh>
    <rPh sb="148" eb="151">
      <t>ギムシャ</t>
    </rPh>
    <rPh sb="152" eb="155">
      <t>ホケンリョウ</t>
    </rPh>
    <rPh sb="156" eb="158">
      <t>カンプ</t>
    </rPh>
    <rPh sb="159" eb="160">
      <t>オコナ</t>
    </rPh>
    <rPh sb="168" eb="169">
      <t>ホン</t>
    </rPh>
    <rPh sb="169" eb="171">
      <t>ジギョウ</t>
    </rPh>
    <rPh sb="175" eb="177">
      <t>ケイヒ</t>
    </rPh>
    <rPh sb="179" eb="181">
      <t>ノウフ</t>
    </rPh>
    <rPh sb="181" eb="184">
      <t>ギムシャ</t>
    </rPh>
    <rPh sb="186" eb="189">
      <t>ホケンリョウ</t>
    </rPh>
    <rPh sb="190" eb="192">
      <t>カンプ</t>
    </rPh>
    <rPh sb="193" eb="195">
      <t>シヨウ</t>
    </rPh>
    <rPh sb="203" eb="205">
      <t>ザイゲン</t>
    </rPh>
    <rPh sb="206" eb="207">
      <t>オモ</t>
    </rPh>
    <rPh sb="208" eb="211">
      <t>ホケンリョウ</t>
    </rPh>
    <rPh sb="211" eb="213">
      <t>シュウニュウ</t>
    </rPh>
    <phoneticPr fontId="5"/>
  </si>
  <si>
    <t>保険局</t>
    <rPh sb="0" eb="2">
      <t>ホケン</t>
    </rPh>
    <rPh sb="2" eb="3">
      <t>キョク</t>
    </rPh>
    <phoneticPr fontId="5"/>
  </si>
  <si>
    <t>-</t>
    <phoneticPr fontId="5"/>
  </si>
  <si>
    <t>-</t>
    <phoneticPr fontId="5"/>
  </si>
  <si>
    <t>-</t>
    <phoneticPr fontId="5"/>
  </si>
  <si>
    <t>-</t>
    <phoneticPr fontId="5"/>
  </si>
  <si>
    <t>-</t>
    <phoneticPr fontId="5"/>
  </si>
  <si>
    <t>-</t>
    <phoneticPr fontId="5"/>
  </si>
  <si>
    <t>諸支出金</t>
    <rPh sb="0" eb="3">
      <t>ショシシュツ</t>
    </rPh>
    <rPh sb="3" eb="4">
      <t>カネ</t>
    </rPh>
    <phoneticPr fontId="5"/>
  </si>
  <si>
    <t>-</t>
    <phoneticPr fontId="5"/>
  </si>
  <si>
    <t>-</t>
    <phoneticPr fontId="5"/>
  </si>
  <si>
    <t>-</t>
    <phoneticPr fontId="5"/>
  </si>
  <si>
    <t>-</t>
    <phoneticPr fontId="5"/>
  </si>
  <si>
    <t>-</t>
    <phoneticPr fontId="5"/>
  </si>
  <si>
    <t>-</t>
    <phoneticPr fontId="5"/>
  </si>
  <si>
    <t>-</t>
    <phoneticPr fontId="5"/>
  </si>
  <si>
    <t>過誤納保険料納付者の請求に基づき適切に支払うものであり、定量的な目標の設定は困難。</t>
    <rPh sb="0" eb="2">
      <t>カゴ</t>
    </rPh>
    <rPh sb="3" eb="6">
      <t>ホケンリョウ</t>
    </rPh>
    <rPh sb="6" eb="8">
      <t>ノウフ</t>
    </rPh>
    <rPh sb="8" eb="9">
      <t>シャ</t>
    </rPh>
    <rPh sb="10" eb="12">
      <t>セイキュウ</t>
    </rPh>
    <rPh sb="13" eb="14">
      <t>モト</t>
    </rPh>
    <rPh sb="16" eb="18">
      <t>テキセツ</t>
    </rPh>
    <rPh sb="19" eb="21">
      <t>シハラ</t>
    </rPh>
    <rPh sb="28" eb="31">
      <t>テイリョウテキ</t>
    </rPh>
    <rPh sb="32" eb="34">
      <t>モクヒョウ</t>
    </rPh>
    <rPh sb="35" eb="37">
      <t>セッテイ</t>
    </rPh>
    <rPh sb="38" eb="40">
      <t>コンナン</t>
    </rPh>
    <phoneticPr fontId="5"/>
  </si>
  <si>
    <t>過誤納保険料納付者に対しての払戻しを適切に行う。</t>
    <rPh sb="0" eb="2">
      <t>カゴ</t>
    </rPh>
    <rPh sb="3" eb="6">
      <t>ホケンリョウ</t>
    </rPh>
    <rPh sb="6" eb="8">
      <t>ノウフ</t>
    </rPh>
    <rPh sb="8" eb="9">
      <t>シャ</t>
    </rPh>
    <rPh sb="10" eb="11">
      <t>タイ</t>
    </rPh>
    <rPh sb="14" eb="16">
      <t>ハライモド</t>
    </rPh>
    <rPh sb="18" eb="20">
      <t>テキセツ</t>
    </rPh>
    <rPh sb="21" eb="22">
      <t>オコナ</t>
    </rPh>
    <phoneticPr fontId="5"/>
  </si>
  <si>
    <t>過誤納保険料納付者に対しての払戻しの達成率。</t>
    <rPh sb="0" eb="2">
      <t>カゴ</t>
    </rPh>
    <rPh sb="3" eb="6">
      <t>ホケンリョウ</t>
    </rPh>
    <rPh sb="6" eb="8">
      <t>ノウフ</t>
    </rPh>
    <rPh sb="8" eb="9">
      <t>シャ</t>
    </rPh>
    <rPh sb="10" eb="11">
      <t>タイ</t>
    </rPh>
    <rPh sb="14" eb="16">
      <t>ハライモド</t>
    </rPh>
    <rPh sb="18" eb="21">
      <t>タッセイリツ</t>
    </rPh>
    <phoneticPr fontId="5"/>
  </si>
  <si>
    <t>％</t>
    <phoneticPr fontId="5"/>
  </si>
  <si>
    <t>％</t>
    <phoneticPr fontId="5"/>
  </si>
  <si>
    <t>保険料還付件数とする。なお、本事業は、過誤納した保険料の還付であるため、数値で定量的に示すことのできる活動指標の当初見込みの設定は困難である。</t>
    <rPh sb="0" eb="3">
      <t>ホケンリョウ</t>
    </rPh>
    <rPh sb="3" eb="5">
      <t>カンプ</t>
    </rPh>
    <rPh sb="5" eb="7">
      <t>ケンスウ</t>
    </rPh>
    <rPh sb="14" eb="15">
      <t>ホン</t>
    </rPh>
    <rPh sb="15" eb="17">
      <t>ジギョウ</t>
    </rPh>
    <rPh sb="19" eb="21">
      <t>カゴ</t>
    </rPh>
    <rPh sb="24" eb="27">
      <t>ホケンリョウ</t>
    </rPh>
    <rPh sb="28" eb="30">
      <t>カンプ</t>
    </rPh>
    <rPh sb="36" eb="38">
      <t>スウチ</t>
    </rPh>
    <rPh sb="39" eb="42">
      <t>テイリョウテキ</t>
    </rPh>
    <rPh sb="43" eb="44">
      <t>シメ</t>
    </rPh>
    <rPh sb="51" eb="53">
      <t>カツドウ</t>
    </rPh>
    <rPh sb="53" eb="55">
      <t>シヒョウ</t>
    </rPh>
    <rPh sb="56" eb="58">
      <t>トウショ</t>
    </rPh>
    <rPh sb="58" eb="60">
      <t>ミコ</t>
    </rPh>
    <rPh sb="62" eb="64">
      <t>セッテイ</t>
    </rPh>
    <rPh sb="65" eb="67">
      <t>コンナン</t>
    </rPh>
    <phoneticPr fontId="5"/>
  </si>
  <si>
    <t>件数</t>
    <rPh sb="0" eb="2">
      <t>ケンスウ</t>
    </rPh>
    <phoneticPr fontId="5"/>
  </si>
  <si>
    <t>-</t>
  </si>
  <si>
    <t>-</t>
    <phoneticPr fontId="5"/>
  </si>
  <si>
    <t>-</t>
    <phoneticPr fontId="5"/>
  </si>
  <si>
    <t>-</t>
    <phoneticPr fontId="5"/>
  </si>
  <si>
    <t>-</t>
    <phoneticPr fontId="5"/>
  </si>
  <si>
    <t>本経費は、過誤納保険料納付者に対しての払戻しを適切に行うものであり、単位当たりコストの算出になじまない。</t>
    <rPh sb="0" eb="1">
      <t>ホン</t>
    </rPh>
    <rPh sb="1" eb="3">
      <t>ケイヒ</t>
    </rPh>
    <rPh sb="5" eb="7">
      <t>カゴ</t>
    </rPh>
    <rPh sb="8" eb="11">
      <t>ホケンリョウ</t>
    </rPh>
    <rPh sb="11" eb="13">
      <t>ノウフ</t>
    </rPh>
    <rPh sb="13" eb="14">
      <t>シャ</t>
    </rPh>
    <rPh sb="15" eb="16">
      <t>タイ</t>
    </rPh>
    <rPh sb="19" eb="21">
      <t>ハライモド</t>
    </rPh>
    <rPh sb="23" eb="25">
      <t>テキセツ</t>
    </rPh>
    <rPh sb="26" eb="27">
      <t>オコナ</t>
    </rPh>
    <rPh sb="34" eb="36">
      <t>タンイ</t>
    </rPh>
    <rPh sb="36" eb="37">
      <t>ア</t>
    </rPh>
    <rPh sb="43" eb="45">
      <t>サンシュツ</t>
    </rPh>
    <phoneticPr fontId="5"/>
  </si>
  <si>
    <t>-</t>
    <phoneticPr fontId="5"/>
  </si>
  <si>
    <t>-</t>
    <phoneticPr fontId="5"/>
  </si>
  <si>
    <t>-</t>
    <phoneticPr fontId="5"/>
  </si>
  <si>
    <t>９　全国民に必要な医療を保障できる安定的・効率的な医療保険制度を構築すること</t>
    <rPh sb="2" eb="5">
      <t>ゼンコクミン</t>
    </rPh>
    <rPh sb="6" eb="8">
      <t>ヒツヨウ</t>
    </rPh>
    <rPh sb="9" eb="11">
      <t>イリョウ</t>
    </rPh>
    <rPh sb="12" eb="14">
      <t>ホショウ</t>
    </rPh>
    <rPh sb="17" eb="20">
      <t>アンテイテキ</t>
    </rPh>
    <rPh sb="21" eb="24">
      <t>コウリツテキ</t>
    </rPh>
    <rPh sb="25" eb="27">
      <t>イリョウ</t>
    </rPh>
    <rPh sb="27" eb="29">
      <t>ホケン</t>
    </rPh>
    <rPh sb="29" eb="31">
      <t>セイド</t>
    </rPh>
    <rPh sb="32" eb="34">
      <t>コウチク</t>
    </rPh>
    <phoneticPr fontId="5"/>
  </si>
  <si>
    <t>Ⅰ－９－１　データヘルスの推進による保険者機能の強化等により適正かつ安定的・効率的な医療保険制度を構築すること</t>
    <phoneticPr fontId="5"/>
  </si>
  <si>
    <t>国において徴収した保険料について、被保険者の資格・標準報酬月額に関する手続きが遡及して行われた場合等に、結果として徴収すべき保険料の過不足が生じることがある。徴収不足が生じた場合にはあらためて納入の告知を行い、また、過徴収が生じた場合には、納付義務者へ保険料の還付を行うことにより納付義務者ごとに適切な保険料負担を求めているものである。</t>
    <phoneticPr fontId="5"/>
  </si>
  <si>
    <t>-</t>
    <phoneticPr fontId="5"/>
  </si>
  <si>
    <t>-</t>
    <phoneticPr fontId="5"/>
  </si>
  <si>
    <t>-</t>
    <phoneticPr fontId="5"/>
  </si>
  <si>
    <t>-</t>
    <phoneticPr fontId="5"/>
  </si>
  <si>
    <t>-</t>
    <phoneticPr fontId="5"/>
  </si>
  <si>
    <t>-</t>
    <phoneticPr fontId="5"/>
  </si>
  <si>
    <t>-</t>
    <phoneticPr fontId="5"/>
  </si>
  <si>
    <t>‐</t>
  </si>
  <si>
    <t>無</t>
  </si>
  <si>
    <t>保険料の過誤納が生じた場合の保険料の払い戻しを行う事業は、適切な保険料負担を求める観点から必要不可欠な事業であり、国民や社会のニーズを的確に反映している。</t>
    <phoneticPr fontId="5"/>
  </si>
  <si>
    <t>本事業は、保険料徴収を行った者（国）が、納付義務者に対して払い戻しするものであり、国が責任をもって行うべき事業である。</t>
    <phoneticPr fontId="5"/>
  </si>
  <si>
    <t>本事業は、保険料徴収を行った者（国）が、納付義務者に対して払い戻しするものであり、国が責任をもって行うべき優先度の高い事業である。</t>
    <phoneticPr fontId="5"/>
  </si>
  <si>
    <t>保険料を過誤納付した納付義務者への払戻金であり、受益者との負担関係は妥当である。</t>
    <phoneticPr fontId="5"/>
  </si>
  <si>
    <t>-</t>
    <phoneticPr fontId="5"/>
  </si>
  <si>
    <t>保険料を過誤納付した納付義務者への払戻金であり、真に必要な経費に限定されている。</t>
    <phoneticPr fontId="5"/>
  </si>
  <si>
    <t>23年度以降、年度末に所要額の不足が懸念されることで事務執行に不安が生じるケースが連続したため、要求水準を見直し、ある程度の余裕を持たせていたため執行率が低調となったものである。過誤納保険料の発生事由は多様で毎年度の執行額に一定の傾向があるものではないため、精確な予測は困難である。保険料徴収を行った者（国）が責任をもって行うべき事業であるため、歳出予算額が不足する事態は避けなければならず、結果として不用額が発生してしまうことはやむを得ないものと考える。</t>
    <phoneticPr fontId="5"/>
  </si>
  <si>
    <t>23年度以降、年度末に所要額の不足が懸念されることで事務執行に不安が生じるケースが連続したため、要求水準を見直し、ある程度の余裕を持たせていたため執行率が低調となったものがある。こうした過去の支出実績を踏まえたうえ、引き続き適切な所要額の要求を行っていく。</t>
    <phoneticPr fontId="5"/>
  </si>
  <si>
    <t>833</t>
    <phoneticPr fontId="5"/>
  </si>
  <si>
    <t>740</t>
    <phoneticPr fontId="5"/>
  </si>
  <si>
    <t>654</t>
    <phoneticPr fontId="5"/>
  </si>
  <si>
    <t>262</t>
    <phoneticPr fontId="5"/>
  </si>
  <si>
    <t>274</t>
    <phoneticPr fontId="5"/>
  </si>
  <si>
    <t>284</t>
    <phoneticPr fontId="5"/>
  </si>
  <si>
    <t>278</t>
    <phoneticPr fontId="5"/>
  </si>
  <si>
    <t>保険料払戻金等</t>
    <rPh sb="0" eb="3">
      <t>ホケンリョウ</t>
    </rPh>
    <rPh sb="3" eb="5">
      <t>ハライモドシ</t>
    </rPh>
    <rPh sb="5" eb="6">
      <t>キン</t>
    </rPh>
    <rPh sb="6" eb="7">
      <t>トウ</t>
    </rPh>
    <phoneticPr fontId="5"/>
  </si>
  <si>
    <t>過誤納保険料の払い戻し等</t>
    <rPh sb="0" eb="2">
      <t>カゴ</t>
    </rPh>
    <rPh sb="3" eb="6">
      <t>ホケンリョウ</t>
    </rPh>
    <rPh sb="7" eb="8">
      <t>ハラ</t>
    </rPh>
    <rPh sb="9" eb="10">
      <t>モド</t>
    </rPh>
    <rPh sb="11" eb="12">
      <t>トウ</t>
    </rPh>
    <phoneticPr fontId="5"/>
  </si>
  <si>
    <t>過誤納付者（事業主等）</t>
    <rPh sb="0" eb="2">
      <t>カゴ</t>
    </rPh>
    <rPh sb="2" eb="4">
      <t>ノウフ</t>
    </rPh>
    <rPh sb="4" eb="5">
      <t>シャ</t>
    </rPh>
    <rPh sb="6" eb="9">
      <t>ジギョウヌシ</t>
    </rPh>
    <rPh sb="9" eb="10">
      <t>トウ</t>
    </rPh>
    <phoneticPr fontId="5"/>
  </si>
  <si>
    <t>-</t>
    <phoneticPr fontId="5"/>
  </si>
  <si>
    <t>過誤納が判明した納付義務者に対し適切に保険料を還付する。
27年度執行額　2,015百万円、28年度執行額　2,226百万円、29年度執行額　2,259百万円</t>
    <rPh sb="0" eb="2">
      <t>カゴ</t>
    </rPh>
    <rPh sb="4" eb="6">
      <t>ハンメイ</t>
    </rPh>
    <rPh sb="8" eb="10">
      <t>ノウフ</t>
    </rPh>
    <rPh sb="10" eb="13">
      <t>ギムシャ</t>
    </rPh>
    <rPh sb="14" eb="15">
      <t>タイ</t>
    </rPh>
    <rPh sb="16" eb="18">
      <t>テキセツ</t>
    </rPh>
    <rPh sb="19" eb="22">
      <t>ホケンリョウ</t>
    </rPh>
    <rPh sb="23" eb="25">
      <t>カンプ</t>
    </rPh>
    <rPh sb="31" eb="33">
      <t>ネンド</t>
    </rPh>
    <rPh sb="33" eb="35">
      <t>シッコウ</t>
    </rPh>
    <rPh sb="35" eb="36">
      <t>ガク</t>
    </rPh>
    <rPh sb="42" eb="43">
      <t>ヒャク</t>
    </rPh>
    <rPh sb="43" eb="45">
      <t>マンエン</t>
    </rPh>
    <rPh sb="48" eb="50">
      <t>ネンド</t>
    </rPh>
    <rPh sb="50" eb="52">
      <t>シッコウ</t>
    </rPh>
    <rPh sb="52" eb="53">
      <t>ガク</t>
    </rPh>
    <rPh sb="59" eb="61">
      <t>ヒャクマン</t>
    </rPh>
    <rPh sb="61" eb="62">
      <t>エン</t>
    </rPh>
    <phoneticPr fontId="5"/>
  </si>
  <si>
    <t>-</t>
    <phoneticPr fontId="5"/>
  </si>
  <si>
    <t>-</t>
    <phoneticPr fontId="5"/>
  </si>
  <si>
    <t>-</t>
    <phoneticPr fontId="5"/>
  </si>
  <si>
    <t>-</t>
    <phoneticPr fontId="5"/>
  </si>
  <si>
    <t>-</t>
    <phoneticPr fontId="5"/>
  </si>
  <si>
    <t>-</t>
    <phoneticPr fontId="5"/>
  </si>
  <si>
    <t>-</t>
    <phoneticPr fontId="5"/>
  </si>
  <si>
    <t>-</t>
    <phoneticPr fontId="5"/>
  </si>
  <si>
    <t>過誤納保険料等は、その保険料徴収を行った者が納付義務者に対して払い戻すものであり、受益者との負担関係は妥当なものである。
また、払戻金の発生事由には、納付義務者の届出誤りや徴収側の事務処理誤り等、予算執行者がその発生を予測又はコントロールし得ない事由を多分に含むため、必要額を正確に把握することは困難であり、過去実績を基として必要額を適切な水準に調整していくほかないものである。</t>
    <rPh sb="138" eb="140">
      <t>セイカク</t>
    </rPh>
    <phoneticPr fontId="5"/>
  </si>
  <si>
    <t>-</t>
    <phoneticPr fontId="5"/>
  </si>
  <si>
    <t>A.過誤納付者（事業主等）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</si>
</sst>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169315</xdr:colOff>
      <xdr:row>741</xdr:row>
      <xdr:rowOff>179922</xdr:rowOff>
    </xdr:from>
    <xdr:to>
      <xdr:col>38</xdr:col>
      <xdr:colOff>198343</xdr:colOff>
      <xdr:row>755</xdr:row>
      <xdr:rowOff>70158</xdr:rowOff>
    </xdr:to>
    <xdr:grpSp>
      <xdr:nvGrpSpPr>
        <xdr:cNvPr id="2" name="グループ化 1"/>
        <xdr:cNvGrpSpPr/>
      </xdr:nvGrpSpPr>
      <xdr:grpSpPr>
        <a:xfrm>
          <a:off x="2969665" y="47623947"/>
          <a:ext cx="4829628" cy="4824186"/>
          <a:chOff x="3251200" y="31280100"/>
          <a:chExt cx="4927600" cy="4838700"/>
        </a:xfrm>
      </xdr:grpSpPr>
      <xdr:sp macro="" textlink="">
        <xdr:nvSpPr>
          <xdr:cNvPr id="3" name="角丸四角形 2"/>
          <xdr:cNvSpPr/>
        </xdr:nvSpPr>
        <xdr:spPr>
          <a:xfrm>
            <a:off x="3251200" y="31280100"/>
            <a:ext cx="4914900" cy="137160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3200">
                <a:latin typeface="ＭＳ Ｐゴシック" panose="020B0600070205080204" pitchFamily="50" charset="-128"/>
                <a:ea typeface="ＭＳ Ｐゴシック" panose="020B0600070205080204" pitchFamily="50" charset="-128"/>
              </a:rPr>
              <a:t>厚</a:t>
            </a:r>
            <a:r>
              <a:rPr kumimoji="1" lang="ja-JP" altLang="en-US" sz="3200" baseline="0">
                <a:latin typeface="ＭＳ Ｐゴシック" panose="020B0600070205080204" pitchFamily="50" charset="-128"/>
                <a:ea typeface="ＭＳ Ｐゴシック" panose="020B0600070205080204" pitchFamily="50" charset="-128"/>
              </a:rPr>
              <a:t> </a:t>
            </a:r>
            <a:r>
              <a:rPr kumimoji="1" lang="ja-JP" altLang="en-US" sz="3200">
                <a:latin typeface="ＭＳ Ｐゴシック" panose="020B0600070205080204" pitchFamily="50" charset="-128"/>
                <a:ea typeface="ＭＳ Ｐゴシック" panose="020B0600070205080204" pitchFamily="50" charset="-128"/>
              </a:rPr>
              <a:t>生 労 働 省</a:t>
            </a:r>
            <a:endParaRPr kumimoji="1" lang="en-US" altLang="ja-JP" sz="3200">
              <a:latin typeface="ＭＳ Ｐゴシック" panose="020B0600070205080204" pitchFamily="50" charset="-128"/>
              <a:ea typeface="ＭＳ Ｐゴシック" panose="020B0600070205080204" pitchFamily="50" charset="-128"/>
            </a:endParaRPr>
          </a:p>
          <a:p>
            <a:pPr algn="ctr"/>
            <a:r>
              <a:rPr kumimoji="1" lang="en-US" altLang="ja-JP" sz="2400">
                <a:latin typeface="ＭＳ Ｐゴシック" panose="020B0600070205080204" pitchFamily="50" charset="-128"/>
                <a:ea typeface="ＭＳ Ｐゴシック" panose="020B0600070205080204" pitchFamily="50" charset="-128"/>
              </a:rPr>
              <a:t>2,259 </a:t>
            </a:r>
            <a:r>
              <a:rPr kumimoji="1" lang="ja-JP" altLang="en-US" sz="2400">
                <a:latin typeface="ＭＳ Ｐゴシック" panose="020B0600070205080204" pitchFamily="50" charset="-128"/>
                <a:ea typeface="ＭＳ Ｐゴシック" panose="020B0600070205080204" pitchFamily="50" charset="-128"/>
              </a:rPr>
              <a:t>百万円（見込）</a:t>
            </a:r>
          </a:p>
        </xdr:txBody>
      </xdr:sp>
      <xdr:sp macro="" textlink="">
        <xdr:nvSpPr>
          <xdr:cNvPr id="4" name="角丸四角形 3"/>
          <xdr:cNvSpPr/>
        </xdr:nvSpPr>
        <xdr:spPr>
          <a:xfrm>
            <a:off x="3263900" y="33642300"/>
            <a:ext cx="4914900" cy="247650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3200">
                <a:latin typeface="ＭＳ Ｐゴシック" panose="020B0600070205080204" pitchFamily="50" charset="-128"/>
                <a:ea typeface="ＭＳ Ｐゴシック" panose="020B0600070205080204" pitchFamily="50" charset="-128"/>
              </a:rPr>
              <a:t>A</a:t>
            </a:r>
            <a:r>
              <a:rPr kumimoji="1" lang="ja-JP" altLang="en-US" sz="3200">
                <a:latin typeface="ＭＳ Ｐゴシック" panose="020B0600070205080204" pitchFamily="50" charset="-128"/>
                <a:ea typeface="ＭＳ Ｐゴシック" panose="020B0600070205080204" pitchFamily="50" charset="-128"/>
              </a:rPr>
              <a:t>．過誤納付者</a:t>
            </a:r>
            <a:endParaRPr kumimoji="1" lang="en-US" altLang="ja-JP" sz="32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ＭＳ Ｐゴシック" panose="020B0600070205080204" pitchFamily="50" charset="-128"/>
              </a:rPr>
              <a:t>（事業主等）</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en-US" altLang="ja-JP" sz="2400">
                <a:latin typeface="ＭＳ Ｐゴシック" panose="020B0600070205080204" pitchFamily="50" charset="-128"/>
                <a:ea typeface="ＭＳ Ｐゴシック" panose="020B0600070205080204" pitchFamily="50" charset="-128"/>
              </a:rPr>
              <a:t>2,259</a:t>
            </a:r>
            <a:r>
              <a:rPr kumimoji="1" lang="ja-JP" altLang="en-US" sz="2400">
                <a:latin typeface="ＭＳ Ｐゴシック" panose="020B0600070205080204" pitchFamily="50" charset="-128"/>
                <a:ea typeface="ＭＳ Ｐゴシック" panose="020B0600070205080204" pitchFamily="50" charset="-128"/>
              </a:rPr>
              <a:t>百万円（見込）</a:t>
            </a:r>
          </a:p>
        </xdr:txBody>
      </xdr:sp>
      <xdr:cxnSp macro="">
        <xdr:nvCxnSpPr>
          <xdr:cNvPr id="5" name="直線矢印コネクタ 4"/>
          <xdr:cNvCxnSpPr/>
        </xdr:nvCxnSpPr>
        <xdr:spPr>
          <a:xfrm>
            <a:off x="3845111" y="32658424"/>
            <a:ext cx="2990" cy="98387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角丸四角形 5"/>
          <xdr:cNvSpPr/>
        </xdr:nvSpPr>
        <xdr:spPr>
          <a:xfrm>
            <a:off x="3911600" y="32842200"/>
            <a:ext cx="3797300" cy="596900"/>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latin typeface="ＭＳ Ｐゴシック" panose="020B0600070205080204" pitchFamily="50" charset="-128"/>
                <a:ea typeface="ＭＳ Ｐゴシック" panose="020B0600070205080204" pitchFamily="50" charset="-128"/>
              </a:rPr>
              <a:t>（過誤納保険料の還付）</a:t>
            </a:r>
            <a:endParaRPr kumimoji="1" lang="en-US" altLang="ja-JP" sz="1200">
              <a:latin typeface="ＭＳ Ｐゴシック" panose="020B0600070205080204" pitchFamily="50" charset="-128"/>
              <a:ea typeface="ＭＳ Ｐゴシック" panose="020B060007020508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291</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112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80" t="str">
        <f>入力規則等!F39</f>
        <v>年金特別会計健康勘定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2594</v>
      </c>
      <c r="Q13" s="98"/>
      <c r="R13" s="98"/>
      <c r="S13" s="98"/>
      <c r="T13" s="98"/>
      <c r="U13" s="98"/>
      <c r="V13" s="99"/>
      <c r="W13" s="97">
        <v>2319</v>
      </c>
      <c r="X13" s="98"/>
      <c r="Y13" s="98"/>
      <c r="Z13" s="98"/>
      <c r="AA13" s="98"/>
      <c r="AB13" s="98"/>
      <c r="AC13" s="99"/>
      <c r="AD13" s="97">
        <v>2415</v>
      </c>
      <c r="AE13" s="98"/>
      <c r="AF13" s="98"/>
      <c r="AG13" s="98"/>
      <c r="AH13" s="98"/>
      <c r="AI13" s="98"/>
      <c r="AJ13" s="99"/>
      <c r="AK13" s="97">
        <v>2913</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560</v>
      </c>
      <c r="Q14" s="98"/>
      <c r="R14" s="98"/>
      <c r="S14" s="98"/>
      <c r="T14" s="98"/>
      <c r="U14" s="98"/>
      <c r="V14" s="99"/>
      <c r="W14" s="97" t="s">
        <v>563</v>
      </c>
      <c r="X14" s="98"/>
      <c r="Y14" s="98"/>
      <c r="Z14" s="98"/>
      <c r="AA14" s="98"/>
      <c r="AB14" s="98"/>
      <c r="AC14" s="99"/>
      <c r="AD14" s="97" t="s">
        <v>563</v>
      </c>
      <c r="AE14" s="98"/>
      <c r="AF14" s="98"/>
      <c r="AG14" s="98"/>
      <c r="AH14" s="98"/>
      <c r="AI14" s="98"/>
      <c r="AJ14" s="99"/>
      <c r="AK14" s="97" t="s">
        <v>563</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561</v>
      </c>
      <c r="Q15" s="98"/>
      <c r="R15" s="98"/>
      <c r="S15" s="98"/>
      <c r="T15" s="98"/>
      <c r="U15" s="98"/>
      <c r="V15" s="99"/>
      <c r="W15" s="97" t="s">
        <v>563</v>
      </c>
      <c r="X15" s="98"/>
      <c r="Y15" s="98"/>
      <c r="Z15" s="98"/>
      <c r="AA15" s="98"/>
      <c r="AB15" s="98"/>
      <c r="AC15" s="99"/>
      <c r="AD15" s="97" t="s">
        <v>564</v>
      </c>
      <c r="AE15" s="98"/>
      <c r="AF15" s="98"/>
      <c r="AG15" s="98"/>
      <c r="AH15" s="98"/>
      <c r="AI15" s="98"/>
      <c r="AJ15" s="99"/>
      <c r="AK15" s="97" t="s">
        <v>563</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562</v>
      </c>
      <c r="Q16" s="98"/>
      <c r="R16" s="98"/>
      <c r="S16" s="98"/>
      <c r="T16" s="98"/>
      <c r="U16" s="98"/>
      <c r="V16" s="99"/>
      <c r="W16" s="97" t="s">
        <v>564</v>
      </c>
      <c r="X16" s="98"/>
      <c r="Y16" s="98"/>
      <c r="Z16" s="98"/>
      <c r="AA16" s="98"/>
      <c r="AB16" s="98"/>
      <c r="AC16" s="99"/>
      <c r="AD16" s="97" t="s">
        <v>563</v>
      </c>
      <c r="AE16" s="98"/>
      <c r="AF16" s="98"/>
      <c r="AG16" s="98"/>
      <c r="AH16" s="98"/>
      <c r="AI16" s="98"/>
      <c r="AJ16" s="99"/>
      <c r="AK16" s="97" t="s">
        <v>563</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562</v>
      </c>
      <c r="Q17" s="98"/>
      <c r="R17" s="98"/>
      <c r="S17" s="98"/>
      <c r="T17" s="98"/>
      <c r="U17" s="98"/>
      <c r="V17" s="99"/>
      <c r="W17" s="97" t="s">
        <v>563</v>
      </c>
      <c r="X17" s="98"/>
      <c r="Y17" s="98"/>
      <c r="Z17" s="98"/>
      <c r="AA17" s="98"/>
      <c r="AB17" s="98"/>
      <c r="AC17" s="99"/>
      <c r="AD17" s="97" t="s">
        <v>565</v>
      </c>
      <c r="AE17" s="98"/>
      <c r="AF17" s="98"/>
      <c r="AG17" s="98"/>
      <c r="AH17" s="98"/>
      <c r="AI17" s="98"/>
      <c r="AJ17" s="99"/>
      <c r="AK17" s="97" t="s">
        <v>563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2594</v>
      </c>
      <c r="Q18" s="104"/>
      <c r="R18" s="104"/>
      <c r="S18" s="104"/>
      <c r="T18" s="104"/>
      <c r="U18" s="104"/>
      <c r="V18" s="105"/>
      <c r="W18" s="103">
        <f>SUM(W13:AC17)</f>
        <v>2319</v>
      </c>
      <c r="X18" s="104"/>
      <c r="Y18" s="104"/>
      <c r="Z18" s="104"/>
      <c r="AA18" s="104"/>
      <c r="AB18" s="104"/>
      <c r="AC18" s="105"/>
      <c r="AD18" s="103">
        <f>SUM(AD13:AJ17)</f>
        <v>2415</v>
      </c>
      <c r="AE18" s="104"/>
      <c r="AF18" s="104"/>
      <c r="AG18" s="104"/>
      <c r="AH18" s="104"/>
      <c r="AI18" s="104"/>
      <c r="AJ18" s="105"/>
      <c r="AK18" s="103">
        <f>SUM(AK13:AQ17)</f>
        <v>2913</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2015</v>
      </c>
      <c r="Q19" s="98"/>
      <c r="R19" s="98"/>
      <c r="S19" s="98"/>
      <c r="T19" s="98"/>
      <c r="U19" s="98"/>
      <c r="V19" s="99"/>
      <c r="W19" s="97">
        <v>2226</v>
      </c>
      <c r="X19" s="98"/>
      <c r="Y19" s="98"/>
      <c r="Z19" s="98"/>
      <c r="AA19" s="98"/>
      <c r="AB19" s="98"/>
      <c r="AC19" s="99"/>
      <c r="AD19" s="97">
        <v>2259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0.776792598303778</v>
      </c>
      <c r="Q20" s="539"/>
      <c r="R20" s="539"/>
      <c r="S20" s="539"/>
      <c r="T20" s="539"/>
      <c r="U20" s="539"/>
      <c r="V20" s="539"/>
      <c r="W20" s="539">
        <f t="shared" ref="W20" si="0">IF(W18=0, "-", SUM(W19)/W18)</f>
        <v>0.95989650711513586</v>
      </c>
      <c r="X20" s="539"/>
      <c r="Y20" s="539"/>
      <c r="Z20" s="539"/>
      <c r="AA20" s="539"/>
      <c r="AB20" s="539"/>
      <c r="AC20" s="539"/>
      <c r="AD20" s="539">
        <f t="shared" ref="AD20" si="1">IF(AD18=0, "-", SUM(AD19)/AD18)</f>
        <v>0.93540372670807448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0.776792598303778</v>
      </c>
      <c r="Q21" s="539"/>
      <c r="R21" s="539"/>
      <c r="S21" s="539"/>
      <c r="T21" s="539"/>
      <c r="U21" s="539"/>
      <c r="V21" s="539"/>
      <c r="W21" s="539">
        <f t="shared" ref="W21" si="2">IF(W19=0, "-", SUM(W19)/SUM(W13,W14))</f>
        <v>0.95989650711513586</v>
      </c>
      <c r="X21" s="539"/>
      <c r="Y21" s="539"/>
      <c r="Z21" s="539"/>
      <c r="AA21" s="539"/>
      <c r="AB21" s="539"/>
      <c r="AC21" s="539"/>
      <c r="AD21" s="539">
        <f t="shared" ref="AD21" si="3">IF(AD19=0, "-", SUM(AD19)/SUM(AD13,AD14))</f>
        <v>0.93540372670807448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566</v>
      </c>
      <c r="H23" s="184"/>
      <c r="I23" s="184"/>
      <c r="J23" s="184"/>
      <c r="K23" s="184"/>
      <c r="L23" s="184"/>
      <c r="M23" s="184"/>
      <c r="N23" s="184"/>
      <c r="O23" s="185"/>
      <c r="P23" s="94">
        <v>2913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2913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568</v>
      </c>
      <c r="AR31" s="133"/>
      <c r="AS31" s="134" t="s">
        <v>356</v>
      </c>
      <c r="AT31" s="169"/>
      <c r="AU31" s="269" t="s">
        <v>568</v>
      </c>
      <c r="AV31" s="269"/>
      <c r="AW31" s="377" t="s">
        <v>300</v>
      </c>
      <c r="AX31" s="378"/>
    </row>
    <row r="32" spans="1:50" ht="23.25" customHeight="1" x14ac:dyDescent="0.15">
      <c r="A32" s="515"/>
      <c r="B32" s="513"/>
      <c r="C32" s="513"/>
      <c r="D32" s="513"/>
      <c r="E32" s="513"/>
      <c r="F32" s="514"/>
      <c r="G32" s="540" t="s">
        <v>567</v>
      </c>
      <c r="H32" s="541"/>
      <c r="I32" s="541"/>
      <c r="J32" s="541"/>
      <c r="K32" s="541"/>
      <c r="L32" s="541"/>
      <c r="M32" s="541"/>
      <c r="N32" s="541"/>
      <c r="O32" s="542"/>
      <c r="P32" s="158" t="s">
        <v>567</v>
      </c>
      <c r="Q32" s="158"/>
      <c r="R32" s="158"/>
      <c r="S32" s="158"/>
      <c r="T32" s="158"/>
      <c r="U32" s="158"/>
      <c r="V32" s="158"/>
      <c r="W32" s="158"/>
      <c r="X32" s="229"/>
      <c r="Y32" s="336" t="s">
        <v>12</v>
      </c>
      <c r="Z32" s="549"/>
      <c r="AA32" s="550"/>
      <c r="AB32" s="551" t="s">
        <v>567</v>
      </c>
      <c r="AC32" s="551"/>
      <c r="AD32" s="551"/>
      <c r="AE32" s="362" t="s">
        <v>567</v>
      </c>
      <c r="AF32" s="363"/>
      <c r="AG32" s="363"/>
      <c r="AH32" s="363"/>
      <c r="AI32" s="362" t="s">
        <v>570</v>
      </c>
      <c r="AJ32" s="363"/>
      <c r="AK32" s="363"/>
      <c r="AL32" s="363"/>
      <c r="AM32" s="362" t="s">
        <v>571</v>
      </c>
      <c r="AN32" s="363"/>
      <c r="AO32" s="363"/>
      <c r="AP32" s="363"/>
      <c r="AQ32" s="100" t="s">
        <v>572</v>
      </c>
      <c r="AR32" s="101"/>
      <c r="AS32" s="101"/>
      <c r="AT32" s="102"/>
      <c r="AU32" s="363" t="s">
        <v>572</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567</v>
      </c>
      <c r="AC33" s="522"/>
      <c r="AD33" s="522"/>
      <c r="AE33" s="362" t="s">
        <v>569</v>
      </c>
      <c r="AF33" s="363"/>
      <c r="AG33" s="363"/>
      <c r="AH33" s="363"/>
      <c r="AI33" s="362" t="s">
        <v>569</v>
      </c>
      <c r="AJ33" s="363"/>
      <c r="AK33" s="363"/>
      <c r="AL33" s="363"/>
      <c r="AM33" s="362" t="s">
        <v>564</v>
      </c>
      <c r="AN33" s="363"/>
      <c r="AO33" s="363"/>
      <c r="AP33" s="363"/>
      <c r="AQ33" s="100" t="s">
        <v>573</v>
      </c>
      <c r="AR33" s="101"/>
      <c r="AS33" s="101"/>
      <c r="AT33" s="102"/>
      <c r="AU33" s="363" t="s">
        <v>571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564</v>
      </c>
      <c r="AF34" s="363"/>
      <c r="AG34" s="363"/>
      <c r="AH34" s="363"/>
      <c r="AI34" s="362" t="s">
        <v>569</v>
      </c>
      <c r="AJ34" s="363"/>
      <c r="AK34" s="363"/>
      <c r="AL34" s="363"/>
      <c r="AM34" s="362" t="s">
        <v>569</v>
      </c>
      <c r="AN34" s="363"/>
      <c r="AO34" s="363"/>
      <c r="AP34" s="363"/>
      <c r="AQ34" s="100" t="s">
        <v>569</v>
      </c>
      <c r="AR34" s="101"/>
      <c r="AS34" s="101"/>
      <c r="AT34" s="102"/>
      <c r="AU34" s="363" t="s">
        <v>572</v>
      </c>
      <c r="AV34" s="363"/>
      <c r="AW34" s="363"/>
      <c r="AX34" s="365"/>
    </row>
    <row r="35" spans="1:50" ht="23.25" customHeight="1" x14ac:dyDescent="0.15">
      <c r="A35" s="900" t="s">
        <v>528</v>
      </c>
      <c r="B35" s="901"/>
      <c r="C35" s="901"/>
      <c r="D35" s="901"/>
      <c r="E35" s="901"/>
      <c r="F35" s="902"/>
      <c r="G35" s="906" t="s">
        <v>573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2"/>
      <c r="C82" s="552"/>
      <c r="D82" s="552"/>
      <c r="E82" s="552"/>
      <c r="F82" s="553"/>
      <c r="G82" s="501" t="s">
        <v>574</v>
      </c>
      <c r="H82" s="501"/>
      <c r="I82" s="501"/>
      <c r="J82" s="501"/>
      <c r="K82" s="501"/>
      <c r="L82" s="501"/>
      <c r="M82" s="501"/>
      <c r="N82" s="501"/>
      <c r="O82" s="501"/>
      <c r="P82" s="501"/>
      <c r="Q82" s="501"/>
      <c r="R82" s="501"/>
      <c r="S82" s="501"/>
      <c r="T82" s="501"/>
      <c r="U82" s="501"/>
      <c r="V82" s="501"/>
      <c r="W82" s="501"/>
      <c r="X82" s="501"/>
      <c r="Y82" s="501"/>
      <c r="Z82" s="501"/>
      <c r="AA82" s="752"/>
      <c r="AB82" s="500" t="s">
        <v>621</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585</v>
      </c>
      <c r="AR86" s="269"/>
      <c r="AS86" s="134" t="s">
        <v>356</v>
      </c>
      <c r="AT86" s="169"/>
      <c r="AU86" s="269" t="s">
        <v>585</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575</v>
      </c>
      <c r="H87" s="158"/>
      <c r="I87" s="158"/>
      <c r="J87" s="158"/>
      <c r="K87" s="158"/>
      <c r="L87" s="158"/>
      <c r="M87" s="158"/>
      <c r="N87" s="158"/>
      <c r="O87" s="229"/>
      <c r="P87" s="158" t="s">
        <v>576</v>
      </c>
      <c r="Q87" s="802"/>
      <c r="R87" s="802"/>
      <c r="S87" s="802"/>
      <c r="T87" s="802"/>
      <c r="U87" s="802"/>
      <c r="V87" s="802"/>
      <c r="W87" s="802"/>
      <c r="X87" s="803"/>
      <c r="Y87" s="755" t="s">
        <v>62</v>
      </c>
      <c r="Z87" s="756"/>
      <c r="AA87" s="757"/>
      <c r="AB87" s="551" t="s">
        <v>577</v>
      </c>
      <c r="AC87" s="551"/>
      <c r="AD87" s="551"/>
      <c r="AE87" s="362">
        <v>100</v>
      </c>
      <c r="AF87" s="363"/>
      <c r="AG87" s="363"/>
      <c r="AH87" s="363"/>
      <c r="AI87" s="362">
        <v>100</v>
      </c>
      <c r="AJ87" s="363"/>
      <c r="AK87" s="363"/>
      <c r="AL87" s="363"/>
      <c r="AM87" s="362">
        <v>100</v>
      </c>
      <c r="AN87" s="363"/>
      <c r="AO87" s="363"/>
      <c r="AP87" s="363"/>
      <c r="AQ87" s="100" t="s">
        <v>585</v>
      </c>
      <c r="AR87" s="101"/>
      <c r="AS87" s="101"/>
      <c r="AT87" s="102"/>
      <c r="AU87" s="363" t="s">
        <v>585</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578</v>
      </c>
      <c r="AC88" s="522"/>
      <c r="AD88" s="522"/>
      <c r="AE88" s="362">
        <v>100</v>
      </c>
      <c r="AF88" s="363"/>
      <c r="AG88" s="363"/>
      <c r="AH88" s="363"/>
      <c r="AI88" s="362">
        <v>100</v>
      </c>
      <c r="AJ88" s="363"/>
      <c r="AK88" s="363"/>
      <c r="AL88" s="363"/>
      <c r="AM88" s="362">
        <v>100</v>
      </c>
      <c r="AN88" s="363"/>
      <c r="AO88" s="363"/>
      <c r="AP88" s="363"/>
      <c r="AQ88" s="100" t="s">
        <v>585</v>
      </c>
      <c r="AR88" s="101"/>
      <c r="AS88" s="101"/>
      <c r="AT88" s="102"/>
      <c r="AU88" s="363" t="s">
        <v>585</v>
      </c>
      <c r="AV88" s="363"/>
      <c r="AW88" s="363"/>
      <c r="AX88" s="365"/>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v>100</v>
      </c>
      <c r="AF89" s="363"/>
      <c r="AG89" s="363"/>
      <c r="AH89" s="363"/>
      <c r="AI89" s="362">
        <v>100</v>
      </c>
      <c r="AJ89" s="363"/>
      <c r="AK89" s="363"/>
      <c r="AL89" s="363"/>
      <c r="AM89" s="362">
        <v>100</v>
      </c>
      <c r="AN89" s="363"/>
      <c r="AO89" s="363"/>
      <c r="AP89" s="363"/>
      <c r="AQ89" s="100" t="s">
        <v>585</v>
      </c>
      <c r="AR89" s="101"/>
      <c r="AS89" s="101"/>
      <c r="AT89" s="102"/>
      <c r="AU89" s="363" t="s">
        <v>585</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579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580</v>
      </c>
      <c r="AC101" s="551"/>
      <c r="AD101" s="551"/>
      <c r="AE101" s="362">
        <v>11130</v>
      </c>
      <c r="AF101" s="363"/>
      <c r="AG101" s="363"/>
      <c r="AH101" s="364"/>
      <c r="AI101" s="362">
        <v>10091</v>
      </c>
      <c r="AJ101" s="363"/>
      <c r="AK101" s="363"/>
      <c r="AL101" s="364"/>
      <c r="AM101" s="362">
        <v>10938</v>
      </c>
      <c r="AN101" s="363"/>
      <c r="AO101" s="363"/>
      <c r="AP101" s="364"/>
      <c r="AQ101" s="362" t="s">
        <v>582</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583</v>
      </c>
      <c r="AC102" s="551"/>
      <c r="AD102" s="551"/>
      <c r="AE102" s="356" t="s">
        <v>584</v>
      </c>
      <c r="AF102" s="356"/>
      <c r="AG102" s="356"/>
      <c r="AH102" s="356"/>
      <c r="AI102" s="356" t="s">
        <v>584</v>
      </c>
      <c r="AJ102" s="356"/>
      <c r="AK102" s="356"/>
      <c r="AL102" s="356"/>
      <c r="AM102" s="356" t="s">
        <v>583</v>
      </c>
      <c r="AN102" s="356"/>
      <c r="AO102" s="356"/>
      <c r="AP102" s="356"/>
      <c r="AQ102" s="817" t="s">
        <v>582</v>
      </c>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586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585</v>
      </c>
      <c r="AC116" s="299"/>
      <c r="AD116" s="300"/>
      <c r="AE116" s="356" t="s">
        <v>582</v>
      </c>
      <c r="AF116" s="356"/>
      <c r="AG116" s="356"/>
      <c r="AH116" s="356"/>
      <c r="AI116" s="356" t="s">
        <v>589</v>
      </c>
      <c r="AJ116" s="356"/>
      <c r="AK116" s="356"/>
      <c r="AL116" s="356"/>
      <c r="AM116" s="356" t="s">
        <v>589</v>
      </c>
      <c r="AN116" s="356"/>
      <c r="AO116" s="356"/>
      <c r="AP116" s="356"/>
      <c r="AQ116" s="362" t="s">
        <v>589</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587</v>
      </c>
      <c r="AC117" s="340"/>
      <c r="AD117" s="341"/>
      <c r="AE117" s="304" t="s">
        <v>588</v>
      </c>
      <c r="AF117" s="304"/>
      <c r="AG117" s="304"/>
      <c r="AH117" s="304"/>
      <c r="AI117" s="304" t="s">
        <v>589</v>
      </c>
      <c r="AJ117" s="304"/>
      <c r="AK117" s="304"/>
      <c r="AL117" s="304"/>
      <c r="AM117" s="304" t="s">
        <v>589</v>
      </c>
      <c r="AN117" s="304"/>
      <c r="AO117" s="304"/>
      <c r="AP117" s="304"/>
      <c r="AQ117" s="304" t="s">
        <v>589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590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591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588</v>
      </c>
      <c r="AR133" s="269"/>
      <c r="AS133" s="134" t="s">
        <v>356</v>
      </c>
      <c r="AT133" s="169"/>
      <c r="AU133" s="133" t="s">
        <v>583</v>
      </c>
      <c r="AV133" s="133"/>
      <c r="AW133" s="134" t="s">
        <v>300</v>
      </c>
      <c r="AX133" s="135"/>
    </row>
    <row r="134" spans="1:50" ht="39.75" customHeight="1" x14ac:dyDescent="0.15">
      <c r="A134" s="997"/>
      <c r="B134" s="250"/>
      <c r="C134" s="249"/>
      <c r="D134" s="250"/>
      <c r="E134" s="249"/>
      <c r="F134" s="312"/>
      <c r="G134" s="228" t="s">
        <v>588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588</v>
      </c>
      <c r="AC134" s="219"/>
      <c r="AD134" s="219"/>
      <c r="AE134" s="264" t="s">
        <v>588</v>
      </c>
      <c r="AF134" s="101"/>
      <c r="AG134" s="101"/>
      <c r="AH134" s="101"/>
      <c r="AI134" s="264" t="s">
        <v>583</v>
      </c>
      <c r="AJ134" s="101"/>
      <c r="AK134" s="101"/>
      <c r="AL134" s="101"/>
      <c r="AM134" s="264" t="s">
        <v>588</v>
      </c>
      <c r="AN134" s="101"/>
      <c r="AO134" s="101"/>
      <c r="AP134" s="101"/>
      <c r="AQ134" s="264" t="s">
        <v>588</v>
      </c>
      <c r="AR134" s="101"/>
      <c r="AS134" s="101"/>
      <c r="AT134" s="101"/>
      <c r="AU134" s="264" t="s">
        <v>583</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583</v>
      </c>
      <c r="AC135" s="130"/>
      <c r="AD135" s="130"/>
      <c r="AE135" s="264" t="s">
        <v>588</v>
      </c>
      <c r="AF135" s="101"/>
      <c r="AG135" s="101"/>
      <c r="AH135" s="101"/>
      <c r="AI135" s="264" t="s">
        <v>588</v>
      </c>
      <c r="AJ135" s="101"/>
      <c r="AK135" s="101"/>
      <c r="AL135" s="101"/>
      <c r="AM135" s="264" t="s">
        <v>583</v>
      </c>
      <c r="AN135" s="101"/>
      <c r="AO135" s="101"/>
      <c r="AP135" s="101"/>
      <c r="AQ135" s="264" t="s">
        <v>588</v>
      </c>
      <c r="AR135" s="101"/>
      <c r="AS135" s="101"/>
      <c r="AT135" s="101"/>
      <c r="AU135" s="264" t="s">
        <v>585</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585</v>
      </c>
      <c r="H154" s="158"/>
      <c r="I154" s="158"/>
      <c r="J154" s="158"/>
      <c r="K154" s="158"/>
      <c r="L154" s="158"/>
      <c r="M154" s="158"/>
      <c r="N154" s="158"/>
      <c r="O154" s="158"/>
      <c r="P154" s="229"/>
      <c r="Q154" s="157" t="s">
        <v>585</v>
      </c>
      <c r="R154" s="158"/>
      <c r="S154" s="158"/>
      <c r="T154" s="158"/>
      <c r="U154" s="158"/>
      <c r="V154" s="158"/>
      <c r="W154" s="158"/>
      <c r="X154" s="158"/>
      <c r="Y154" s="158"/>
      <c r="Z154" s="158"/>
      <c r="AA154" s="926"/>
      <c r="AB154" s="253" t="s">
        <v>585</v>
      </c>
      <c r="AC154" s="254"/>
      <c r="AD154" s="254"/>
      <c r="AE154" s="259" t="s">
        <v>585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585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592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581</v>
      </c>
      <c r="K430" s="240"/>
      <c r="L430" s="240"/>
      <c r="M430" s="240"/>
      <c r="N430" s="240"/>
      <c r="O430" s="240"/>
      <c r="P430" s="240"/>
      <c r="Q430" s="240"/>
      <c r="R430" s="240"/>
      <c r="S430" s="240"/>
      <c r="T430" s="241"/>
      <c r="U430" s="242" t="s">
        <v>631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588</v>
      </c>
      <c r="AF432" s="133"/>
      <c r="AG432" s="134" t="s">
        <v>356</v>
      </c>
      <c r="AH432" s="169"/>
      <c r="AI432" s="179"/>
      <c r="AJ432" s="179"/>
      <c r="AK432" s="179"/>
      <c r="AL432" s="174"/>
      <c r="AM432" s="179"/>
      <c r="AN432" s="179"/>
      <c r="AO432" s="179"/>
      <c r="AP432" s="174"/>
      <c r="AQ432" s="215" t="s">
        <v>588</v>
      </c>
      <c r="AR432" s="133"/>
      <c r="AS432" s="134" t="s">
        <v>356</v>
      </c>
      <c r="AT432" s="169"/>
      <c r="AU432" s="133" t="s">
        <v>583</v>
      </c>
      <c r="AV432" s="133"/>
      <c r="AW432" s="134" t="s">
        <v>300</v>
      </c>
      <c r="AX432" s="135"/>
    </row>
    <row r="433" spans="1:50" ht="23.25" customHeight="1" x14ac:dyDescent="0.15">
      <c r="A433" s="997"/>
      <c r="B433" s="250"/>
      <c r="C433" s="249"/>
      <c r="D433" s="250"/>
      <c r="E433" s="163"/>
      <c r="F433" s="164"/>
      <c r="G433" s="228" t="s">
        <v>588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588</v>
      </c>
      <c r="AC433" s="130"/>
      <c r="AD433" s="130"/>
      <c r="AE433" s="100" t="s">
        <v>588</v>
      </c>
      <c r="AF433" s="101"/>
      <c r="AG433" s="101"/>
      <c r="AH433" s="101"/>
      <c r="AI433" s="100" t="s">
        <v>588</v>
      </c>
      <c r="AJ433" s="101"/>
      <c r="AK433" s="101"/>
      <c r="AL433" s="101"/>
      <c r="AM433" s="100" t="s">
        <v>584</v>
      </c>
      <c r="AN433" s="101"/>
      <c r="AO433" s="101"/>
      <c r="AP433" s="102"/>
      <c r="AQ433" s="100" t="s">
        <v>583</v>
      </c>
      <c r="AR433" s="101"/>
      <c r="AS433" s="101"/>
      <c r="AT433" s="102"/>
      <c r="AU433" s="101" t="s">
        <v>588</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588</v>
      </c>
      <c r="AC434" s="219"/>
      <c r="AD434" s="219"/>
      <c r="AE434" s="100" t="s">
        <v>588</v>
      </c>
      <c r="AF434" s="101"/>
      <c r="AG434" s="101"/>
      <c r="AH434" s="102"/>
      <c r="AI434" s="100" t="s">
        <v>588</v>
      </c>
      <c r="AJ434" s="101"/>
      <c r="AK434" s="101"/>
      <c r="AL434" s="101"/>
      <c r="AM434" s="100" t="s">
        <v>588</v>
      </c>
      <c r="AN434" s="101"/>
      <c r="AO434" s="101"/>
      <c r="AP434" s="102"/>
      <c r="AQ434" s="100" t="s">
        <v>583</v>
      </c>
      <c r="AR434" s="101"/>
      <c r="AS434" s="101"/>
      <c r="AT434" s="102"/>
      <c r="AU434" s="101" t="s">
        <v>583</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588</v>
      </c>
      <c r="AF435" s="101"/>
      <c r="AG435" s="101"/>
      <c r="AH435" s="102"/>
      <c r="AI435" s="100" t="s">
        <v>583</v>
      </c>
      <c r="AJ435" s="101"/>
      <c r="AK435" s="101"/>
      <c r="AL435" s="101"/>
      <c r="AM435" s="100" t="s">
        <v>588</v>
      </c>
      <c r="AN435" s="101"/>
      <c r="AO435" s="101"/>
      <c r="AP435" s="102"/>
      <c r="AQ435" s="100" t="s">
        <v>593</v>
      </c>
      <c r="AR435" s="101"/>
      <c r="AS435" s="101"/>
      <c r="AT435" s="102"/>
      <c r="AU435" s="101" t="s">
        <v>583</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594</v>
      </c>
      <c r="AF457" s="133"/>
      <c r="AG457" s="134" t="s">
        <v>356</v>
      </c>
      <c r="AH457" s="169"/>
      <c r="AI457" s="179"/>
      <c r="AJ457" s="179"/>
      <c r="AK457" s="179"/>
      <c r="AL457" s="174"/>
      <c r="AM457" s="179"/>
      <c r="AN457" s="179"/>
      <c r="AO457" s="179"/>
      <c r="AP457" s="174"/>
      <c r="AQ457" s="215" t="s">
        <v>596</v>
      </c>
      <c r="AR457" s="133"/>
      <c r="AS457" s="134" t="s">
        <v>356</v>
      </c>
      <c r="AT457" s="169"/>
      <c r="AU457" s="133" t="s">
        <v>596</v>
      </c>
      <c r="AV457" s="133"/>
      <c r="AW457" s="134" t="s">
        <v>300</v>
      </c>
      <c r="AX457" s="135"/>
    </row>
    <row r="458" spans="1:50" ht="23.25" customHeight="1" x14ac:dyDescent="0.15">
      <c r="A458" s="997"/>
      <c r="B458" s="250"/>
      <c r="C458" s="249"/>
      <c r="D458" s="250"/>
      <c r="E458" s="163"/>
      <c r="F458" s="164"/>
      <c r="G458" s="228" t="s">
        <v>594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594</v>
      </c>
      <c r="AC458" s="130"/>
      <c r="AD458" s="130"/>
      <c r="AE458" s="100" t="s">
        <v>595</v>
      </c>
      <c r="AF458" s="101"/>
      <c r="AG458" s="101"/>
      <c r="AH458" s="101"/>
      <c r="AI458" s="100" t="s">
        <v>595</v>
      </c>
      <c r="AJ458" s="101"/>
      <c r="AK458" s="101"/>
      <c r="AL458" s="101"/>
      <c r="AM458" s="100" t="s">
        <v>596</v>
      </c>
      <c r="AN458" s="101"/>
      <c r="AO458" s="101"/>
      <c r="AP458" s="102"/>
      <c r="AQ458" s="100" t="s">
        <v>596</v>
      </c>
      <c r="AR458" s="101"/>
      <c r="AS458" s="101"/>
      <c r="AT458" s="102"/>
      <c r="AU458" s="101" t="s">
        <v>598</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588</v>
      </c>
      <c r="AC459" s="219"/>
      <c r="AD459" s="219"/>
      <c r="AE459" s="100" t="s">
        <v>596</v>
      </c>
      <c r="AF459" s="101"/>
      <c r="AG459" s="101"/>
      <c r="AH459" s="102"/>
      <c r="AI459" s="100" t="s">
        <v>597</v>
      </c>
      <c r="AJ459" s="101"/>
      <c r="AK459" s="101"/>
      <c r="AL459" s="101"/>
      <c r="AM459" s="100" t="s">
        <v>595</v>
      </c>
      <c r="AN459" s="101"/>
      <c r="AO459" s="101"/>
      <c r="AP459" s="102"/>
      <c r="AQ459" s="100" t="s">
        <v>596</v>
      </c>
      <c r="AR459" s="101"/>
      <c r="AS459" s="101"/>
      <c r="AT459" s="102"/>
      <c r="AU459" s="101" t="s">
        <v>596</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596</v>
      </c>
      <c r="AF460" s="101"/>
      <c r="AG460" s="101"/>
      <c r="AH460" s="102"/>
      <c r="AI460" s="100" t="s">
        <v>596</v>
      </c>
      <c r="AJ460" s="101"/>
      <c r="AK460" s="101"/>
      <c r="AL460" s="101"/>
      <c r="AM460" s="100" t="s">
        <v>596</v>
      </c>
      <c r="AN460" s="101"/>
      <c r="AO460" s="101"/>
      <c r="AP460" s="102"/>
      <c r="AQ460" s="100" t="s">
        <v>596</v>
      </c>
      <c r="AR460" s="101"/>
      <c r="AS460" s="101"/>
      <c r="AT460" s="102"/>
      <c r="AU460" s="101" t="s">
        <v>582</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599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3.1"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550</v>
      </c>
      <c r="AE702" s="899"/>
      <c r="AF702" s="899"/>
      <c r="AG702" s="888" t="s">
        <v>602</v>
      </c>
      <c r="AH702" s="889"/>
      <c r="AI702" s="889"/>
      <c r="AJ702" s="889"/>
      <c r="AK702" s="889"/>
      <c r="AL702" s="889"/>
      <c r="AM702" s="889"/>
      <c r="AN702" s="889"/>
      <c r="AO702" s="889"/>
      <c r="AP702" s="889"/>
      <c r="AQ702" s="889"/>
      <c r="AR702" s="889"/>
      <c r="AS702" s="889"/>
      <c r="AT702" s="889"/>
      <c r="AU702" s="889"/>
      <c r="AV702" s="889"/>
      <c r="AW702" s="889"/>
      <c r="AX702" s="890"/>
    </row>
    <row r="703" spans="1:50" ht="53.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4" t="s">
        <v>603</v>
      </c>
      <c r="AH703" s="665"/>
      <c r="AI703" s="665"/>
      <c r="AJ703" s="665"/>
      <c r="AK703" s="665"/>
      <c r="AL703" s="665"/>
      <c r="AM703" s="665"/>
      <c r="AN703" s="665"/>
      <c r="AO703" s="665"/>
      <c r="AP703" s="665"/>
      <c r="AQ703" s="665"/>
      <c r="AR703" s="665"/>
      <c r="AS703" s="665"/>
      <c r="AT703" s="665"/>
      <c r="AU703" s="665"/>
      <c r="AV703" s="665"/>
      <c r="AW703" s="665"/>
      <c r="AX703" s="666"/>
    </row>
    <row r="704" spans="1:50" ht="53.1"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604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600</v>
      </c>
      <c r="AE705" s="733"/>
      <c r="AF705" s="733"/>
      <c r="AG705" s="157" t="s">
        <v>585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48.9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550</v>
      </c>
      <c r="AE708" s="668"/>
      <c r="AF708" s="668"/>
      <c r="AG708" s="526" t="s">
        <v>605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600</v>
      </c>
      <c r="AE709" s="152"/>
      <c r="AF709" s="152"/>
      <c r="AG709" s="664" t="s">
        <v>606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600</v>
      </c>
      <c r="AE710" s="152"/>
      <c r="AF710" s="152"/>
      <c r="AG710" s="664" t="s">
        <v>606</v>
      </c>
      <c r="AH710" s="665"/>
      <c r="AI710" s="665"/>
      <c r="AJ710" s="665"/>
      <c r="AK710" s="665"/>
      <c r="AL710" s="665"/>
      <c r="AM710" s="665"/>
      <c r="AN710" s="665"/>
      <c r="AO710" s="665"/>
      <c r="AP710" s="665"/>
      <c r="AQ710" s="665"/>
      <c r="AR710" s="665"/>
      <c r="AS710" s="665"/>
      <c r="AT710" s="665"/>
      <c r="AU710" s="665"/>
      <c r="AV710" s="665"/>
      <c r="AW710" s="665"/>
      <c r="AX710" s="666"/>
    </row>
    <row r="711" spans="1:50" ht="48.9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664" t="s">
        <v>607</v>
      </c>
      <c r="AH711" s="665"/>
      <c r="AI711" s="665"/>
      <c r="AJ711" s="665"/>
      <c r="AK711" s="665"/>
      <c r="AL711" s="665"/>
      <c r="AM711" s="665"/>
      <c r="AN711" s="665"/>
      <c r="AO711" s="665"/>
      <c r="AP711" s="665"/>
      <c r="AQ711" s="665"/>
      <c r="AR711" s="665"/>
      <c r="AS711" s="665"/>
      <c r="AT711" s="665"/>
      <c r="AU711" s="665"/>
      <c r="AV711" s="665"/>
      <c r="AW711" s="665"/>
      <c r="AX711" s="666"/>
    </row>
    <row r="712" spans="1:50" ht="132"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550</v>
      </c>
      <c r="AE712" s="586"/>
      <c r="AF712" s="586"/>
      <c r="AG712" s="594" t="s">
        <v>608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600</v>
      </c>
      <c r="AE713" s="152"/>
      <c r="AF713" s="153"/>
      <c r="AG713" s="664" t="s">
        <v>627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600</v>
      </c>
      <c r="AE714" s="592"/>
      <c r="AF714" s="593"/>
      <c r="AG714" s="689" t="s">
        <v>628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600</v>
      </c>
      <c r="AE715" s="668"/>
      <c r="AF715" s="777"/>
      <c r="AG715" s="526" t="s">
        <v>628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600</v>
      </c>
      <c r="AE716" s="759"/>
      <c r="AF716" s="759"/>
      <c r="AG716" s="664" t="s">
        <v>628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600</v>
      </c>
      <c r="AE717" s="152"/>
      <c r="AF717" s="152"/>
      <c r="AG717" s="664" t="s">
        <v>629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600</v>
      </c>
      <c r="AE718" s="152"/>
      <c r="AF718" s="152"/>
      <c r="AG718" s="160" t="s">
        <v>628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600</v>
      </c>
      <c r="AE719" s="668"/>
      <c r="AF719" s="668"/>
      <c r="AG719" s="157" t="s">
        <v>629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630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610</v>
      </c>
      <c r="F737" s="111"/>
      <c r="G737" s="111"/>
      <c r="H737" s="111"/>
      <c r="I737" s="111"/>
      <c r="J737" s="111"/>
      <c r="K737" s="111"/>
      <c r="L737" s="111"/>
      <c r="M737" s="111"/>
      <c r="N737" s="112" t="s">
        <v>358</v>
      </c>
      <c r="O737" s="112"/>
      <c r="P737" s="112"/>
      <c r="Q737" s="112"/>
      <c r="R737" s="111" t="s">
        <v>611</v>
      </c>
      <c r="S737" s="111"/>
      <c r="T737" s="111"/>
      <c r="U737" s="111"/>
      <c r="V737" s="111"/>
      <c r="W737" s="111"/>
      <c r="X737" s="111"/>
      <c r="Y737" s="111"/>
      <c r="Z737" s="111"/>
      <c r="AA737" s="112" t="s">
        <v>359</v>
      </c>
      <c r="AB737" s="112"/>
      <c r="AC737" s="112"/>
      <c r="AD737" s="112"/>
      <c r="AE737" s="111" t="s">
        <v>612</v>
      </c>
      <c r="AF737" s="111"/>
      <c r="AG737" s="111"/>
      <c r="AH737" s="111"/>
      <c r="AI737" s="111"/>
      <c r="AJ737" s="111"/>
      <c r="AK737" s="111"/>
      <c r="AL737" s="111"/>
      <c r="AM737" s="111"/>
      <c r="AN737" s="112" t="s">
        <v>360</v>
      </c>
      <c r="AO737" s="112"/>
      <c r="AP737" s="112"/>
      <c r="AQ737" s="112"/>
      <c r="AR737" s="113" t="s">
        <v>613</v>
      </c>
      <c r="AS737" s="114"/>
      <c r="AT737" s="114"/>
      <c r="AU737" s="114"/>
      <c r="AV737" s="114"/>
      <c r="AW737" s="114"/>
      <c r="AX737" s="115"/>
      <c r="AY737" s="89"/>
      <c r="AZ737" s="89"/>
    </row>
    <row r="738" spans="1:52" ht="24.75" customHeight="1" x14ac:dyDescent="0.15">
      <c r="A738" s="116" t="s">
        <v>361</v>
      </c>
      <c r="B738" s="117"/>
      <c r="C738" s="117"/>
      <c r="D738" s="118"/>
      <c r="E738" s="111" t="s">
        <v>614</v>
      </c>
      <c r="F738" s="111"/>
      <c r="G738" s="111"/>
      <c r="H738" s="111"/>
      <c r="I738" s="111"/>
      <c r="J738" s="111"/>
      <c r="K738" s="111"/>
      <c r="L738" s="111"/>
      <c r="M738" s="111"/>
      <c r="N738" s="112" t="s">
        <v>362</v>
      </c>
      <c r="O738" s="112"/>
      <c r="P738" s="112"/>
      <c r="Q738" s="112"/>
      <c r="R738" s="111" t="s">
        <v>615</v>
      </c>
      <c r="S738" s="111"/>
      <c r="T738" s="111"/>
      <c r="U738" s="111"/>
      <c r="V738" s="111"/>
      <c r="W738" s="111"/>
      <c r="X738" s="111"/>
      <c r="Y738" s="111"/>
      <c r="Z738" s="111"/>
      <c r="AA738" s="112" t="s">
        <v>482</v>
      </c>
      <c r="AB738" s="112"/>
      <c r="AC738" s="112"/>
      <c r="AD738" s="112"/>
      <c r="AE738" s="111" t="s">
        <v>616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551</v>
      </c>
      <c r="F739" s="126"/>
      <c r="G739" s="126"/>
      <c r="H739" s="91" t="str">
        <f>IF(E739="", "", "(")</f>
        <v>(</v>
      </c>
      <c r="I739" s="106"/>
      <c r="J739" s="106"/>
      <c r="K739" s="91" t="str">
        <f>IF(OR(I739="　", I739=""), "", "-")</f>
        <v/>
      </c>
      <c r="L739" s="107">
        <v>283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632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617</v>
      </c>
      <c r="H781" s="450"/>
      <c r="I781" s="450"/>
      <c r="J781" s="450"/>
      <c r="K781" s="451"/>
      <c r="L781" s="452" t="s">
        <v>618</v>
      </c>
      <c r="M781" s="453"/>
      <c r="N781" s="453"/>
      <c r="O781" s="453"/>
      <c r="P781" s="453"/>
      <c r="Q781" s="453"/>
      <c r="R781" s="453"/>
      <c r="S781" s="453"/>
      <c r="T781" s="453"/>
      <c r="U781" s="453"/>
      <c r="V781" s="453"/>
      <c r="W781" s="453"/>
      <c r="X781" s="454"/>
      <c r="Y781" s="455">
        <v>2259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2259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619</v>
      </c>
      <c r="D837" s="416"/>
      <c r="E837" s="416"/>
      <c r="F837" s="416"/>
      <c r="G837" s="416"/>
      <c r="H837" s="416"/>
      <c r="I837" s="416"/>
      <c r="J837" s="417" t="s">
        <v>620</v>
      </c>
      <c r="K837" s="418"/>
      <c r="L837" s="418"/>
      <c r="M837" s="418"/>
      <c r="N837" s="418"/>
      <c r="O837" s="418"/>
      <c r="P837" s="426" t="s">
        <v>618</v>
      </c>
      <c r="Q837" s="315"/>
      <c r="R837" s="315"/>
      <c r="S837" s="315"/>
      <c r="T837" s="315"/>
      <c r="U837" s="315"/>
      <c r="V837" s="315"/>
      <c r="W837" s="315"/>
      <c r="X837" s="315"/>
      <c r="Y837" s="316">
        <v>2259</v>
      </c>
      <c r="Z837" s="317"/>
      <c r="AA837" s="317"/>
      <c r="AB837" s="318"/>
      <c r="AC837" s="326" t="s">
        <v>196</v>
      </c>
      <c r="AD837" s="424"/>
      <c r="AE837" s="424"/>
      <c r="AF837" s="424"/>
      <c r="AG837" s="424"/>
      <c r="AH837" s="419" t="s">
        <v>622</v>
      </c>
      <c r="AI837" s="420"/>
      <c r="AJ837" s="420"/>
      <c r="AK837" s="420"/>
      <c r="AL837" s="323" t="s">
        <v>622</v>
      </c>
      <c r="AM837" s="324"/>
      <c r="AN837" s="324"/>
      <c r="AO837" s="325"/>
      <c r="AP837" s="319" t="s">
        <v>623</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624</v>
      </c>
      <c r="F1102" s="895"/>
      <c r="G1102" s="895"/>
      <c r="H1102" s="895"/>
      <c r="I1102" s="895"/>
      <c r="J1102" s="417" t="s">
        <v>624</v>
      </c>
      <c r="K1102" s="418"/>
      <c r="L1102" s="418"/>
      <c r="M1102" s="418"/>
      <c r="N1102" s="418"/>
      <c r="O1102" s="418"/>
      <c r="P1102" s="426" t="s">
        <v>624</v>
      </c>
      <c r="Q1102" s="315"/>
      <c r="R1102" s="315"/>
      <c r="S1102" s="315"/>
      <c r="T1102" s="315"/>
      <c r="U1102" s="315"/>
      <c r="V1102" s="315"/>
      <c r="W1102" s="315"/>
      <c r="X1102" s="315"/>
      <c r="Y1102" s="316" t="s">
        <v>624</v>
      </c>
      <c r="Z1102" s="317"/>
      <c r="AA1102" s="317"/>
      <c r="AB1102" s="318"/>
      <c r="AC1102" s="320"/>
      <c r="AD1102" s="320"/>
      <c r="AE1102" s="320"/>
      <c r="AF1102" s="320"/>
      <c r="AG1102" s="320"/>
      <c r="AH1102" s="321" t="s">
        <v>625</v>
      </c>
      <c r="AI1102" s="322"/>
      <c r="AJ1102" s="322"/>
      <c r="AK1102" s="322"/>
      <c r="AL1102" s="323" t="s">
        <v>626</v>
      </c>
      <c r="AM1102" s="324"/>
      <c r="AN1102" s="324"/>
      <c r="AO1102" s="325"/>
      <c r="AP1102" s="319" t="s">
        <v>625</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9" max="49" man="1"/>
    <brk id="699" max="49" man="1"/>
    <brk id="727" max="49" man="1"/>
    <brk id="739" max="49" man="1"/>
    <brk id="778" max="49" man="1"/>
    <brk id="11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2" sqref="L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550</v>
      </c>
      <c r="M2" s="13" t="str">
        <f>IF(L2="","",K2)</f>
        <v>社会保障</v>
      </c>
      <c r="N2" s="13" t="str">
        <f>IF(M2="","",IF(N1&lt;&gt;"",CONCATENATE(N1,"、",M2),M2))</f>
        <v>社会保障</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t="s">
        <v>550</v>
      </c>
      <c r="H19" s="13" t="str">
        <f t="shared" si="1"/>
        <v>年金特別会計健康勘定</v>
      </c>
      <c r="I19" s="13" t="str">
        <f t="shared" si="5"/>
        <v>年金特別会計健康勘定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年金特別会計健康勘定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年金特別会計健康勘定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年金特別会計健康勘定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年金特別会計健康勘定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年金特別会計健康勘定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年金特別会計健康勘定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年金特別会計健康勘定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年金特別会計健康勘定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年金特別会計健康勘定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年金特別会計健康勘定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年金特別会計健康勘定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年金特別会計健康勘定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年金特別会計健康勘定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年金特別会計健康勘定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年金特別会計健康勘定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年金特別会計健康勘定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年金特別会計健康勘定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年金特別会計健康勘定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年金特別会計健康勘定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2018-05-18T11:21:29Z</cp:lastPrinted>
  <dcterms:created xsi:type="dcterms:W3CDTF">2012-03-13T00:50:25Z</dcterms:created>
  <dcterms:modified xsi:type="dcterms:W3CDTF">2018-07-04T10:37:11Z</dcterms:modified>
</cp:coreProperties>
</file>