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15" windowWidth="1422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<sst xmlns="http://schemas.openxmlformats.org/spreadsheetml/2006/main" count="2889" uniqueCount="627">
  <si>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</si>
  <si>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</si>
  <si>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</si>
  <si>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</si>
  <si>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</si>
  <si>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</si>
  <si>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</si>
  <si>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</si>
  <si>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</si>
  <si>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</si>
  <si>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</si>
  <si>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</si>
  <si>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</si>
  <si>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</si>
  <si>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</si>
  <si>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</si>
  <si>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</si>
  <si>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</si>
  <si>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</si>
  <si>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</si>
  <si>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</si>
  <si>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</si>
  <si>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</si>
  <si>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</si>
  <si>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</si>
  <si>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</si>
  <si>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</si>
  <si>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</si>
  <si>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</si>
  <si>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</si>
  <si>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</si>
  <si>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</si>
  <si>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</si>
  <si>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</si>
  <si>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</si>
  <si>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</si>
  <si>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</si>
  <si>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</si>
  <si>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</si>
  <si>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</si>
  <si>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</si>
  <si>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</si>
  <si>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</si>
  <si>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</si>
  <si>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</si>
  <si>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</si>
  <si>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</si>
  <si>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</si>
  <si>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</si>
  <si>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</si>
  <si>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</si>
  <si>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</si>
  <si>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</si>
  <si>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</si>
  <si>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</si>
  <si>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</si>
  <si>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</si>
  <si>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</si>
  <si>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</si>
  <si>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</si>
  <si>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</si>
  <si>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</si>
  <si>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</si>
  <si>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</si>
  <si>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</si>
  <si>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</si>
  <si>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</si>
  <si>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</si>
  <si>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</si>
  <si>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</si>
  <si>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</si>
  <si>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</si>
  <si>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</si>
  <si>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</si>
  <si>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</si>
  <si>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</si>
  <si>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</si>
  <si>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</si>
  <si>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</si>
  <si>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</si>
  <si>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</si>
  <si>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</si>
  <si>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</si>
  <si>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</si>
  <si>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</si>
  <si>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</si>
  <si>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</si>
  <si>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</si>
  <si>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</si>
  <si>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</si>
  <si>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</si>
  <si>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</si>
  <si>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</si>
  <si>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</si>
  <si>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</si>
  <si>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</si>
  <si>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</si>
  <si>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</si>
  <si>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</si>
  <si>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</si>
  <si>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</si>
  <si>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</si>
  <si>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</si>
  <si>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</si>
  <si>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</si>
  <si>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</si>
  <si>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</si>
  <si>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</si>
  <si>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</si>
  <si>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</si>
  <si>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</si>
  <si>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</si>
  <si>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</si>
  <si>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</si>
  <si>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</si>
  <si>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</si>
  <si>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</si>
  <si>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</si>
  <si>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</si>
  <si>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</si>
  <si>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</si>
  <si>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</si>
  <si>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</si>
  <si>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</si>
  <si>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</si>
  <si>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</si>
  <si>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</si>
  <si>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</si>
  <si>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</si>
  <si>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</si>
  <si>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</si>
  <si>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</si>
  <si>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</si>
  <si>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</si>
  <si>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</si>
  <si>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</si>
  <si>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</si>
  <si>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</si>
  <si>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</si>
  <si>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</si>
  <si>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</si>
  <si>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</si>
  <si>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</si>
  <si>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</si>
  <si>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</si>
  <si>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</si>
  <si>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</si>
  <si>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</si>
  <si>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</si>
  <si>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</si>
  <si>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</si>
  <si>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</si>
  <si>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</si>
  <si>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</si>
  <si>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</si>
  <si>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</si>
  <si>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</si>
  <si>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</si>
  <si>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</si>
  <si>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</si>
  <si>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</si>
  <si>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</si>
  <si>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</si>
  <si>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</si>
  <si>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</si>
  <si>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</si>
  <si>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</si>
  <si>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</si>
  <si>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</si>
  <si>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</si>
  <si>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</si>
  <si>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</si>
  <si>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</si>
  <si>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</si>
  <si>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</si>
  <si>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</si>
  <si>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</si>
  <si>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</si>
  <si>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</si>
  <si>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</si>
  <si>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</si>
  <si>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</si>
  <si>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</si>
  <si>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</si>
  <si>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</si>
  <si>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</si>
  <si>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</si>
  <si>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</si>
  <si>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</si>
  <si>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</si>
  <si>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</si>
  <si>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</si>
  <si>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</si>
  <si>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</si>
  <si>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</si>
  <si>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</si>
  <si>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</si>
  <si>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</si>
  <si>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</si>
  <si>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</si>
  <si>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</si>
  <si>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</si>
  <si>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</si>
  <si>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</si>
  <si>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</si>
  <si>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</si>
  <si>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</si>
  <si>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</si>
  <si>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</si>
  <si>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</si>
  <si>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</si>
  <si>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</si>
  <si>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</si>
  <si>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</si>
  <si>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</si>
  <si>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</si>
  <si>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</si>
  <si>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</si>
  <si>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</si>
  <si>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</si>
  <si>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</si>
  <si>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</si>
  <si>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</si>
  <si>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</si>
  <si>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</si>
  <si>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</si>
  <si>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</si>
  <si>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</si>
  <si>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</si>
  <si>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</si>
  <si>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</si>
  <si>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</si>
  <si>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</si>
  <si>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</si>
  <si>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</si>
  <si>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</si>
  <si>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</si>
  <si>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</si>
  <si>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</si>
  <si>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</si>
  <si>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</si>
  <si>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</si>
  <si>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</si>
  <si>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</si>
  <si>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</si>
  <si>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</si>
  <si>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</si>
  <si>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</si>
  <si>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</si>
  <si>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</si>
  <si>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</si>
  <si>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</si>
  <si>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</si>
  <si>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</si>
  <si>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</si>
  <si>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</si>
  <si>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</si>
  <si>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</si>
  <si>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</si>
  <si>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</si>
  <si>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</si>
  <si>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</si>
  <si>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</si>
  <si>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</si>
  <si>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</si>
  <si>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</si>
  <si>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</si>
  <si>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</si>
  <si>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</si>
  <si>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</si>
  <si>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</si>
  <si>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</si>
  <si>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</si>
  <si>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</si>
  <si>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</si>
  <si>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</si>
  <si>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</si>
  <si>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</si>
  <si>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</si>
  <si>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</si>
  <si>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</si>
  <si>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</si>
  <si>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</si>
  <si>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</si>
  <si>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</si>
  <si>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</si>
  <si>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</si>
  <si>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</si>
  <si>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</si>
  <si>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</si>
  <si>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</si>
  <si>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</si>
  <si>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</si>
  <si>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</si>
  <si>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</si>
  <si>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</si>
  <si>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</si>
  <si>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</si>
  <si>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</si>
  <si>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</si>
  <si>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</si>
  <si>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</si>
  <si>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</si>
  <si>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</si>
  <si>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</si>
  <si>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</si>
  <si>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</si>
  <si>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</si>
  <si>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</si>
  <si>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</si>
  <si>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</si>
  <si>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</si>
  <si>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</si>
  <si>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</si>
  <si>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</si>
  <si>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</si>
  <si>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</si>
  <si>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</si>
  <si>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</si>
  <si>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</si>
  <si>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</si>
  <si>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</si>
  <si>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</si>
  <si>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</si>
  <si>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</si>
  <si>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</si>
  <si>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</si>
  <si>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</si>
  <si>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</si>
  <si>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</si>
  <si>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</si>
  <si>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</si>
  <si>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</si>
  <si>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</si>
  <si>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</si>
  <si>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</si>
  <si>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</si>
  <si>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</si>
  <si>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</si>
  <si>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</si>
  <si>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</si>
  <si>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</si>
  <si>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</si>
  <si>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</si>
  <si>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</si>
  <si>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</si>
  <si>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</si>
  <si>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</si>
  <si>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</si>
  <si>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</si>
  <si>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</si>
  <si>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</si>
  <si>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</si>
  <si>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</si>
  <si>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</si>
  <si>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</si>
  <si>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</si>
  <si>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</si>
  <si>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</si>
  <si>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</si>
  <si>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</si>
  <si>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</si>
  <si>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</si>
  <si>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</si>
  <si>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</si>
  <si>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</si>
  <si>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</si>
  <si>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</si>
  <si>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</si>
  <si>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</si>
  <si>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</si>
  <si>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</si>
  <si>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</si>
  <si>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</si>
  <si>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</si>
  <si>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</si>
  <si>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</si>
  <si>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</si>
  <si>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</si>
  <si>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</si>
  <si>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</si>
  <si>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</si>
  <si>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</si>
  <si>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</si>
  <si>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</si>
  <si>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</si>
  <si>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</si>
  <si>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</si>
  <si>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</si>
  <si>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</si>
  <si>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</si>
  <si>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</si>
  <si>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</si>
  <si>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</si>
  <si>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</si>
  <si>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</si>
  <si>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</si>
  <si>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</si>
  <si>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</si>
  <si>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</si>
  <si>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</si>
  <si>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</si>
  <si>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</si>
  <si>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</si>
  <si>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</si>
  <si>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</si>
  <si>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</si>
  <si>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</si>
  <si>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</si>
  <si>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</si>
  <si>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</si>
  <si>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</si>
  <si>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</si>
  <si>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</si>
  <si>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</si>
  <si>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</si>
  <si>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</si>
  <si>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</si>
  <si>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</si>
  <si>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</si>
  <si>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</si>
  <si>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</si>
  <si>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</si>
  <si>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</si>
  <si>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</si>
  <si>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</si>
  <si>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</si>
  <si>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</si>
  <si>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</si>
  <si>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</si>
  <si>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</si>
  <si>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</si>
  <si>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</si>
  <si>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</si>
  <si>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</si>
  <si>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</si>
  <si>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</si>
  <si>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</si>
  <si>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</si>
  <si>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</si>
  <si>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</si>
  <si>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</si>
  <si>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</si>
  <si>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</si>
  <si>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</si>
  <si>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</si>
  <si>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</si>
  <si>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</si>
  <si>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</si>
  <si>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</si>
  <si>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</si>
  <si>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</si>
  <si>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</si>
  <si>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</si>
  <si>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</si>
  <si>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</si>
  <si>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</si>
  <si>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</si>
  <si>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</si>
  <si>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</si>
  <si>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</si>
  <si>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</si>
  <si>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</si>
  <si>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</si>
  <si>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</si>
  <si>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</si>
  <si>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</si>
  <si>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</si>
  <si>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</si>
  <si>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</si>
  <si>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</si>
  <si>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</si>
  <si>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</si>
  <si>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</si>
  <si>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</si>
  <si>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</si>
  <si>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</si>
  <si>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</si>
  <si>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</si>
  <si>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</si>
  <si>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</si>
  <si>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</si>
  <si>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</si>
  <si>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</si>
  <si>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</si>
  <si>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</si>
  <si>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</si>
  <si>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</si>
  <si>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</si>
  <si>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</si>
  <si>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</si>
  <si>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</si>
  <si>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</si>
  <si>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</si>
  <si>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</si>
  <si>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</si>
  <si>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</si>
  <si>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</si>
  <si>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</si>
  <si>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</si>
  <si>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</si>
  <si>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</si>
  <si>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</si>
  <si>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</si>
  <si>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</si>
  <si>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</si>
  <si>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</si>
  <si>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</si>
  <si>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</si>
  <si>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</si>
  <si>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</si>
  <si>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</si>
  <si>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</si>
  <si>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</si>
  <si>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</si>
  <si>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</si>
  <si>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</si>
  <si>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</si>
  <si>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</si>
  <si>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</si>
  <si>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</si>
  <si>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</si>
  <si>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</si>
  <si>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</si>
  <si>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</si>
  <si>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</si>
  <si>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</si>
  <si>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</si>
  <si>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</si>
  <si>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</si>
  <si>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</si>
  <si>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</si>
  <si>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</si>
  <si>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</si>
  <si>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</si>
  <si>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</si>
  <si>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</si>
  <si>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</si>
  <si>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</si>
  <si>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</si>
  <si>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</si>
  <si>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</si>
  <si>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</si>
  <si>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</si>
  <si>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</si>
  <si>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</si>
  <si>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</si>
  <si>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</si>
  <si>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</si>
  <si>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</si>
  <si>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</si>
  <si>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全国健康保険協会業績評価関係経費</t>
    <phoneticPr fontId="5"/>
  </si>
  <si>
    <t>保険局</t>
    <phoneticPr fontId="5"/>
  </si>
  <si>
    <t>全国健康保険協会管理室</t>
    <phoneticPr fontId="5"/>
  </si>
  <si>
    <t>深谷　茂喜</t>
    <rPh sb="0" eb="2">
      <t>フカヤ</t>
    </rPh>
    <rPh sb="3" eb="5">
      <t>シゲキ</t>
    </rPh>
    <phoneticPr fontId="5"/>
  </si>
  <si>
    <t>○</t>
  </si>
  <si>
    <t>健康保険法第７条の30</t>
    <phoneticPr fontId="5"/>
  </si>
  <si>
    <t>「第4回全国健康保険協会業績評価に関する検討会開催のご案内」について（平成24年８月14日）</t>
    <phoneticPr fontId="5"/>
  </si>
  <si>
    <t>健康保険法第７条の30の規定に基づき、全国健康保険協会の行う健康保険事業等の事業年度ごとの業績についての評価を行い、今後の健康保険事業等の更なる発展を目指す。</t>
    <phoneticPr fontId="5"/>
  </si>
  <si>
    <t>健康保険法第７条の30の規定に基づき、全国健康保険協会の行う健康保険事業等の事業年度ごとの業績についての評価を行うもの。</t>
    <phoneticPr fontId="5"/>
  </si>
  <si>
    <t>-</t>
  </si>
  <si>
    <t>-</t>
    <phoneticPr fontId="5"/>
  </si>
  <si>
    <t>諸謝金</t>
    <rPh sb="0" eb="3">
      <t>ショシャキン</t>
    </rPh>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</si>
  <si>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</si>
  <si>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</si>
  <si>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</si>
  <si>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</si>
  <si>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単位当たりコスト＝Ｘ／Ｙ
Ｘ：執行額
Ｙ：開催回数　　　　　</t>
    <phoneticPr fontId="5"/>
  </si>
  <si>
    <t>　X/Y</t>
    <phoneticPr fontId="5"/>
  </si>
  <si>
    <t>400,705円/3</t>
    <rPh sb="7" eb="8">
      <t>エン</t>
    </rPh>
    <phoneticPr fontId="5"/>
  </si>
  <si>
    <t>354,499円/3</t>
    <rPh sb="7" eb="8">
      <t>エン</t>
    </rPh>
    <phoneticPr fontId="5"/>
  </si>
  <si>
    <t>-</t>
    <phoneticPr fontId="5"/>
  </si>
  <si>
    <t>検討会開催回数
29年度からは予算と同様、開催回数を3回としている。</t>
    <phoneticPr fontId="5"/>
  </si>
  <si>
    <t>回</t>
    <rPh sb="0" eb="1">
      <t>カイ</t>
    </rPh>
    <phoneticPr fontId="5"/>
  </si>
  <si>
    <t>-</t>
    <phoneticPr fontId="5"/>
  </si>
  <si>
    <t>健康保険法第7条の30の規定に基づき、全国健康保険協会の行う健康保険事業等の事業年度ごとの業績について評価を行う。全国健康保険協会の事業における評価を適切に行うことで健康保険事業の適性化を図る。</t>
    <phoneticPr fontId="5"/>
  </si>
  <si>
    <t>-</t>
    <phoneticPr fontId="5"/>
  </si>
  <si>
    <t>-</t>
    <phoneticPr fontId="5"/>
  </si>
  <si>
    <t>-</t>
    <phoneticPr fontId="5"/>
  </si>
  <si>
    <t>-</t>
    <phoneticPr fontId="5"/>
  </si>
  <si>
    <t>-</t>
    <phoneticPr fontId="5"/>
  </si>
  <si>
    <t>-</t>
    <phoneticPr fontId="5"/>
  </si>
  <si>
    <t>-</t>
    <phoneticPr fontId="5"/>
  </si>
  <si>
    <t>全国健康保険協会の行う事業の事業年度ごとの業績評価を行うものであり、健康保険法の規定に基づく優先度の高い事業である。</t>
    <rPh sb="0" eb="2">
      <t>ゼンコク</t>
    </rPh>
    <rPh sb="2" eb="4">
      <t>ケンコウ</t>
    </rPh>
    <rPh sb="4" eb="6">
      <t>ホケン</t>
    </rPh>
    <rPh sb="6" eb="8">
      <t>キョウカイ</t>
    </rPh>
    <rPh sb="9" eb="10">
      <t>オコナ</t>
    </rPh>
    <rPh sb="11" eb="13">
      <t>ジギョウ</t>
    </rPh>
    <rPh sb="14" eb="16">
      <t>ジギョウ</t>
    </rPh>
    <rPh sb="16" eb="18">
      <t>ネンド</t>
    </rPh>
    <rPh sb="21" eb="23">
      <t>ギョウセキ</t>
    </rPh>
    <rPh sb="23" eb="25">
      <t>ヒョウカ</t>
    </rPh>
    <rPh sb="26" eb="27">
      <t>オコナ</t>
    </rPh>
    <rPh sb="34" eb="36">
      <t>ケンコウ</t>
    </rPh>
    <rPh sb="36" eb="39">
      <t>ホケンホウ</t>
    </rPh>
    <rPh sb="40" eb="42">
      <t>キテイ</t>
    </rPh>
    <rPh sb="43" eb="44">
      <t>モト</t>
    </rPh>
    <rPh sb="46" eb="49">
      <t>ユウセンド</t>
    </rPh>
    <rPh sb="50" eb="51">
      <t>タカ</t>
    </rPh>
    <rPh sb="52" eb="54">
      <t>ジギョウ</t>
    </rPh>
    <phoneticPr fontId="5"/>
  </si>
  <si>
    <t>全国健康保険協会の行う事業の事業年度ごとの業績評価を行うものであり、国で実施する必要がある。</t>
    <rPh sb="0" eb="2">
      <t>ゼンコク</t>
    </rPh>
    <rPh sb="2" eb="4">
      <t>ケンコウ</t>
    </rPh>
    <rPh sb="4" eb="6">
      <t>ホケン</t>
    </rPh>
    <rPh sb="6" eb="8">
      <t>キョウカイ</t>
    </rPh>
    <rPh sb="9" eb="10">
      <t>オコナ</t>
    </rPh>
    <rPh sb="11" eb="13">
      <t>ジギョウ</t>
    </rPh>
    <rPh sb="14" eb="16">
      <t>ジギョウ</t>
    </rPh>
    <rPh sb="16" eb="18">
      <t>ネンド</t>
    </rPh>
    <rPh sb="21" eb="23">
      <t>ギョウセキ</t>
    </rPh>
    <rPh sb="23" eb="25">
      <t>ヒョウカ</t>
    </rPh>
    <rPh sb="26" eb="27">
      <t>オコナ</t>
    </rPh>
    <rPh sb="34" eb="35">
      <t>クニ</t>
    </rPh>
    <rPh sb="36" eb="38">
      <t>ジッシ</t>
    </rPh>
    <rPh sb="40" eb="42">
      <t>ヒツヨウ</t>
    </rPh>
    <phoneticPr fontId="5"/>
  </si>
  <si>
    <t>健康保険法第７条の30に基づき、全国健康保険協会の行う健康保険及び船員保険事業の事業年度ごとの業績について評価を行う必要がある。</t>
    <rPh sb="0" eb="2">
      <t>ケンコウ</t>
    </rPh>
    <rPh sb="2" eb="5">
      <t>ホケンホウ</t>
    </rPh>
    <rPh sb="5" eb="6">
      <t>ダイ</t>
    </rPh>
    <rPh sb="7" eb="8">
      <t>ジョウ</t>
    </rPh>
    <rPh sb="12" eb="13">
      <t>モト</t>
    </rPh>
    <rPh sb="16" eb="18">
      <t>ゼンコク</t>
    </rPh>
    <rPh sb="18" eb="20">
      <t>ケンコウ</t>
    </rPh>
    <rPh sb="20" eb="22">
      <t>ホケン</t>
    </rPh>
    <rPh sb="22" eb="24">
      <t>キョウカイ</t>
    </rPh>
    <rPh sb="25" eb="26">
      <t>オコナ</t>
    </rPh>
    <rPh sb="27" eb="29">
      <t>ケンコウ</t>
    </rPh>
    <rPh sb="29" eb="31">
      <t>ホケン</t>
    </rPh>
    <rPh sb="31" eb="32">
      <t>オヨ</t>
    </rPh>
    <rPh sb="33" eb="35">
      <t>センイン</t>
    </rPh>
    <rPh sb="35" eb="37">
      <t>ホケン</t>
    </rPh>
    <rPh sb="37" eb="39">
      <t>ジギョウ</t>
    </rPh>
    <rPh sb="40" eb="42">
      <t>ジギョウ</t>
    </rPh>
    <rPh sb="42" eb="44">
      <t>ネンド</t>
    </rPh>
    <rPh sb="47" eb="49">
      <t>ギョウセキ</t>
    </rPh>
    <rPh sb="53" eb="55">
      <t>ヒョウカ</t>
    </rPh>
    <rPh sb="56" eb="57">
      <t>オコナ</t>
    </rPh>
    <rPh sb="58" eb="60">
      <t>ヒツヨウ</t>
    </rPh>
    <phoneticPr fontId="5"/>
  </si>
  <si>
    <t>諸謝金は適正に支出しているが、会議費は会計法の規定による随意契約を行っている。</t>
    <phoneticPr fontId="5"/>
  </si>
  <si>
    <t>無</t>
  </si>
  <si>
    <t>‐</t>
  </si>
  <si>
    <t>真に必要な経費への支出に限っており妥当な水準である。</t>
    <phoneticPr fontId="5"/>
  </si>
  <si>
    <t>真に必要な経費への支出に限定されている。</t>
    <phoneticPr fontId="5"/>
  </si>
  <si>
    <t>生活習慣病予防健診の実施率が目標であり、実績値をとっている。</t>
    <phoneticPr fontId="5"/>
  </si>
  <si>
    <t>当初見込みに見合った活動実績となっている。</t>
    <phoneticPr fontId="5"/>
  </si>
  <si>
    <t>281</t>
    <phoneticPr fontId="5"/>
  </si>
  <si>
    <t>251</t>
    <phoneticPr fontId="5"/>
  </si>
  <si>
    <t>217</t>
    <phoneticPr fontId="5"/>
  </si>
  <si>
    <t>250</t>
    <phoneticPr fontId="5"/>
  </si>
  <si>
    <t>262</t>
    <phoneticPr fontId="5"/>
  </si>
  <si>
    <t>272</t>
    <phoneticPr fontId="5"/>
  </si>
  <si>
    <t>266</t>
    <phoneticPr fontId="5"/>
  </si>
  <si>
    <t>評価に関する検討会の構成員</t>
    <rPh sb="0" eb="2">
      <t>ヒョウカ</t>
    </rPh>
    <rPh sb="3" eb="4">
      <t>カン</t>
    </rPh>
    <rPh sb="6" eb="9">
      <t>ケントウカイ</t>
    </rPh>
    <rPh sb="10" eb="13">
      <t>コウセイイン</t>
    </rPh>
    <phoneticPr fontId="5"/>
  </si>
  <si>
    <t>-</t>
    <phoneticPr fontId="5"/>
  </si>
  <si>
    <t>構成員業務に対する謝金</t>
    <rPh sb="0" eb="2">
      <t>コウセイ</t>
    </rPh>
    <rPh sb="2" eb="3">
      <t>イン</t>
    </rPh>
    <rPh sb="3" eb="5">
      <t>ギョウム</t>
    </rPh>
    <rPh sb="6" eb="7">
      <t>タイ</t>
    </rPh>
    <rPh sb="9" eb="11">
      <t>シャキン</t>
    </rPh>
    <phoneticPr fontId="5"/>
  </si>
  <si>
    <t>都道府県会館</t>
    <phoneticPr fontId="5"/>
  </si>
  <si>
    <t>会場借料</t>
    <rPh sb="0" eb="2">
      <t>カイジョウ</t>
    </rPh>
    <rPh sb="2" eb="4">
      <t>シャクリョウ</t>
    </rPh>
    <phoneticPr fontId="5"/>
  </si>
  <si>
    <t>スワンベーカリー霞ヶ関売店</t>
    <phoneticPr fontId="5"/>
  </si>
  <si>
    <t>水・コップ</t>
    <rPh sb="0" eb="1">
      <t>ミズ</t>
    </rPh>
    <phoneticPr fontId="5"/>
  </si>
  <si>
    <t>保健事業の更なる推進のため、年度計画で定めた被保険者の生活習慣病予防健診の目標値の達成率を100%とする。</t>
  </si>
  <si>
    <t>-</t>
    <phoneticPr fontId="5"/>
  </si>
  <si>
    <t>-</t>
    <phoneticPr fontId="5"/>
  </si>
  <si>
    <t>全国健康保険協会　事業年報</t>
    <rPh sb="0" eb="2">
      <t>ゼンコク</t>
    </rPh>
    <rPh sb="2" eb="4">
      <t>ケンコウ</t>
    </rPh>
    <rPh sb="4" eb="6">
      <t>ホケン</t>
    </rPh>
    <rPh sb="6" eb="8">
      <t>キョウカイ</t>
    </rPh>
    <rPh sb="9" eb="11">
      <t>ジギョウ</t>
    </rPh>
    <rPh sb="11" eb="13">
      <t>ネンポウ</t>
    </rPh>
    <phoneticPr fontId="5"/>
  </si>
  <si>
    <t>扶桑速記印刷(株）</t>
    <rPh sb="0" eb="2">
      <t>フソウ</t>
    </rPh>
    <rPh sb="2" eb="4">
      <t>ソッキ</t>
    </rPh>
    <rPh sb="4" eb="6">
      <t>インサツ</t>
    </rPh>
    <rPh sb="7" eb="8">
      <t>カブ</t>
    </rPh>
    <phoneticPr fontId="5"/>
  </si>
  <si>
    <t>速記による議事録作成</t>
    <rPh sb="0" eb="2">
      <t>ソッキ</t>
    </rPh>
    <rPh sb="5" eb="8">
      <t>ギジロク</t>
    </rPh>
    <rPh sb="8" eb="10">
      <t>サクセイ</t>
    </rPh>
    <phoneticPr fontId="5"/>
  </si>
  <si>
    <t>601,375円/3</t>
    <rPh sb="7" eb="8">
      <t>エン</t>
    </rPh>
    <phoneticPr fontId="5"/>
  </si>
  <si>
    <t>-</t>
    <phoneticPr fontId="5"/>
  </si>
  <si>
    <t>-</t>
    <phoneticPr fontId="5"/>
  </si>
  <si>
    <t>-</t>
    <phoneticPr fontId="5"/>
  </si>
  <si>
    <t>-</t>
    <phoneticPr fontId="5"/>
  </si>
  <si>
    <t>-</t>
    <phoneticPr fontId="5"/>
  </si>
  <si>
    <t>457,000円/3</t>
    <rPh sb="7" eb="8">
      <t>エン</t>
    </rPh>
    <phoneticPr fontId="5"/>
  </si>
  <si>
    <t>施策大目標９　全国民に必要な医療を保障できる安定的・効率的な医療保険制度を構築すること</t>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</si>
  <si>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</si>
  <si>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円</t>
    <rPh sb="0" eb="1">
      <t>エン</t>
    </rPh>
    <phoneticPr fontId="5"/>
  </si>
  <si>
    <t>％</t>
    <phoneticPr fontId="5"/>
  </si>
  <si>
    <t>被保険者の生活習慣病予防健診の実施率
（健診実施者数／被保険者数）</t>
    <rPh sb="20" eb="22">
      <t>ケンシン</t>
    </rPh>
    <rPh sb="22" eb="25">
      <t>ジッシシャ</t>
    </rPh>
    <rPh sb="25" eb="26">
      <t>スウ</t>
    </rPh>
    <rPh sb="27" eb="31">
      <t>ヒホケンシャ</t>
    </rPh>
    <rPh sb="31" eb="32">
      <t>スウ</t>
    </rPh>
    <phoneticPr fontId="5"/>
  </si>
  <si>
    <t>目標達成状況を把握しつつ、効率的な執行を行うよう努める。</t>
    <phoneticPr fontId="5"/>
  </si>
  <si>
    <t>当初の予定どおり開催した検討会の意見を踏まえて、平成30年1月23日に全国健康保険協会の業績に関する評価結果を公表したことで当初の目的を達成しており、適切に事業を実施したことを確認した。</t>
    <rPh sb="0" eb="2">
      <t>トウショ</t>
    </rPh>
    <rPh sb="3" eb="5">
      <t>ヨテイ</t>
    </rPh>
    <rPh sb="8" eb="10">
      <t>カイサイ</t>
    </rPh>
    <rPh sb="12" eb="15">
      <t>ケントウカイ</t>
    </rPh>
    <rPh sb="16" eb="18">
      <t>イケン</t>
    </rPh>
    <rPh sb="19" eb="20">
      <t>フ</t>
    </rPh>
    <rPh sb="24" eb="26">
      <t>ヘイセイ</t>
    </rPh>
    <rPh sb="28" eb="29">
      <t>ネン</t>
    </rPh>
    <rPh sb="30" eb="31">
      <t>ガツ</t>
    </rPh>
    <rPh sb="33" eb="34">
      <t>ニチ</t>
    </rPh>
    <rPh sb="35" eb="37">
      <t>ゼンコク</t>
    </rPh>
    <rPh sb="37" eb="39">
      <t>ケンコウ</t>
    </rPh>
    <rPh sb="39" eb="41">
      <t>ホケン</t>
    </rPh>
    <rPh sb="41" eb="43">
      <t>キョウカイ</t>
    </rPh>
    <rPh sb="44" eb="46">
      <t>ギョウセキ</t>
    </rPh>
    <rPh sb="47" eb="48">
      <t>カン</t>
    </rPh>
    <rPh sb="50" eb="52">
      <t>ヒョウカ</t>
    </rPh>
    <rPh sb="52" eb="54">
      <t>ケッカ</t>
    </rPh>
    <rPh sb="55" eb="57">
      <t>コウヒョウ</t>
    </rPh>
    <rPh sb="62" eb="64">
      <t>トウショ</t>
    </rPh>
    <rPh sb="65" eb="67">
      <t>モクテキ</t>
    </rPh>
    <rPh sb="68" eb="70">
      <t>タッセイ</t>
    </rPh>
    <rPh sb="75" eb="77">
      <t>テキセツ</t>
    </rPh>
    <rPh sb="78" eb="80">
      <t>ジギョウ</t>
    </rPh>
    <rPh sb="81" eb="83">
      <t>ジッシ</t>
    </rPh>
    <rPh sb="88" eb="90">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</si>
</sst>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744</xdr:row>
      <xdr:rowOff>0</xdr:rowOff>
    </xdr:from>
    <xdr:to>
      <xdr:col>36</xdr:col>
      <xdr:colOff>165528</xdr:colOff>
      <xdr:row>746</xdr:row>
      <xdr:rowOff>327423</xdr:rowOff>
    </xdr:to>
    <xdr:sp macro="" textlink="">
      <xdr:nvSpPr>
        <xdr:cNvPr id="2" name="角丸四角形 1"/>
        <xdr:cNvSpPr/>
      </xdr:nvSpPr>
      <xdr:spPr>
        <a:xfrm>
          <a:off x="4364182" y="42100500"/>
          <a:ext cx="3282801" cy="1020150"/>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21</xdr:col>
      <xdr:colOff>51954</xdr:colOff>
      <xdr:row>747</xdr:row>
      <xdr:rowOff>242455</xdr:rowOff>
    </xdr:from>
    <xdr:ext cx="607859" cy="275717"/>
    <xdr:sp macro="" textlink="">
      <xdr:nvSpPr>
        <xdr:cNvPr id="3" name="テキスト ボックス 2"/>
        <xdr:cNvSpPr txBox="1"/>
      </xdr:nvSpPr>
      <xdr:spPr>
        <a:xfrm>
          <a:off x="4416136" y="4338204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clientData/>
  </xdr:oneCellAnchor>
  <xdr:oneCellAnchor>
    <xdr:from>
      <xdr:col>32</xdr:col>
      <xdr:colOff>0</xdr:colOff>
      <xdr:row>747</xdr:row>
      <xdr:rowOff>259773</xdr:rowOff>
    </xdr:from>
    <xdr:ext cx="1684307" cy="275717"/>
    <xdr:sp macro="" textlink="">
      <xdr:nvSpPr>
        <xdr:cNvPr id="4" name="テキスト ボックス 3"/>
        <xdr:cNvSpPr txBox="1"/>
      </xdr:nvSpPr>
      <xdr:spPr>
        <a:xfrm>
          <a:off x="6650182" y="44126728"/>
          <a:ext cx="168430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会議費（速記、水・コップ）</a:t>
          </a:r>
        </a:p>
      </xdr:txBody>
    </xdr:sp>
    <xdr:clientData/>
  </xdr:oneCellAnchor>
  <xdr:twoCellAnchor>
    <xdr:from>
      <xdr:col>22</xdr:col>
      <xdr:colOff>155864</xdr:colOff>
      <xdr:row>748</xdr:row>
      <xdr:rowOff>190499</xdr:rowOff>
    </xdr:from>
    <xdr:to>
      <xdr:col>22</xdr:col>
      <xdr:colOff>155864</xdr:colOff>
      <xdr:row>752</xdr:row>
      <xdr:rowOff>200109</xdr:rowOff>
    </xdr:to>
    <xdr:cxnSp macro="">
      <xdr:nvCxnSpPr>
        <xdr:cNvPr id="5" name="直線矢印コネクタ 4"/>
        <xdr:cNvCxnSpPr/>
      </xdr:nvCxnSpPr>
      <xdr:spPr>
        <a:xfrm>
          <a:off x="4727864" y="43676454"/>
          <a:ext cx="0" cy="139506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36</xdr:col>
      <xdr:colOff>51953</xdr:colOff>
      <xdr:row>748</xdr:row>
      <xdr:rowOff>207818</xdr:rowOff>
    </xdr:from>
    <xdr:to>
      <xdr:col>41</xdr:col>
      <xdr:colOff>34637</xdr:colOff>
      <xdr:row>752</xdr:row>
      <xdr:rowOff>225136</xdr:rowOff>
    </xdr:to>
    <xdr:cxnSp macro="">
      <xdr:nvCxnSpPr>
        <xdr:cNvPr id="6" name="直線矢印コネクタ 5"/>
        <xdr:cNvCxnSpPr/>
      </xdr:nvCxnSpPr>
      <xdr:spPr>
        <a:xfrm>
          <a:off x="7533408" y="44421136"/>
          <a:ext cx="1021774" cy="140277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44</xdr:col>
      <xdr:colOff>3</xdr:colOff>
      <xdr:row>752</xdr:row>
      <xdr:rowOff>17318</xdr:rowOff>
    </xdr:from>
    <xdr:to>
      <xdr:col>52</xdr:col>
      <xdr:colOff>172100</xdr:colOff>
      <xdr:row>752</xdr:row>
      <xdr:rowOff>319878</xdr:rowOff>
    </xdr:to>
    <xdr:sp macro="" textlink="">
      <xdr:nvSpPr>
        <xdr:cNvPr id="7" name="テキスト ボックス 6"/>
        <xdr:cNvSpPr txBox="1"/>
      </xdr:nvSpPr>
      <xdr:spPr>
        <a:xfrm>
          <a:off x="9144003" y="45616091"/>
          <a:ext cx="2059779"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34636</xdr:colOff>
      <xdr:row>752</xdr:row>
      <xdr:rowOff>294407</xdr:rowOff>
    </xdr:from>
    <xdr:to>
      <xdr:col>30</xdr:col>
      <xdr:colOff>186358</xdr:colOff>
      <xdr:row>756</xdr:row>
      <xdr:rowOff>190500</xdr:rowOff>
    </xdr:to>
    <xdr:sp macro="" textlink="">
      <xdr:nvSpPr>
        <xdr:cNvPr id="8" name="角丸四角形 7"/>
        <xdr:cNvSpPr/>
      </xdr:nvSpPr>
      <xdr:spPr>
        <a:xfrm>
          <a:off x="3070730" y="45395282"/>
          <a:ext cx="3187816" cy="132484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34643</xdr:colOff>
      <xdr:row>753</xdr:row>
      <xdr:rowOff>17316</xdr:rowOff>
    </xdr:from>
    <xdr:to>
      <xdr:col>48</xdr:col>
      <xdr:colOff>197152</xdr:colOff>
      <xdr:row>756</xdr:row>
      <xdr:rowOff>178593</xdr:rowOff>
    </xdr:to>
    <xdr:sp macro="" textlink="">
      <xdr:nvSpPr>
        <xdr:cNvPr id="9" name="角丸四角形 8"/>
        <xdr:cNvSpPr/>
      </xdr:nvSpPr>
      <xdr:spPr>
        <a:xfrm>
          <a:off x="6714049" y="45475379"/>
          <a:ext cx="3198603" cy="123283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（都道府県会館、スワンベーカリー霞ヶ関売店</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31</xdr:row>
      <xdr:rowOff>0</xdr:rowOff>
    </xdr:from>
    <xdr:to>
      <xdr:col>41</xdr:col>
      <xdr:colOff>174265</xdr:colOff>
      <xdr:row>32</xdr:row>
      <xdr:rowOff>74685</xdr:rowOff>
    </xdr:to>
    <xdr:sp macro="" textlink="">
      <xdr:nvSpPr>
        <xdr:cNvPr id="10" name="テキスト ボックス 9"/>
        <xdr:cNvSpPr txBox="1"/>
      </xdr:nvSpPr>
      <xdr:spPr>
        <a:xfrm>
          <a:off x="7897091" y="11533909"/>
          <a:ext cx="797719"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23812</xdr:colOff>
      <xdr:row>28</xdr:row>
      <xdr:rowOff>35719</xdr:rowOff>
    </xdr:from>
    <xdr:to>
      <xdr:col>20</xdr:col>
      <xdr:colOff>11906</xdr:colOff>
      <xdr:row>28</xdr:row>
      <xdr:rowOff>285750</xdr:rowOff>
    </xdr:to>
    <xdr:sp macro="" textlink="">
      <xdr:nvSpPr>
        <xdr:cNvPr id="11" name="テキスト ボックス 10"/>
        <xdr:cNvSpPr txBox="1"/>
      </xdr:nvSpPr>
      <xdr:spPr>
        <a:xfrm>
          <a:off x="3464718" y="10382250"/>
          <a:ext cx="595313"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0.5</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279</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184</v>
      </c>
      <c r="H5" s="843"/>
      <c r="I5" s="843"/>
      <c r="J5" s="843"/>
      <c r="K5" s="843"/>
      <c r="L5" s="843"/>
      <c r="M5" s="844" t="s">
        <v>66</v>
      </c>
      <c r="N5" s="845"/>
      <c r="O5" s="845"/>
      <c r="P5" s="845"/>
      <c r="Q5" s="845"/>
      <c r="R5" s="846"/>
      <c r="S5" s="847" t="s">
        <v>131</v>
      </c>
      <c r="T5" s="843"/>
      <c r="U5" s="843"/>
      <c r="V5" s="843"/>
      <c r="W5" s="843"/>
      <c r="X5" s="848"/>
      <c r="Y5" s="699" t="s">
        <v>3</v>
      </c>
      <c r="Z5" s="541"/>
      <c r="AA5" s="541"/>
      <c r="AB5" s="541"/>
      <c r="AC5" s="541"/>
      <c r="AD5" s="542"/>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5" t="s">
        <v>548</v>
      </c>
      <c r="Z7" s="441"/>
      <c r="AA7" s="441"/>
      <c r="AB7" s="441"/>
      <c r="AC7" s="441"/>
      <c r="AD7" s="926"/>
      <c r="AE7" s="915" t="s">
        <v>557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4" t="str">
        <f>入力規則等!A26</f>
        <v>-</v>
      </c>
      <c r="H8" s="723"/>
      <c r="I8" s="723"/>
      <c r="J8" s="723"/>
      <c r="K8" s="723"/>
      <c r="L8" s="723"/>
      <c r="M8" s="723"/>
      <c r="N8" s="723"/>
      <c r="O8" s="723"/>
      <c r="P8" s="723"/>
      <c r="Q8" s="723"/>
      <c r="R8" s="723"/>
      <c r="S8" s="723"/>
      <c r="T8" s="723"/>
      <c r="U8" s="723"/>
      <c r="V8" s="723"/>
      <c r="W8" s="723"/>
      <c r="X8" s="945"/>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7" t="s">
        <v>559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3"/>
      <c r="H12" s="764"/>
      <c r="I12" s="764"/>
      <c r="J12" s="764"/>
      <c r="K12" s="764"/>
      <c r="L12" s="764"/>
      <c r="M12" s="764"/>
      <c r="N12" s="764"/>
      <c r="O12" s="76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v>0.3</v>
      </c>
      <c r="Q13" s="659"/>
      <c r="R13" s="659"/>
      <c r="S13" s="659"/>
      <c r="T13" s="659"/>
      <c r="U13" s="659"/>
      <c r="V13" s="660"/>
      <c r="W13" s="658">
        <v>0.30399999999999999</v>
      </c>
      <c r="X13" s="659"/>
      <c r="Y13" s="659"/>
      <c r="Z13" s="659"/>
      <c r="AA13" s="659"/>
      <c r="AB13" s="659"/>
      <c r="AC13" s="660"/>
      <c r="AD13" s="658">
        <v>0.45700000000000002</v>
      </c>
      <c r="AE13" s="659"/>
      <c r="AF13" s="659"/>
      <c r="AG13" s="659"/>
      <c r="AH13" s="659"/>
      <c r="AI13" s="659"/>
      <c r="AJ13" s="660"/>
      <c r="AK13" s="658">
        <v>0.5</v>
      </c>
      <c r="AL13" s="659"/>
      <c r="AM13" s="659"/>
      <c r="AN13" s="659"/>
      <c r="AO13" s="659"/>
      <c r="AP13" s="659"/>
      <c r="AQ13" s="660"/>
      <c r="AR13" s="922"/>
      <c r="AS13" s="923"/>
      <c r="AT13" s="923"/>
      <c r="AU13" s="923"/>
      <c r="AV13" s="923"/>
      <c r="AW13" s="923"/>
      <c r="AX13" s="924"/>
    </row>
    <row r="14" spans="1:50" ht="21" customHeight="1" x14ac:dyDescent="0.15">
      <c r="A14" s="615"/>
      <c r="B14" s="616"/>
      <c r="C14" s="616"/>
      <c r="D14" s="616"/>
      <c r="E14" s="616"/>
      <c r="F14" s="617"/>
      <c r="G14" s="728"/>
      <c r="H14" s="729"/>
      <c r="I14" s="714" t="s">
        <v>8</v>
      </c>
      <c r="J14" s="765"/>
      <c r="K14" s="765"/>
      <c r="L14" s="765"/>
      <c r="M14" s="765"/>
      <c r="N14" s="765"/>
      <c r="O14" s="766"/>
      <c r="P14" s="658" t="s">
        <v>560</v>
      </c>
      <c r="Q14" s="659"/>
      <c r="R14" s="659"/>
      <c r="S14" s="659"/>
      <c r="T14" s="659"/>
      <c r="U14" s="659"/>
      <c r="V14" s="660"/>
      <c r="W14" s="658" t="s">
        <v>560</v>
      </c>
      <c r="X14" s="659"/>
      <c r="Y14" s="659"/>
      <c r="Z14" s="659"/>
      <c r="AA14" s="659"/>
      <c r="AB14" s="659"/>
      <c r="AC14" s="660"/>
      <c r="AD14" s="658" t="s">
        <v>560</v>
      </c>
      <c r="AE14" s="659"/>
      <c r="AF14" s="659"/>
      <c r="AG14" s="659"/>
      <c r="AH14" s="659"/>
      <c r="AI14" s="659"/>
      <c r="AJ14" s="660"/>
      <c r="AK14" s="658" t="s">
        <v>560</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560</v>
      </c>
      <c r="Q15" s="659"/>
      <c r="R15" s="659"/>
      <c r="S15" s="659"/>
      <c r="T15" s="659"/>
      <c r="U15" s="659"/>
      <c r="V15" s="660"/>
      <c r="W15" s="658" t="s">
        <v>560</v>
      </c>
      <c r="X15" s="659"/>
      <c r="Y15" s="659"/>
      <c r="Z15" s="659"/>
      <c r="AA15" s="659"/>
      <c r="AB15" s="659"/>
      <c r="AC15" s="660"/>
      <c r="AD15" s="658" t="s">
        <v>560</v>
      </c>
      <c r="AE15" s="659"/>
      <c r="AF15" s="659"/>
      <c r="AG15" s="659"/>
      <c r="AH15" s="659"/>
      <c r="AI15" s="659"/>
      <c r="AJ15" s="660"/>
      <c r="AK15" s="658" t="s">
        <v>560</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8"/>
      <c r="H16" s="729"/>
      <c r="I16" s="714" t="s">
        <v>52</v>
      </c>
      <c r="J16" s="715"/>
      <c r="K16" s="715"/>
      <c r="L16" s="715"/>
      <c r="M16" s="715"/>
      <c r="N16" s="715"/>
      <c r="O16" s="716"/>
      <c r="P16" s="658" t="s">
        <v>560</v>
      </c>
      <c r="Q16" s="659"/>
      <c r="R16" s="659"/>
      <c r="S16" s="659"/>
      <c r="T16" s="659"/>
      <c r="U16" s="659"/>
      <c r="V16" s="660"/>
      <c r="W16" s="658" t="s">
        <v>560</v>
      </c>
      <c r="X16" s="659"/>
      <c r="Y16" s="659"/>
      <c r="Z16" s="659"/>
      <c r="AA16" s="659"/>
      <c r="AB16" s="659"/>
      <c r="AC16" s="660"/>
      <c r="AD16" s="658" t="s">
        <v>560</v>
      </c>
      <c r="AE16" s="659"/>
      <c r="AF16" s="659"/>
      <c r="AG16" s="659"/>
      <c r="AH16" s="659"/>
      <c r="AI16" s="659"/>
      <c r="AJ16" s="660"/>
      <c r="AK16" s="658" t="s">
        <v>560</v>
      </c>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560</v>
      </c>
      <c r="Q17" s="659"/>
      <c r="R17" s="659"/>
      <c r="S17" s="659"/>
      <c r="T17" s="659"/>
      <c r="U17" s="659"/>
      <c r="V17" s="660"/>
      <c r="W17" s="658" t="s">
        <v>560</v>
      </c>
      <c r="X17" s="659"/>
      <c r="Y17" s="659"/>
      <c r="Z17" s="659"/>
      <c r="AA17" s="659"/>
      <c r="AB17" s="659"/>
      <c r="AC17" s="660"/>
      <c r="AD17" s="658" t="s">
        <v>560</v>
      </c>
      <c r="AE17" s="659"/>
      <c r="AF17" s="659"/>
      <c r="AG17" s="659"/>
      <c r="AH17" s="659"/>
      <c r="AI17" s="659"/>
      <c r="AJ17" s="660"/>
      <c r="AK17" s="658" t="s">
        <v>560</v>
      </c>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30"/>
      <c r="H18" s="731"/>
      <c r="I18" s="719" t="s">
        <v>20</v>
      </c>
      <c r="J18" s="720"/>
      <c r="K18" s="720"/>
      <c r="L18" s="720"/>
      <c r="M18" s="720"/>
      <c r="N18" s="720"/>
      <c r="O18" s="721"/>
      <c r="P18" s="882">
        <f>SUM(P13:V17)</f>
        <v>0.3</v>
      </c>
      <c r="Q18" s="883"/>
      <c r="R18" s="883"/>
      <c r="S18" s="883"/>
      <c r="T18" s="883"/>
      <c r="U18" s="883"/>
      <c r="V18" s="884"/>
      <c r="W18" s="882">
        <f>SUM(W13:AC17)</f>
        <v>0.30399999999999999</v>
      </c>
      <c r="X18" s="883"/>
      <c r="Y18" s="883"/>
      <c r="Z18" s="883"/>
      <c r="AA18" s="883"/>
      <c r="AB18" s="883"/>
      <c r="AC18" s="884"/>
      <c r="AD18" s="882">
        <f>SUM(AD13:AJ17)</f>
        <v>0.45700000000000002</v>
      </c>
      <c r="AE18" s="883"/>
      <c r="AF18" s="883"/>
      <c r="AG18" s="883"/>
      <c r="AH18" s="883"/>
      <c r="AI18" s="883"/>
      <c r="AJ18" s="884"/>
      <c r="AK18" s="882">
        <f>SUM(AK13:AQ17)</f>
        <v>0.5</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0.3</v>
      </c>
      <c r="Q19" s="659"/>
      <c r="R19" s="659"/>
      <c r="S19" s="659"/>
      <c r="T19" s="659"/>
      <c r="U19" s="659"/>
      <c r="V19" s="660"/>
      <c r="W19" s="658">
        <v>0.6</v>
      </c>
      <c r="X19" s="659"/>
      <c r="Y19" s="659"/>
      <c r="Z19" s="659"/>
      <c r="AA19" s="659"/>
      <c r="AB19" s="659"/>
      <c r="AC19" s="660"/>
      <c r="AD19" s="658">
        <v>0.6</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1.9736842105263157</v>
      </c>
      <c r="X20" s="311"/>
      <c r="Y20" s="311"/>
      <c r="Z20" s="311"/>
      <c r="AA20" s="311"/>
      <c r="AB20" s="311"/>
      <c r="AC20" s="311"/>
      <c r="AD20" s="311">
        <f t="shared" ref="AD20" si="1">IF(AD18=0, "-", SUM(AD19)/AD18)</f>
        <v>1.3129102844638949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9"/>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1.9736842105263157</v>
      </c>
      <c r="X21" s="311"/>
      <c r="Y21" s="311"/>
      <c r="Z21" s="311"/>
      <c r="AA21" s="311"/>
      <c r="AB21" s="311"/>
      <c r="AC21" s="311"/>
      <c r="AD21" s="311">
        <f t="shared" ref="AD21" si="3">IF(AD19=0, "-", SUM(AD19)/SUM(AD13,AD14))</f>
        <v>1.3129102844638949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562</v>
      </c>
      <c r="H23" s="956"/>
      <c r="I23" s="956"/>
      <c r="J23" s="956"/>
      <c r="K23" s="956"/>
      <c r="L23" s="956"/>
      <c r="M23" s="956"/>
      <c r="N23" s="956"/>
      <c r="O23" s="957"/>
      <c r="P23" s="922">
        <v>0.3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563</v>
      </c>
      <c r="H24" s="959"/>
      <c r="I24" s="959"/>
      <c r="J24" s="959"/>
      <c r="K24" s="959"/>
      <c r="L24" s="959"/>
      <c r="M24" s="959"/>
      <c r="N24" s="959"/>
      <c r="O24" s="960"/>
      <c r="P24" s="658">
        <v>0.2</v>
      </c>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8"/>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8"/>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8"/>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0.5</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70" t="s">
        <v>355</v>
      </c>
      <c r="AR30" s="771"/>
      <c r="AS30" s="771"/>
      <c r="AT30" s="772"/>
      <c r="AU30" s="777" t="s">
        <v>253</v>
      </c>
      <c r="AV30" s="777"/>
      <c r="AW30" s="777"/>
      <c r="AX30" s="91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608</v>
      </c>
      <c r="AR31" s="193"/>
      <c r="AS31" s="126" t="s">
        <v>356</v>
      </c>
      <c r="AT31" s="127"/>
      <c r="AU31" s="192">
        <v>30</v>
      </c>
      <c r="AV31" s="192"/>
      <c r="AW31" s="396" t="s">
        <v>300</v>
      </c>
      <c r="AX31" s="397"/>
    </row>
    <row r="32" spans="1:50" ht="23.25" customHeight="1" x14ac:dyDescent="0.15">
      <c r="A32" s="401"/>
      <c r="B32" s="399"/>
      <c r="C32" s="399"/>
      <c r="D32" s="399"/>
      <c r="E32" s="399"/>
      <c r="F32" s="400"/>
      <c r="G32" s="562" t="s">
        <v>607</v>
      </c>
      <c r="H32" s="563"/>
      <c r="I32" s="563"/>
      <c r="J32" s="563"/>
      <c r="K32" s="563"/>
      <c r="L32" s="563"/>
      <c r="M32" s="563"/>
      <c r="N32" s="563"/>
      <c r="O32" s="564"/>
      <c r="P32" s="98" t="s">
        <v>624</v>
      </c>
      <c r="Q32" s="98"/>
      <c r="R32" s="98"/>
      <c r="S32" s="98"/>
      <c r="T32" s="98"/>
      <c r="U32" s="98"/>
      <c r="V32" s="98"/>
      <c r="W32" s="98"/>
      <c r="X32" s="99"/>
      <c r="Y32" s="469" t="s">
        <v>12</v>
      </c>
      <c r="Z32" s="529"/>
      <c r="AA32" s="530"/>
      <c r="AB32" s="864" t="s">
        <v>14</v>
      </c>
      <c r="AC32" s="864"/>
      <c r="AD32" s="864"/>
      <c r="AE32" s="211">
        <v>48</v>
      </c>
      <c r="AF32" s="212"/>
      <c r="AG32" s="212"/>
      <c r="AH32" s="212"/>
      <c r="AI32" s="211">
        <v>48.5</v>
      </c>
      <c r="AJ32" s="212"/>
      <c r="AK32" s="212"/>
      <c r="AL32" s="212"/>
      <c r="AM32" s="211"/>
      <c r="AN32" s="212"/>
      <c r="AO32" s="212"/>
      <c r="AP32" s="212"/>
      <c r="AQ32" s="335" t="s">
        <v>609</v>
      </c>
      <c r="AR32" s="200"/>
      <c r="AS32" s="200"/>
      <c r="AT32" s="336"/>
      <c r="AU32" s="212" t="s">
        <v>609</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864" t="s">
        <v>623</v>
      </c>
      <c r="AC33" s="864"/>
      <c r="AD33" s="864"/>
      <c r="AE33" s="211">
        <v>57.5</v>
      </c>
      <c r="AF33" s="212"/>
      <c r="AG33" s="212"/>
      <c r="AH33" s="212"/>
      <c r="AI33" s="211">
        <v>53.2</v>
      </c>
      <c r="AJ33" s="212"/>
      <c r="AK33" s="212"/>
      <c r="AL33" s="212"/>
      <c r="AM33" s="211">
        <v>58</v>
      </c>
      <c r="AN33" s="212"/>
      <c r="AO33" s="212"/>
      <c r="AP33" s="212"/>
      <c r="AQ33" s="335" t="s">
        <v>608</v>
      </c>
      <c r="AR33" s="200"/>
      <c r="AS33" s="200"/>
      <c r="AT33" s="336"/>
      <c r="AU33" s="212">
        <v>50.8</v>
      </c>
      <c r="AV33" s="212"/>
      <c r="AW33" s="212"/>
      <c r="AX33" s="214"/>
    </row>
    <row r="34" spans="1:50" ht="81"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83.5</v>
      </c>
      <c r="AF34" s="212"/>
      <c r="AG34" s="212"/>
      <c r="AH34" s="212"/>
      <c r="AI34" s="211">
        <v>91.2</v>
      </c>
      <c r="AJ34" s="212"/>
      <c r="AK34" s="212"/>
      <c r="AL34" s="212"/>
      <c r="AM34" s="211" t="s">
        <v>608</v>
      </c>
      <c r="AN34" s="212"/>
      <c r="AO34" s="212"/>
      <c r="AP34" s="212"/>
      <c r="AQ34" s="335" t="s">
        <v>609</v>
      </c>
      <c r="AR34" s="200"/>
      <c r="AS34" s="200"/>
      <c r="AT34" s="336"/>
      <c r="AU34" s="212" t="s">
        <v>609</v>
      </c>
      <c r="AV34" s="212"/>
      <c r="AW34" s="212"/>
      <c r="AX34" s="214"/>
    </row>
    <row r="35" spans="1:50" ht="23.25" customHeight="1" x14ac:dyDescent="0.15">
      <c r="A35" s="219" t="s">
        <v>528</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3"/>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4"/>
      <c r="AF77" s="895"/>
      <c r="AG77" s="895"/>
      <c r="AH77" s="895"/>
      <c r="AI77" s="894"/>
      <c r="AJ77" s="895"/>
      <c r="AK77" s="895"/>
      <c r="AL77" s="895"/>
      <c r="AM77" s="894"/>
      <c r="AN77" s="895"/>
      <c r="AO77" s="895"/>
      <c r="AP77" s="895"/>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0"/>
    </row>
    <row r="80" spans="1:50" ht="18.75" hidden="1" customHeight="1" x14ac:dyDescent="0.15">
      <c r="A80" s="868"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9"/>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9"/>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9"/>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9"/>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9"/>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9"/>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9"/>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9"/>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9"/>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0"/>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572</v>
      </c>
      <c r="H101" s="98"/>
      <c r="I101" s="98"/>
      <c r="J101" s="98"/>
      <c r="K101" s="98"/>
      <c r="L101" s="98"/>
      <c r="M101" s="98"/>
      <c r="N101" s="98"/>
      <c r="O101" s="98"/>
      <c r="P101" s="98"/>
      <c r="Q101" s="98"/>
      <c r="R101" s="98"/>
      <c r="S101" s="98"/>
      <c r="T101" s="98"/>
      <c r="U101" s="98"/>
      <c r="V101" s="98"/>
      <c r="W101" s="98"/>
      <c r="X101" s="99"/>
      <c r="Y101" s="540" t="s">
        <v>55</v>
      </c>
      <c r="Z101" s="541"/>
      <c r="AA101" s="542"/>
      <c r="AB101" s="459" t="s">
        <v>573</v>
      </c>
      <c r="AC101" s="459"/>
      <c r="AD101" s="459"/>
      <c r="AE101" s="211">
        <v>3</v>
      </c>
      <c r="AF101" s="212"/>
      <c r="AG101" s="212"/>
      <c r="AH101" s="213"/>
      <c r="AI101" s="211">
        <v>3</v>
      </c>
      <c r="AJ101" s="212"/>
      <c r="AK101" s="212"/>
      <c r="AL101" s="213"/>
      <c r="AM101" s="211">
        <v>3</v>
      </c>
      <c r="AN101" s="212"/>
      <c r="AO101" s="212"/>
      <c r="AP101" s="213"/>
      <c r="AQ101" s="211" t="s">
        <v>618</v>
      </c>
      <c r="AR101" s="212"/>
      <c r="AS101" s="212"/>
      <c r="AT101" s="213"/>
      <c r="AU101" s="211"/>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573</v>
      </c>
      <c r="AC102" s="459"/>
      <c r="AD102" s="459"/>
      <c r="AE102" s="416">
        <v>2</v>
      </c>
      <c r="AF102" s="416"/>
      <c r="AG102" s="416"/>
      <c r="AH102" s="416"/>
      <c r="AI102" s="416">
        <v>2</v>
      </c>
      <c r="AJ102" s="416"/>
      <c r="AK102" s="416"/>
      <c r="AL102" s="416"/>
      <c r="AM102" s="416">
        <v>3</v>
      </c>
      <c r="AN102" s="416"/>
      <c r="AO102" s="416"/>
      <c r="AP102" s="416"/>
      <c r="AQ102" s="266">
        <v>3</v>
      </c>
      <c r="AR102" s="267"/>
      <c r="AS102" s="267"/>
      <c r="AT102" s="312"/>
      <c r="AU102" s="266"/>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567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622</v>
      </c>
      <c r="AC116" s="461"/>
      <c r="AD116" s="462"/>
      <c r="AE116" s="416">
        <v>133568</v>
      </c>
      <c r="AF116" s="416"/>
      <c r="AG116" s="416"/>
      <c r="AH116" s="416"/>
      <c r="AI116" s="416">
        <v>118166</v>
      </c>
      <c r="AJ116" s="416"/>
      <c r="AK116" s="416"/>
      <c r="AL116" s="416"/>
      <c r="AM116" s="416">
        <v>200458</v>
      </c>
      <c r="AN116" s="416"/>
      <c r="AO116" s="416"/>
      <c r="AP116" s="416"/>
      <c r="AQ116" s="211">
        <v>152333</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568</v>
      </c>
      <c r="AC117" s="471"/>
      <c r="AD117" s="472"/>
      <c r="AE117" s="549" t="s">
        <v>569</v>
      </c>
      <c r="AF117" s="549"/>
      <c r="AG117" s="549"/>
      <c r="AH117" s="549"/>
      <c r="AI117" s="549" t="s">
        <v>570</v>
      </c>
      <c r="AJ117" s="549"/>
      <c r="AK117" s="549"/>
      <c r="AL117" s="549"/>
      <c r="AM117" s="549" t="s">
        <v>613</v>
      </c>
      <c r="AN117" s="549"/>
      <c r="AO117" s="549"/>
      <c r="AP117" s="549"/>
      <c r="AQ117" s="549" t="s">
        <v>619</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566</v>
      </c>
      <c r="AF134" s="200"/>
      <c r="AG134" s="200"/>
      <c r="AH134" s="200"/>
      <c r="AI134" s="199" t="s">
        <v>565</v>
      </c>
      <c r="AJ134" s="200"/>
      <c r="AK134" s="200"/>
      <c r="AL134" s="200"/>
      <c r="AM134" s="199" t="s">
        <v>565</v>
      </c>
      <c r="AN134" s="200"/>
      <c r="AO134" s="200"/>
      <c r="AP134" s="200"/>
      <c r="AQ134" s="199" t="s">
        <v>565</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566</v>
      </c>
      <c r="AF135" s="200"/>
      <c r="AG135" s="200"/>
      <c r="AH135" s="200"/>
      <c r="AI135" s="199" t="s">
        <v>565</v>
      </c>
      <c r="AJ135" s="200"/>
      <c r="AK135" s="200"/>
      <c r="AL135" s="200"/>
      <c r="AM135" s="199" t="s">
        <v>565</v>
      </c>
      <c r="AN135" s="200"/>
      <c r="AO135" s="200"/>
      <c r="AP135" s="200"/>
      <c r="AQ135" s="199" t="s">
        <v>565</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565</v>
      </c>
      <c r="K430" s="904"/>
      <c r="L430" s="904"/>
      <c r="M430" s="904"/>
      <c r="N430" s="904"/>
      <c r="O430" s="904"/>
      <c r="P430" s="904"/>
      <c r="Q430" s="904"/>
      <c r="R430" s="904"/>
      <c r="S430" s="904"/>
      <c r="T430" s="905"/>
      <c r="U430" s="589" t="s">
        <v>565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91" t="s">
        <v>571</v>
      </c>
      <c r="AR432" s="193"/>
      <c r="AS432" s="126" t="s">
        <v>356</v>
      </c>
      <c r="AT432" s="127"/>
      <c r="AU432" s="193" t="s">
        <v>576</v>
      </c>
      <c r="AV432" s="193"/>
      <c r="AW432" s="126" t="s">
        <v>300</v>
      </c>
      <c r="AX432" s="188"/>
    </row>
    <row r="433" spans="1:50" ht="23.25" customHeight="1" x14ac:dyDescent="0.15">
      <c r="A433" s="182"/>
      <c r="B433" s="179"/>
      <c r="C433" s="173"/>
      <c r="D433" s="179"/>
      <c r="E433" s="337"/>
      <c r="F433" s="338"/>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5" t="s">
        <v>578</v>
      </c>
      <c r="AF433" s="200"/>
      <c r="AG433" s="200"/>
      <c r="AH433" s="200"/>
      <c r="AI433" s="335" t="s">
        <v>576</v>
      </c>
      <c r="AJ433" s="200"/>
      <c r="AK433" s="200"/>
      <c r="AL433" s="200"/>
      <c r="AM433" s="335" t="s">
        <v>574</v>
      </c>
      <c r="AN433" s="200"/>
      <c r="AO433" s="200"/>
      <c r="AP433" s="336"/>
      <c r="AQ433" s="335" t="s">
        <v>579</v>
      </c>
      <c r="AR433" s="200"/>
      <c r="AS433" s="200"/>
      <c r="AT433" s="336"/>
      <c r="AU433" s="200" t="s">
        <v>576</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5" t="s">
        <v>576</v>
      </c>
      <c r="AF434" s="200"/>
      <c r="AG434" s="200"/>
      <c r="AH434" s="336"/>
      <c r="AI434" s="335" t="s">
        <v>576</v>
      </c>
      <c r="AJ434" s="200"/>
      <c r="AK434" s="200"/>
      <c r="AL434" s="200"/>
      <c r="AM434" s="335" t="s">
        <v>576</v>
      </c>
      <c r="AN434" s="200"/>
      <c r="AO434" s="200"/>
      <c r="AP434" s="336"/>
      <c r="AQ434" s="335" t="s">
        <v>576</v>
      </c>
      <c r="AR434" s="200"/>
      <c r="AS434" s="200"/>
      <c r="AT434" s="336"/>
      <c r="AU434" s="200" t="s">
        <v>580</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580</v>
      </c>
      <c r="AF435" s="200"/>
      <c r="AG435" s="200"/>
      <c r="AH435" s="336"/>
      <c r="AI435" s="335" t="s">
        <v>576</v>
      </c>
      <c r="AJ435" s="200"/>
      <c r="AK435" s="200"/>
      <c r="AL435" s="200"/>
      <c r="AM435" s="335" t="s">
        <v>576</v>
      </c>
      <c r="AN435" s="200"/>
      <c r="AO435" s="200"/>
      <c r="AP435" s="336"/>
      <c r="AQ435" s="335" t="s">
        <v>580</v>
      </c>
      <c r="AR435" s="200"/>
      <c r="AS435" s="200"/>
      <c r="AT435" s="336"/>
      <c r="AU435" s="200" t="s">
        <v>576</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91" t="s">
        <v>577</v>
      </c>
      <c r="AR457" s="193"/>
      <c r="AS457" s="126" t="s">
        <v>356</v>
      </c>
      <c r="AT457" s="127"/>
      <c r="AU457" s="193" t="s">
        <v>577</v>
      </c>
      <c r="AV457" s="193"/>
      <c r="AW457" s="126" t="s">
        <v>300</v>
      </c>
      <c r="AX457" s="188"/>
    </row>
    <row r="458" spans="1:50" ht="23.25" customHeight="1" x14ac:dyDescent="0.15">
      <c r="A458" s="182"/>
      <c r="B458" s="179"/>
      <c r="C458" s="173"/>
      <c r="D458" s="179"/>
      <c r="E458" s="337"/>
      <c r="F458" s="338"/>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5" t="s">
        <v>564</v>
      </c>
      <c r="AF458" s="200"/>
      <c r="AG458" s="200"/>
      <c r="AH458" s="200"/>
      <c r="AI458" s="335" t="s">
        <v>561</v>
      </c>
      <c r="AJ458" s="200"/>
      <c r="AK458" s="200"/>
      <c r="AL458" s="200"/>
      <c r="AM458" s="335" t="s">
        <v>561</v>
      </c>
      <c r="AN458" s="200"/>
      <c r="AO458" s="200"/>
      <c r="AP458" s="336"/>
      <c r="AQ458" s="335" t="s">
        <v>581</v>
      </c>
      <c r="AR458" s="200"/>
      <c r="AS458" s="200"/>
      <c r="AT458" s="336"/>
      <c r="AU458" s="200" t="s">
        <v>581</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5" t="s">
        <v>565</v>
      </c>
      <c r="AF459" s="200"/>
      <c r="AG459" s="200"/>
      <c r="AH459" s="336"/>
      <c r="AI459" s="335" t="s">
        <v>565</v>
      </c>
      <c r="AJ459" s="200"/>
      <c r="AK459" s="200"/>
      <c r="AL459" s="200"/>
      <c r="AM459" s="335" t="s">
        <v>565</v>
      </c>
      <c r="AN459" s="200"/>
      <c r="AO459" s="200"/>
      <c r="AP459" s="336"/>
      <c r="AQ459" s="335" t="s">
        <v>582</v>
      </c>
      <c r="AR459" s="200"/>
      <c r="AS459" s="200"/>
      <c r="AT459" s="336"/>
      <c r="AU459" s="200" t="s">
        <v>582</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564</v>
      </c>
      <c r="AF460" s="200"/>
      <c r="AG460" s="200"/>
      <c r="AH460" s="336"/>
      <c r="AI460" s="335" t="s">
        <v>564</v>
      </c>
      <c r="AJ460" s="200"/>
      <c r="AK460" s="200"/>
      <c r="AL460" s="200"/>
      <c r="AM460" s="335" t="s">
        <v>564</v>
      </c>
      <c r="AN460" s="200"/>
      <c r="AO460" s="200"/>
      <c r="AP460" s="336"/>
      <c r="AQ460" s="335" t="s">
        <v>564</v>
      </c>
      <c r="AR460" s="200"/>
      <c r="AS460" s="200"/>
      <c r="AT460" s="336"/>
      <c r="AU460" s="200" t="s">
        <v>564</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7" t="s">
        <v>31</v>
      </c>
      <c r="AH701" s="380"/>
      <c r="AI701" s="380"/>
      <c r="AJ701" s="380"/>
      <c r="AK701" s="380"/>
      <c r="AL701" s="380"/>
      <c r="AM701" s="380"/>
      <c r="AN701" s="380"/>
      <c r="AO701" s="380"/>
      <c r="AP701" s="380"/>
      <c r="AQ701" s="380"/>
      <c r="AR701" s="380"/>
      <c r="AS701" s="380"/>
      <c r="AT701" s="380"/>
      <c r="AU701" s="380"/>
      <c r="AV701" s="380"/>
      <c r="AW701" s="380"/>
      <c r="AX701" s="828"/>
    </row>
    <row r="702" spans="1:50" ht="54"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555</v>
      </c>
      <c r="AE702" s="341"/>
      <c r="AF702" s="341"/>
      <c r="AG702" s="383" t="s">
        <v>583</v>
      </c>
      <c r="AH702" s="384"/>
      <c r="AI702" s="384"/>
      <c r="AJ702" s="384"/>
      <c r="AK702" s="384"/>
      <c r="AL702" s="384"/>
      <c r="AM702" s="384"/>
      <c r="AN702" s="384"/>
      <c r="AO702" s="384"/>
      <c r="AP702" s="384"/>
      <c r="AQ702" s="384"/>
      <c r="AR702" s="384"/>
      <c r="AS702" s="384"/>
      <c r="AT702" s="384"/>
      <c r="AU702" s="384"/>
      <c r="AV702" s="384"/>
      <c r="AW702" s="384"/>
      <c r="AX702" s="385"/>
    </row>
    <row r="703" spans="1:50" ht="54"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1" t="s">
        <v>555</v>
      </c>
      <c r="AE703" s="322"/>
      <c r="AF703" s="322"/>
      <c r="AG703" s="94" t="s">
        <v>584</v>
      </c>
      <c r="AH703" s="333"/>
      <c r="AI703" s="333"/>
      <c r="AJ703" s="333"/>
      <c r="AK703" s="333"/>
      <c r="AL703" s="333"/>
      <c r="AM703" s="333"/>
      <c r="AN703" s="333"/>
      <c r="AO703" s="333"/>
      <c r="AP703" s="333"/>
      <c r="AQ703" s="333"/>
      <c r="AR703" s="333"/>
      <c r="AS703" s="333"/>
      <c r="AT703" s="333"/>
      <c r="AU703" s="333"/>
      <c r="AV703" s="333"/>
      <c r="AW703" s="333"/>
      <c r="AX703" s="334"/>
    </row>
    <row r="704" spans="1:50" ht="54"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20" t="s">
        <v>585</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555</v>
      </c>
      <c r="AE705" s="718"/>
      <c r="AF705" s="718"/>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588</v>
      </c>
      <c r="AE708" s="606"/>
      <c r="AF708" s="606"/>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555</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555</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5" t="s">
        <v>588</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588</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588</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555</v>
      </c>
      <c r="AE715" s="606"/>
      <c r="AF715" s="657"/>
      <c r="AG715" s="745" t="s">
        <v>591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588</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555</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5"/>
      <c r="C726" s="818" t="s">
        <v>53</v>
      </c>
      <c r="D726" s="840"/>
      <c r="E726" s="840"/>
      <c r="F726" s="841"/>
      <c r="G726" s="575" t="s">
        <v>626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6"/>
      <c r="B727" s="807"/>
      <c r="C727" s="751" t="s">
        <v>57</v>
      </c>
      <c r="D727" s="752"/>
      <c r="E727" s="752"/>
      <c r="F727" s="753"/>
      <c r="G727" s="573" t="s">
        <v>625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431</v>
      </c>
      <c r="B737" s="203"/>
      <c r="C737" s="203"/>
      <c r="D737" s="204"/>
      <c r="E737" s="991" t="s">
        <v>593</v>
      </c>
      <c r="F737" s="991"/>
      <c r="G737" s="991"/>
      <c r="H737" s="991"/>
      <c r="I737" s="991"/>
      <c r="J737" s="991"/>
      <c r="K737" s="991"/>
      <c r="L737" s="991"/>
      <c r="M737" s="991"/>
      <c r="N737" s="360" t="s">
        <v>358</v>
      </c>
      <c r="O737" s="360"/>
      <c r="P737" s="360"/>
      <c r="Q737" s="360"/>
      <c r="R737" s="991" t="s">
        <v>594</v>
      </c>
      <c r="S737" s="991"/>
      <c r="T737" s="991"/>
      <c r="U737" s="991"/>
      <c r="V737" s="991"/>
      <c r="W737" s="991"/>
      <c r="X737" s="991"/>
      <c r="Y737" s="991"/>
      <c r="Z737" s="991"/>
      <c r="AA737" s="360" t="s">
        <v>359</v>
      </c>
      <c r="AB737" s="360"/>
      <c r="AC737" s="360"/>
      <c r="AD737" s="360"/>
      <c r="AE737" s="991" t="s">
        <v>595</v>
      </c>
      <c r="AF737" s="991"/>
      <c r="AG737" s="991"/>
      <c r="AH737" s="991"/>
      <c r="AI737" s="991"/>
      <c r="AJ737" s="991"/>
      <c r="AK737" s="991"/>
      <c r="AL737" s="991"/>
      <c r="AM737" s="991"/>
      <c r="AN737" s="360" t="s">
        <v>360</v>
      </c>
      <c r="AO737" s="360"/>
      <c r="AP737" s="360"/>
      <c r="AQ737" s="360"/>
      <c r="AR737" s="992" t="s">
        <v>596</v>
      </c>
      <c r="AS737" s="993"/>
      <c r="AT737" s="993"/>
      <c r="AU737" s="993"/>
      <c r="AV737" s="993"/>
      <c r="AW737" s="993"/>
      <c r="AX737" s="994"/>
      <c r="AY737" s="89"/>
      <c r="AZ737" s="89"/>
    </row>
    <row r="738" spans="1:52" ht="24.75" customHeight="1" x14ac:dyDescent="0.15">
      <c r="A738" s="995" t="s">
        <v>361</v>
      </c>
      <c r="B738" s="203"/>
      <c r="C738" s="203"/>
      <c r="D738" s="204"/>
      <c r="E738" s="991" t="s">
        <v>597</v>
      </c>
      <c r="F738" s="991"/>
      <c r="G738" s="991"/>
      <c r="H738" s="991"/>
      <c r="I738" s="991"/>
      <c r="J738" s="991"/>
      <c r="K738" s="991"/>
      <c r="L738" s="991"/>
      <c r="M738" s="991"/>
      <c r="N738" s="360" t="s">
        <v>362</v>
      </c>
      <c r="O738" s="360"/>
      <c r="P738" s="360"/>
      <c r="Q738" s="360"/>
      <c r="R738" s="991" t="s">
        <v>598</v>
      </c>
      <c r="S738" s="991"/>
      <c r="T738" s="991"/>
      <c r="U738" s="991"/>
      <c r="V738" s="991"/>
      <c r="W738" s="991"/>
      <c r="X738" s="991"/>
      <c r="Y738" s="991"/>
      <c r="Z738" s="991"/>
      <c r="AA738" s="360" t="s">
        <v>482</v>
      </c>
      <c r="AB738" s="360"/>
      <c r="AC738" s="360"/>
      <c r="AD738" s="360"/>
      <c r="AE738" s="991" t="s">
        <v>599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c r="F739" s="1003"/>
      <c r="G739" s="1003"/>
      <c r="H739" s="91" t="str">
        <f>IF(E739="", "", "(")</f>
        <v/>
      </c>
      <c r="I739" s="986"/>
      <c r="J739" s="986"/>
      <c r="K739" s="91" t="str">
        <f>IF(OR(I739="　", I739=""), "", "-")</f>
        <v/>
      </c>
      <c r="L739" s="987">
        <v>271</v>
      </c>
      <c r="M739" s="987"/>
      <c r="N739" s="92" t="str">
        <f>IF(O739="", "", "-")</f>
        <v/>
      </c>
      <c r="O739" s="93"/>
      <c r="P739" s="92" t="str">
        <f>IF(E739="", "", ")")</f>
        <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466</v>
      </c>
      <c r="H781" s="672"/>
      <c r="I781" s="672"/>
      <c r="J781" s="672"/>
      <c r="K781" s="673"/>
      <c r="L781" s="665" t="s">
        <v>466</v>
      </c>
      <c r="M781" s="666"/>
      <c r="N781" s="666"/>
      <c r="O781" s="666"/>
      <c r="P781" s="666"/>
      <c r="Q781" s="666"/>
      <c r="R781" s="666"/>
      <c r="S781" s="666"/>
      <c r="T781" s="666"/>
      <c r="U781" s="666"/>
      <c r="V781" s="666"/>
      <c r="W781" s="666"/>
      <c r="X781" s="667"/>
      <c r="Y781" s="386" t="s">
        <v>466</v>
      </c>
      <c r="Z781" s="387"/>
      <c r="AA781" s="387"/>
      <c r="AB781" s="808"/>
      <c r="AC781" s="671" t="s">
        <v>466</v>
      </c>
      <c r="AD781" s="672"/>
      <c r="AE781" s="672"/>
      <c r="AF781" s="672"/>
      <c r="AG781" s="673"/>
      <c r="AH781" s="665" t="s">
        <v>466</v>
      </c>
      <c r="AI781" s="666"/>
      <c r="AJ781" s="666"/>
      <c r="AK781" s="666"/>
      <c r="AL781" s="666"/>
      <c r="AM781" s="666"/>
      <c r="AN781" s="666"/>
      <c r="AO781" s="666"/>
      <c r="AP781" s="666"/>
      <c r="AQ781" s="666"/>
      <c r="AR781" s="666"/>
      <c r="AS781" s="666"/>
      <c r="AT781" s="667"/>
      <c r="AU781" s="386" t="s">
        <v>466</v>
      </c>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8"/>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8"/>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8"/>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600</v>
      </c>
      <c r="D837" s="342"/>
      <c r="E837" s="342"/>
      <c r="F837" s="342"/>
      <c r="G837" s="342"/>
      <c r="H837" s="342"/>
      <c r="I837" s="342"/>
      <c r="J837" s="343" t="s">
        <v>601</v>
      </c>
      <c r="K837" s="344"/>
      <c r="L837" s="344"/>
      <c r="M837" s="344"/>
      <c r="N837" s="344"/>
      <c r="O837" s="344"/>
      <c r="P837" s="357" t="s">
        <v>602</v>
      </c>
      <c r="Q837" s="345"/>
      <c r="R837" s="345"/>
      <c r="S837" s="345"/>
      <c r="T837" s="345"/>
      <c r="U837" s="345"/>
      <c r="V837" s="345"/>
      <c r="W837" s="345"/>
      <c r="X837" s="345"/>
      <c r="Y837" s="346">
        <v>0.3</v>
      </c>
      <c r="Z837" s="347"/>
      <c r="AA837" s="347"/>
      <c r="AB837" s="348"/>
      <c r="AC837" s="358" t="s">
        <v>196</v>
      </c>
      <c r="AD837" s="366"/>
      <c r="AE837" s="366"/>
      <c r="AF837" s="366"/>
      <c r="AG837" s="366"/>
      <c r="AH837" s="367" t="s">
        <v>601</v>
      </c>
      <c r="AI837" s="368"/>
      <c r="AJ837" s="368"/>
      <c r="AK837" s="368"/>
      <c r="AL837" s="352" t="s">
        <v>601</v>
      </c>
      <c r="AM837" s="353"/>
      <c r="AN837" s="353"/>
      <c r="AO837" s="354"/>
      <c r="AP837" s="355" t="s">
        <v>601</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603</v>
      </c>
      <c r="D870" s="342"/>
      <c r="E870" s="342"/>
      <c r="F870" s="342"/>
      <c r="G870" s="342"/>
      <c r="H870" s="342"/>
      <c r="I870" s="342"/>
      <c r="J870" s="343">
        <v>2010005003854</v>
      </c>
      <c r="K870" s="344"/>
      <c r="L870" s="344"/>
      <c r="M870" s="344"/>
      <c r="N870" s="344"/>
      <c r="O870" s="344"/>
      <c r="P870" s="357" t="s">
        <v>604</v>
      </c>
      <c r="Q870" s="345"/>
      <c r="R870" s="345"/>
      <c r="S870" s="345"/>
      <c r="T870" s="345"/>
      <c r="U870" s="345"/>
      <c r="V870" s="345"/>
      <c r="W870" s="345"/>
      <c r="X870" s="345"/>
      <c r="Y870" s="346">
        <v>0.2</v>
      </c>
      <c r="Z870" s="347"/>
      <c r="AA870" s="347"/>
      <c r="AB870" s="348"/>
      <c r="AC870" s="358" t="s">
        <v>526</v>
      </c>
      <c r="AD870" s="366"/>
      <c r="AE870" s="366"/>
      <c r="AF870" s="366"/>
      <c r="AG870" s="366"/>
      <c r="AH870" s="367" t="s">
        <v>466</v>
      </c>
      <c r="AI870" s="368"/>
      <c r="AJ870" s="368"/>
      <c r="AK870" s="368"/>
      <c r="AL870" s="352">
        <v>100</v>
      </c>
      <c r="AM870" s="353"/>
      <c r="AN870" s="353"/>
      <c r="AO870" s="354"/>
      <c r="AP870" s="355" t="s">
        <v>466</v>
      </c>
      <c r="AQ870" s="355"/>
      <c r="AR870" s="355"/>
      <c r="AS870" s="355"/>
      <c r="AT870" s="355"/>
      <c r="AU870" s="355"/>
      <c r="AV870" s="355"/>
      <c r="AW870" s="355"/>
      <c r="AX870" s="355"/>
    </row>
    <row r="871" spans="1:50" ht="30" customHeight="1" x14ac:dyDescent="0.15">
      <c r="A871" s="374">
        <v>2</v>
      </c>
      <c r="B871" s="374">
        <v>1</v>
      </c>
      <c r="C871" s="356" t="s">
        <v>611</v>
      </c>
      <c r="D871" s="342"/>
      <c r="E871" s="342"/>
      <c r="F871" s="342"/>
      <c r="G871" s="342"/>
      <c r="H871" s="342"/>
      <c r="I871" s="342"/>
      <c r="J871" s="343">
        <v>9010001027784</v>
      </c>
      <c r="K871" s="344"/>
      <c r="L871" s="344"/>
      <c r="M871" s="344"/>
      <c r="N871" s="344"/>
      <c r="O871" s="344"/>
      <c r="P871" s="357" t="s">
        <v>612</v>
      </c>
      <c r="Q871" s="345"/>
      <c r="R871" s="345"/>
      <c r="S871" s="345"/>
      <c r="T871" s="345"/>
      <c r="U871" s="345"/>
      <c r="V871" s="345"/>
      <c r="W871" s="345"/>
      <c r="X871" s="345"/>
      <c r="Y871" s="346">
        <v>0.1</v>
      </c>
      <c r="Z871" s="347"/>
      <c r="AA871" s="347"/>
      <c r="AB871" s="348"/>
      <c r="AC871" s="358" t="s">
        <v>526</v>
      </c>
      <c r="AD871" s="366"/>
      <c r="AE871" s="366"/>
      <c r="AF871" s="366"/>
      <c r="AG871" s="366"/>
      <c r="AH871" s="367" t="s">
        <v>466</v>
      </c>
      <c r="AI871" s="368"/>
      <c r="AJ871" s="368"/>
      <c r="AK871" s="368"/>
      <c r="AL871" s="352">
        <v>100</v>
      </c>
      <c r="AM871" s="353"/>
      <c r="AN871" s="353"/>
      <c r="AO871" s="354"/>
      <c r="AP871" s="355" t="s">
        <v>466</v>
      </c>
      <c r="AQ871" s="355"/>
      <c r="AR871" s="355"/>
      <c r="AS871" s="355"/>
      <c r="AT871" s="355"/>
      <c r="AU871" s="355"/>
      <c r="AV871" s="355"/>
      <c r="AW871" s="355"/>
      <c r="AX871" s="355"/>
    </row>
    <row r="872" spans="1:50" ht="30" customHeight="1" x14ac:dyDescent="0.15">
      <c r="A872" s="374">
        <v>3</v>
      </c>
      <c r="B872" s="374">
        <v>1</v>
      </c>
      <c r="C872" s="356" t="s">
        <v>605</v>
      </c>
      <c r="D872" s="342"/>
      <c r="E872" s="342"/>
      <c r="F872" s="342"/>
      <c r="G872" s="342"/>
      <c r="H872" s="342"/>
      <c r="I872" s="342"/>
      <c r="J872" s="343" t="s">
        <v>466</v>
      </c>
      <c r="K872" s="344"/>
      <c r="L872" s="344"/>
      <c r="M872" s="344"/>
      <c r="N872" s="344"/>
      <c r="O872" s="344"/>
      <c r="P872" s="357" t="s">
        <v>606</v>
      </c>
      <c r="Q872" s="345"/>
      <c r="R872" s="345"/>
      <c r="S872" s="345"/>
      <c r="T872" s="345"/>
      <c r="U872" s="345"/>
      <c r="V872" s="345"/>
      <c r="W872" s="345"/>
      <c r="X872" s="345"/>
      <c r="Y872" s="346">
        <v>0.1</v>
      </c>
      <c r="Z872" s="347"/>
      <c r="AA872" s="347"/>
      <c r="AB872" s="348"/>
      <c r="AC872" s="358" t="s">
        <v>526</v>
      </c>
      <c r="AD872" s="366"/>
      <c r="AE872" s="366"/>
      <c r="AF872" s="366"/>
      <c r="AG872" s="366"/>
      <c r="AH872" s="367" t="s">
        <v>466</v>
      </c>
      <c r="AI872" s="368"/>
      <c r="AJ872" s="368"/>
      <c r="AK872" s="368"/>
      <c r="AL872" s="352">
        <v>100</v>
      </c>
      <c r="AM872" s="353"/>
      <c r="AN872" s="353"/>
      <c r="AO872" s="354"/>
      <c r="AP872" s="355" t="s">
        <v>466</v>
      </c>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1.75"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614</v>
      </c>
      <c r="F1102" s="373"/>
      <c r="G1102" s="373"/>
      <c r="H1102" s="373"/>
      <c r="I1102" s="373"/>
      <c r="J1102" s="343" t="s">
        <v>614</v>
      </c>
      <c r="K1102" s="344"/>
      <c r="L1102" s="344"/>
      <c r="M1102" s="344"/>
      <c r="N1102" s="344"/>
      <c r="O1102" s="344"/>
      <c r="P1102" s="357" t="s">
        <v>615</v>
      </c>
      <c r="Q1102" s="345"/>
      <c r="R1102" s="345"/>
      <c r="S1102" s="345"/>
      <c r="T1102" s="345"/>
      <c r="U1102" s="345"/>
      <c r="V1102" s="345"/>
      <c r="W1102" s="345"/>
      <c r="X1102" s="345"/>
      <c r="Y1102" s="346" t="s">
        <v>616</v>
      </c>
      <c r="Z1102" s="347"/>
      <c r="AA1102" s="347"/>
      <c r="AB1102" s="348"/>
      <c r="AC1102" s="349"/>
      <c r="AD1102" s="349"/>
      <c r="AE1102" s="349"/>
      <c r="AF1102" s="349"/>
      <c r="AG1102" s="349"/>
      <c r="AH1102" s="350" t="s">
        <v>615</v>
      </c>
      <c r="AI1102" s="351"/>
      <c r="AJ1102" s="351"/>
      <c r="AK1102" s="351"/>
      <c r="AL1102" s="352" t="s">
        <v>615</v>
      </c>
      <c r="AM1102" s="353"/>
      <c r="AN1102" s="353"/>
      <c r="AO1102" s="354"/>
      <c r="AP1102" s="355" t="s">
        <v>617</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82">
    <cfRule type="expression" dxfId="2811" priority="13901">
      <formula>IF(RIGHT(TEXT(Y782,"0.#"),1)=".",FALSE,TRUE)</formula>
    </cfRule>
    <cfRule type="expression" dxfId="2810" priority="13902">
      <formula>IF(RIGHT(TEXT(Y782,"0.#"),1)=".",TRUE,FALSE)</formula>
    </cfRule>
  </conditionalFormatting>
  <conditionalFormatting sqref="Y791">
    <cfRule type="expression" dxfId="2809" priority="13897">
      <formula>IF(RIGHT(TEXT(Y791,"0.#"),1)=".",FALSE,TRUE)</formula>
    </cfRule>
    <cfRule type="expression" dxfId="2808" priority="13898">
      <formula>IF(RIGHT(TEXT(Y791,"0.#"),1)=".",TRUE,FALSE)</formula>
    </cfRule>
  </conditionalFormatting>
  <conditionalFormatting sqref="Y822:Y829 Y820 Y809:Y816 Y807 Y796:Y803 Y794">
    <cfRule type="expression" dxfId="2807" priority="13679">
      <formula>IF(RIGHT(TEXT(Y794,"0.#"),1)=".",FALSE,TRUE)</formula>
    </cfRule>
    <cfRule type="expression" dxfId="2806" priority="13680">
      <formula>IF(RIGHT(TEXT(Y794,"0.#"),1)=".",TRUE,FALSE)</formula>
    </cfRule>
  </conditionalFormatting>
  <conditionalFormatting sqref="P15:AJ17 P13:AX13 AR15:AX15">
    <cfRule type="expression" dxfId="2805" priority="13727">
      <formula>IF(RIGHT(TEXT(P13,"0.#"),1)=".",FALSE,TRUE)</formula>
    </cfRule>
    <cfRule type="expression" dxfId="2804" priority="13728">
      <formula>IF(RIGHT(TEXT(P13,"0.#"),1)=".",TRUE,FALSE)</formula>
    </cfRule>
  </conditionalFormatting>
  <conditionalFormatting sqref="AD19:AJ19">
    <cfRule type="expression" dxfId="2803" priority="13725">
      <formula>IF(RIGHT(TEXT(AD19,"0.#"),1)=".",FALSE,TRUE)</formula>
    </cfRule>
    <cfRule type="expression" dxfId="2802" priority="13726">
      <formula>IF(RIGHT(TEXT(AD19,"0.#"),1)=".",TRUE,FALSE)</formula>
    </cfRule>
  </conditionalFormatting>
  <conditionalFormatting sqref="AE101 AQ101">
    <cfRule type="expression" dxfId="2801" priority="13717">
      <formula>IF(RIGHT(TEXT(AE101,"0.#"),1)=".",FALSE,TRUE)</formula>
    </cfRule>
    <cfRule type="expression" dxfId="2800" priority="13718">
      <formula>IF(RIGHT(TEXT(AE101,"0.#"),1)=".",TRUE,FALSE)</formula>
    </cfRule>
  </conditionalFormatting>
  <conditionalFormatting sqref="Y783:Y790">
    <cfRule type="expression" dxfId="2799" priority="13703">
      <formula>IF(RIGHT(TEXT(Y783,"0.#"),1)=".",FALSE,TRUE)</formula>
    </cfRule>
    <cfRule type="expression" dxfId="2798" priority="13704">
      <formula>IF(RIGHT(TEXT(Y783,"0.#"),1)=".",TRUE,FALSE)</formula>
    </cfRule>
  </conditionalFormatting>
  <conditionalFormatting sqref="AU782">
    <cfRule type="expression" dxfId="2797" priority="13701">
      <formula>IF(RIGHT(TEXT(AU782,"0.#"),1)=".",FALSE,TRUE)</formula>
    </cfRule>
    <cfRule type="expression" dxfId="2796" priority="13702">
      <formula>IF(RIGHT(TEXT(AU782,"0.#"),1)=".",TRUE,FALSE)</formula>
    </cfRule>
  </conditionalFormatting>
  <conditionalFormatting sqref="AU791">
    <cfRule type="expression" dxfId="2795" priority="13699">
      <formula>IF(RIGHT(TEXT(AU791,"0.#"),1)=".",FALSE,TRUE)</formula>
    </cfRule>
    <cfRule type="expression" dxfId="2794" priority="13700">
      <formula>IF(RIGHT(TEXT(AU791,"0.#"),1)=".",TRUE,FALSE)</formula>
    </cfRule>
  </conditionalFormatting>
  <conditionalFormatting sqref="AU783:AU790">
    <cfRule type="expression" dxfId="2793" priority="13697">
      <formula>IF(RIGHT(TEXT(AU783,"0.#"),1)=".",FALSE,TRUE)</formula>
    </cfRule>
    <cfRule type="expression" dxfId="2792" priority="13698">
      <formula>IF(RIGHT(TEXT(AU783,"0.#"),1)=".",TRUE,FALSE)</formula>
    </cfRule>
  </conditionalFormatting>
  <conditionalFormatting sqref="Y821 Y808 Y795">
    <cfRule type="expression" dxfId="2791" priority="13683">
      <formula>IF(RIGHT(TEXT(Y795,"0.#"),1)=".",FALSE,TRUE)</formula>
    </cfRule>
    <cfRule type="expression" dxfId="2790" priority="13684">
      <formula>IF(RIGHT(TEXT(Y795,"0.#"),1)=".",TRUE,FALSE)</formula>
    </cfRule>
  </conditionalFormatting>
  <conditionalFormatting sqref="Y830 Y817 Y804">
    <cfRule type="expression" dxfId="2789" priority="13681">
      <formula>IF(RIGHT(TEXT(Y804,"0.#"),1)=".",FALSE,TRUE)</formula>
    </cfRule>
    <cfRule type="expression" dxfId="2788" priority="13682">
      <formula>IF(RIGHT(TEXT(Y804,"0.#"),1)=".",TRUE,FALSE)</formula>
    </cfRule>
  </conditionalFormatting>
  <conditionalFormatting sqref="AU821 AU808 AU795">
    <cfRule type="expression" dxfId="2787" priority="13677">
      <formula>IF(RIGHT(TEXT(AU795,"0.#"),1)=".",FALSE,TRUE)</formula>
    </cfRule>
    <cfRule type="expression" dxfId="2786" priority="13678">
      <formula>IF(RIGHT(TEXT(AU795,"0.#"),1)=".",TRUE,FALSE)</formula>
    </cfRule>
  </conditionalFormatting>
  <conditionalFormatting sqref="AU830 AU817 AU804">
    <cfRule type="expression" dxfId="2785" priority="13675">
      <formula>IF(RIGHT(TEXT(AU804,"0.#"),1)=".",FALSE,TRUE)</formula>
    </cfRule>
    <cfRule type="expression" dxfId="2784" priority="13676">
      <formula>IF(RIGHT(TEXT(AU804,"0.#"),1)=".",TRUE,FALSE)</formula>
    </cfRule>
  </conditionalFormatting>
  <conditionalFormatting sqref="AU822:AU829 AU820 AU809:AU816 AU807 AU796:AU803 AU794">
    <cfRule type="expression" dxfId="2783" priority="13673">
      <formula>IF(RIGHT(TEXT(AU794,"0.#"),1)=".",FALSE,TRUE)</formula>
    </cfRule>
    <cfRule type="expression" dxfId="2782" priority="13674">
      <formula>IF(RIGHT(TEXT(AU794,"0.#"),1)=".",TRUE,FALSE)</formula>
    </cfRule>
  </conditionalFormatting>
  <conditionalFormatting sqref="AM87">
    <cfRule type="expression" dxfId="2781" priority="13327">
      <formula>IF(RIGHT(TEXT(AM87,"0.#"),1)=".",FALSE,TRUE)</formula>
    </cfRule>
    <cfRule type="expression" dxfId="2780" priority="13328">
      <formula>IF(RIGHT(TEXT(AM87,"0.#"),1)=".",TRUE,FALSE)</formula>
    </cfRule>
  </conditionalFormatting>
  <conditionalFormatting sqref="AE55">
    <cfRule type="expression" dxfId="2779" priority="13395">
      <formula>IF(RIGHT(TEXT(AE55,"0.#"),1)=".",FALSE,TRUE)</formula>
    </cfRule>
    <cfRule type="expression" dxfId="2778" priority="13396">
      <formula>IF(RIGHT(TEXT(AE55,"0.#"),1)=".",TRUE,FALSE)</formula>
    </cfRule>
  </conditionalFormatting>
  <conditionalFormatting sqref="AI55">
    <cfRule type="expression" dxfId="2777" priority="13393">
      <formula>IF(RIGHT(TEXT(AI55,"0.#"),1)=".",FALSE,TRUE)</formula>
    </cfRule>
    <cfRule type="expression" dxfId="2776" priority="13394">
      <formula>IF(RIGHT(TEXT(AI55,"0.#"),1)=".",TRUE,FALSE)</formula>
    </cfRule>
  </conditionalFormatting>
  <conditionalFormatting sqref="AM34">
    <cfRule type="expression" dxfId="2775" priority="13473">
      <formula>IF(RIGHT(TEXT(AM34,"0.#"),1)=".",FALSE,TRUE)</formula>
    </cfRule>
    <cfRule type="expression" dxfId="2774" priority="13474">
      <formula>IF(RIGHT(TEXT(AM34,"0.#"),1)=".",TRUE,FALSE)</formula>
    </cfRule>
  </conditionalFormatting>
  <conditionalFormatting sqref="AE33">
    <cfRule type="expression" dxfId="2773" priority="13487">
      <formula>IF(RIGHT(TEXT(AE33,"0.#"),1)=".",FALSE,TRUE)</formula>
    </cfRule>
    <cfRule type="expression" dxfId="2772" priority="13488">
      <formula>IF(RIGHT(TEXT(AE33,"0.#"),1)=".",TRUE,FALSE)</formula>
    </cfRule>
  </conditionalFormatting>
  <conditionalFormatting sqref="AE34">
    <cfRule type="expression" dxfId="2771" priority="13485">
      <formula>IF(RIGHT(TEXT(AE34,"0.#"),1)=".",FALSE,TRUE)</formula>
    </cfRule>
    <cfRule type="expression" dxfId="2770" priority="13486">
      <formula>IF(RIGHT(TEXT(AE34,"0.#"),1)=".",TRUE,FALSE)</formula>
    </cfRule>
  </conditionalFormatting>
  <conditionalFormatting sqref="AI34">
    <cfRule type="expression" dxfId="2769" priority="13483">
      <formula>IF(RIGHT(TEXT(AI34,"0.#"),1)=".",FALSE,TRUE)</formula>
    </cfRule>
    <cfRule type="expression" dxfId="2768" priority="13484">
      <formula>IF(RIGHT(TEXT(AI34,"0.#"),1)=".",TRUE,FALSE)</formula>
    </cfRule>
  </conditionalFormatting>
  <conditionalFormatting sqref="AI33">
    <cfRule type="expression" dxfId="2767" priority="13481">
      <formula>IF(RIGHT(TEXT(AI33,"0.#"),1)=".",FALSE,TRUE)</formula>
    </cfRule>
    <cfRule type="expression" dxfId="2766" priority="13482">
      <formula>IF(RIGHT(TEXT(AI33,"0.#"),1)=".",TRUE,FALSE)</formula>
    </cfRule>
  </conditionalFormatting>
  <conditionalFormatting sqref="AI32">
    <cfRule type="expression" dxfId="2765" priority="13479">
      <formula>IF(RIGHT(TEXT(AI32,"0.#"),1)=".",FALSE,TRUE)</formula>
    </cfRule>
    <cfRule type="expression" dxfId="2764" priority="13480">
      <formula>IF(RIGHT(TEXT(AI32,"0.#"),1)=".",TRUE,FALSE)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M33">
    <cfRule type="expression" dxfId="2761" priority="13475">
      <formula>IF(RIGHT(TEXT(AM33,"0.#"),1)=".",FALSE,TRUE)</formula>
    </cfRule>
    <cfRule type="expression" dxfId="2760" priority="13476">
      <formula>IF(RIGHT(TEXT(AM33,"0.#"),1)=".",TRUE,FALSE)</formula>
    </cfRule>
  </conditionalFormatting>
  <conditionalFormatting sqref="AQ32:AQ34">
    <cfRule type="expression" dxfId="2759" priority="13467">
      <formula>IF(RIGHT(TEXT(AQ32,"0.#"),1)=".",FALSE,TRUE)</formula>
    </cfRule>
    <cfRule type="expression" dxfId="2758" priority="13468">
      <formula>IF(RIGHT(TEXT(AQ32,"0.#"),1)=".",TRUE,FALSE)</formula>
    </cfRule>
  </conditionalFormatting>
  <conditionalFormatting sqref="AU32:AU34">
    <cfRule type="expression" dxfId="2757" priority="13465">
      <formula>IF(RIGHT(TEXT(AU32,"0.#"),1)=".",FALSE,TRUE)</formula>
    </cfRule>
    <cfRule type="expression" dxfId="2756" priority="13466">
      <formula>IF(RIGHT(TEXT(AU32,"0.#"),1)=".",TRUE,FALSE)</formula>
    </cfRule>
  </conditionalFormatting>
  <conditionalFormatting sqref="AE53">
    <cfRule type="expression" dxfId="2755" priority="13399">
      <formula>IF(RIGHT(TEXT(AE53,"0.#"),1)=".",FALSE,TRUE)</formula>
    </cfRule>
    <cfRule type="expression" dxfId="2754" priority="13400">
      <formula>IF(RIGHT(TEXT(AE53,"0.#"),1)=".",TRUE,FALSE)</formula>
    </cfRule>
  </conditionalFormatting>
  <conditionalFormatting sqref="AE54">
    <cfRule type="expression" dxfId="2753" priority="13397">
      <formula>IF(RIGHT(TEXT(AE54,"0.#"),1)=".",FALSE,TRUE)</formula>
    </cfRule>
    <cfRule type="expression" dxfId="2752" priority="13398">
      <formula>IF(RIGHT(TEXT(AE54,"0.#"),1)=".",TRUE,FALSE)</formula>
    </cfRule>
  </conditionalFormatting>
  <conditionalFormatting sqref="AI54">
    <cfRule type="expression" dxfId="2751" priority="13391">
      <formula>IF(RIGHT(TEXT(AI54,"0.#"),1)=".",FALSE,TRUE)</formula>
    </cfRule>
    <cfRule type="expression" dxfId="2750" priority="13392">
      <formula>IF(RIGHT(TEXT(AI54,"0.#"),1)=".",TRUE,FALSE)</formula>
    </cfRule>
  </conditionalFormatting>
  <conditionalFormatting sqref="AI53">
    <cfRule type="expression" dxfId="2749" priority="13389">
      <formula>IF(RIGHT(TEXT(AI53,"0.#"),1)=".",FALSE,TRUE)</formula>
    </cfRule>
    <cfRule type="expression" dxfId="2748" priority="13390">
      <formula>IF(RIGHT(TEXT(AI53,"0.#"),1)=".",TRUE,FALSE)</formula>
    </cfRule>
  </conditionalFormatting>
  <conditionalFormatting sqref="AM53">
    <cfRule type="expression" dxfId="2747" priority="13387">
      <formula>IF(RIGHT(TEXT(AM53,"0.#"),1)=".",FALSE,TRUE)</formula>
    </cfRule>
    <cfRule type="expression" dxfId="2746" priority="13388">
      <formula>IF(RIGHT(TEXT(AM53,"0.#"),1)=".",TRUE,FALSE)</formula>
    </cfRule>
  </conditionalFormatting>
  <conditionalFormatting sqref="AM54">
    <cfRule type="expression" dxfId="2745" priority="13385">
      <formula>IF(RIGHT(TEXT(AM54,"0.#"),1)=".",FALSE,TRUE)</formula>
    </cfRule>
    <cfRule type="expression" dxfId="2744" priority="13386">
      <formula>IF(RIGHT(TEXT(AM54,"0.#"),1)=".",TRUE,FALSE)</formula>
    </cfRule>
  </conditionalFormatting>
  <conditionalFormatting sqref="AM55">
    <cfRule type="expression" dxfId="2743" priority="13383">
      <formula>IF(RIGHT(TEXT(AM55,"0.#"),1)=".",FALSE,TRUE)</formula>
    </cfRule>
    <cfRule type="expression" dxfId="2742" priority="13384">
      <formula>IF(RIGHT(TEXT(AM55,"0.#"),1)=".",TRUE,FALSE)</formula>
    </cfRule>
  </conditionalFormatting>
  <conditionalFormatting sqref="AE60">
    <cfRule type="expression" dxfId="2741" priority="13369">
      <formula>IF(RIGHT(TEXT(AE60,"0.#"),1)=".",FALSE,TRUE)</formula>
    </cfRule>
    <cfRule type="expression" dxfId="2740" priority="13370">
      <formula>IF(RIGHT(TEXT(AE60,"0.#"),1)=".",TRUE,FALSE)</formula>
    </cfRule>
  </conditionalFormatting>
  <conditionalFormatting sqref="AE61">
    <cfRule type="expression" dxfId="2739" priority="13367">
      <formula>IF(RIGHT(TEXT(AE61,"0.#"),1)=".",FALSE,TRUE)</formula>
    </cfRule>
    <cfRule type="expression" dxfId="2738" priority="13368">
      <formula>IF(RIGHT(TEXT(AE61,"0.#"),1)=".",TRUE,FALSE)</formula>
    </cfRule>
  </conditionalFormatting>
  <conditionalFormatting sqref="AE62">
    <cfRule type="expression" dxfId="2737" priority="13365">
      <formula>IF(RIGHT(TEXT(AE62,"0.#"),1)=".",FALSE,TRUE)</formula>
    </cfRule>
    <cfRule type="expression" dxfId="2736" priority="13366">
      <formula>IF(RIGHT(TEXT(AE62,"0.#"),1)=".",TRUE,FALSE)</formula>
    </cfRule>
  </conditionalFormatting>
  <conditionalFormatting sqref="AI62">
    <cfRule type="expression" dxfId="2735" priority="13363">
      <formula>IF(RIGHT(TEXT(AI62,"0.#"),1)=".",FALSE,TRUE)</formula>
    </cfRule>
    <cfRule type="expression" dxfId="2734" priority="13364">
      <formula>IF(RIGHT(TEXT(AI62,"0.#"),1)=".",TRUE,FALSE)</formula>
    </cfRule>
  </conditionalFormatting>
  <conditionalFormatting sqref="AI61">
    <cfRule type="expression" dxfId="2733" priority="13361">
      <formula>IF(RIGHT(TEXT(AI61,"0.#"),1)=".",FALSE,TRUE)</formula>
    </cfRule>
    <cfRule type="expression" dxfId="2732" priority="13362">
      <formula>IF(RIGHT(TEXT(AI61,"0.#"),1)=".",TRUE,FALSE)</formula>
    </cfRule>
  </conditionalFormatting>
  <conditionalFormatting sqref="AI60">
    <cfRule type="expression" dxfId="2731" priority="13359">
      <formula>IF(RIGHT(TEXT(AI60,"0.#"),1)=".",FALSE,TRUE)</formula>
    </cfRule>
    <cfRule type="expression" dxfId="2730" priority="13360">
      <formula>IF(RIGHT(TEXT(AI60,"0.#"),1)=".",TRUE,FALSE)</formula>
    </cfRule>
  </conditionalFormatting>
  <conditionalFormatting sqref="AM60">
    <cfRule type="expression" dxfId="2729" priority="13357">
      <formula>IF(RIGHT(TEXT(AM60,"0.#"),1)=".",FALSE,TRUE)</formula>
    </cfRule>
    <cfRule type="expression" dxfId="2728" priority="13358">
      <formula>IF(RIGHT(TEXT(AM60,"0.#"),1)=".",TRUE,FALSE)</formula>
    </cfRule>
  </conditionalFormatting>
  <conditionalFormatting sqref="AM61">
    <cfRule type="expression" dxfId="2727" priority="13355">
      <formula>IF(RIGHT(TEXT(AM61,"0.#"),1)=".",FALSE,TRUE)</formula>
    </cfRule>
    <cfRule type="expression" dxfId="2726" priority="13356">
      <formula>IF(RIGHT(TEXT(AM61,"0.#"),1)=".",TRUE,FALSE)</formula>
    </cfRule>
  </conditionalFormatting>
  <conditionalFormatting sqref="AM62">
    <cfRule type="expression" dxfId="2725" priority="13353">
      <formula>IF(RIGHT(TEXT(AM62,"0.#"),1)=".",FALSE,TRUE)</formula>
    </cfRule>
    <cfRule type="expression" dxfId="2724" priority="13354">
      <formula>IF(RIGHT(TEXT(AM62,"0.#"),1)=".",TRUE,FALSE)</formula>
    </cfRule>
  </conditionalFormatting>
  <conditionalFormatting sqref="AE87">
    <cfRule type="expression" dxfId="2723" priority="13339">
      <formula>IF(RIGHT(TEXT(AE87,"0.#"),1)=".",FALSE,TRUE)</formula>
    </cfRule>
    <cfRule type="expression" dxfId="2722" priority="13340">
      <formula>IF(RIGHT(TEXT(AE87,"0.#"),1)=".",TRUE,FALSE)</formula>
    </cfRule>
  </conditionalFormatting>
  <conditionalFormatting sqref="AE88">
    <cfRule type="expression" dxfId="2721" priority="13337">
      <formula>IF(RIGHT(TEXT(AE88,"0.#"),1)=".",FALSE,TRUE)</formula>
    </cfRule>
    <cfRule type="expression" dxfId="2720" priority="13338">
      <formula>IF(RIGHT(TEXT(AE88,"0.#"),1)=".",TRUE,FALSE)</formula>
    </cfRule>
  </conditionalFormatting>
  <conditionalFormatting sqref="AE89">
    <cfRule type="expression" dxfId="2719" priority="13335">
      <formula>IF(RIGHT(TEXT(AE89,"0.#"),1)=".",FALSE,TRUE)</formula>
    </cfRule>
    <cfRule type="expression" dxfId="2718" priority="13336">
      <formula>IF(RIGHT(TEXT(AE89,"0.#"),1)=".",TRUE,FALSE)</formula>
    </cfRule>
  </conditionalFormatting>
  <conditionalFormatting sqref="AI89">
    <cfRule type="expression" dxfId="2717" priority="13333">
      <formula>IF(RIGHT(TEXT(AI89,"0.#"),1)=".",FALSE,TRUE)</formula>
    </cfRule>
    <cfRule type="expression" dxfId="2716" priority="13334">
      <formula>IF(RIGHT(TEXT(AI89,"0.#"),1)=".",TRUE,FALSE)</formula>
    </cfRule>
  </conditionalFormatting>
  <conditionalFormatting sqref="AI88">
    <cfRule type="expression" dxfId="2715" priority="13331">
      <formula>IF(RIGHT(TEXT(AI88,"0.#"),1)=".",FALSE,TRUE)</formula>
    </cfRule>
    <cfRule type="expression" dxfId="2714" priority="13332">
      <formula>IF(RIGHT(TEXT(AI88,"0.#"),1)=".",TRUE,FALSE)</formula>
    </cfRule>
  </conditionalFormatting>
  <conditionalFormatting sqref="AI87">
    <cfRule type="expression" dxfId="2713" priority="13329">
      <formula>IF(RIGHT(TEXT(AI87,"0.#"),1)=".",FALSE,TRUE)</formula>
    </cfRule>
    <cfRule type="expression" dxfId="2712" priority="13330">
      <formula>IF(RIGHT(TEXT(AI87,"0.#"),1)=".",TRUE,FALSE)</formula>
    </cfRule>
  </conditionalFormatting>
  <conditionalFormatting sqref="AM88">
    <cfRule type="expression" dxfId="2711" priority="13325">
      <formula>IF(RIGHT(TEXT(AM88,"0.#"),1)=".",FALSE,TRUE)</formula>
    </cfRule>
    <cfRule type="expression" dxfId="2710" priority="13326">
      <formula>IF(RIGHT(TEXT(AM88,"0.#"),1)=".",TRUE,FALSE)</formula>
    </cfRule>
  </conditionalFormatting>
  <conditionalFormatting sqref="AM89">
    <cfRule type="expression" dxfId="2709" priority="13323">
      <formula>IF(RIGHT(TEXT(AM89,"0.#"),1)=".",FALSE,TRUE)</formula>
    </cfRule>
    <cfRule type="expression" dxfId="2708" priority="13324">
      <formula>IF(RIGHT(TEXT(AM89,"0.#"),1)=".",TRUE,FALSE)</formula>
    </cfRule>
  </conditionalFormatting>
  <conditionalFormatting sqref="AE92">
    <cfRule type="expression" dxfId="2707" priority="13309">
      <formula>IF(RIGHT(TEXT(AE92,"0.#"),1)=".",FALSE,TRUE)</formula>
    </cfRule>
    <cfRule type="expression" dxfId="2706" priority="13310">
      <formula>IF(RIGHT(TEXT(AE92,"0.#"),1)=".",TRUE,FALSE)</formula>
    </cfRule>
  </conditionalFormatting>
  <conditionalFormatting sqref="AE93">
    <cfRule type="expression" dxfId="2705" priority="13307">
      <formula>IF(RIGHT(TEXT(AE93,"0.#"),1)=".",FALSE,TRUE)</formula>
    </cfRule>
    <cfRule type="expression" dxfId="2704" priority="13308">
      <formula>IF(RIGHT(TEXT(AE93,"0.#"),1)=".",TRUE,FALSE)</formula>
    </cfRule>
  </conditionalFormatting>
  <conditionalFormatting sqref="AE94">
    <cfRule type="expression" dxfId="2703" priority="13305">
      <formula>IF(RIGHT(TEXT(AE94,"0.#"),1)=".",FALSE,TRUE)</formula>
    </cfRule>
    <cfRule type="expression" dxfId="2702" priority="13306">
      <formula>IF(RIGHT(TEXT(AE94,"0.#"),1)=".",TRUE,FALSE)</formula>
    </cfRule>
  </conditionalFormatting>
  <conditionalFormatting sqref="AI94">
    <cfRule type="expression" dxfId="2701" priority="13303">
      <formula>IF(RIGHT(TEXT(AI94,"0.#"),1)=".",FALSE,TRUE)</formula>
    </cfRule>
    <cfRule type="expression" dxfId="2700" priority="13304">
      <formula>IF(RIGHT(TEXT(AI94,"0.#"),1)=".",TRUE,FALSE)</formula>
    </cfRule>
  </conditionalFormatting>
  <conditionalFormatting sqref="AI93">
    <cfRule type="expression" dxfId="2699" priority="13301">
      <formula>IF(RIGHT(TEXT(AI93,"0.#"),1)=".",FALSE,TRUE)</formula>
    </cfRule>
    <cfRule type="expression" dxfId="2698" priority="13302">
      <formula>IF(RIGHT(TEXT(AI93,"0.#"),1)=".",TRUE,FALSE)</formula>
    </cfRule>
  </conditionalFormatting>
  <conditionalFormatting sqref="AI92">
    <cfRule type="expression" dxfId="2697" priority="13299">
      <formula>IF(RIGHT(TEXT(AI92,"0.#"),1)=".",FALSE,TRUE)</formula>
    </cfRule>
    <cfRule type="expression" dxfId="2696" priority="13300">
      <formula>IF(RIGHT(TEXT(AI92,"0.#"),1)=".",TRUE,FALSE)</formula>
    </cfRule>
  </conditionalFormatting>
  <conditionalFormatting sqref="AM92">
    <cfRule type="expression" dxfId="2695" priority="13297">
      <formula>IF(RIGHT(TEXT(AM92,"0.#"),1)=".",FALSE,TRUE)</formula>
    </cfRule>
    <cfRule type="expression" dxfId="2694" priority="13298">
      <formula>IF(RIGHT(TEXT(AM92,"0.#"),1)=".",TRUE,FALSE)</formula>
    </cfRule>
  </conditionalFormatting>
  <conditionalFormatting sqref="AM93">
    <cfRule type="expression" dxfId="2693" priority="13295">
      <formula>IF(RIGHT(TEXT(AM93,"0.#"),1)=".",FALSE,TRUE)</formula>
    </cfRule>
    <cfRule type="expression" dxfId="2692" priority="13296">
      <formula>IF(RIGHT(TEXT(AM93,"0.#"),1)=".",TRUE,FALSE)</formula>
    </cfRule>
  </conditionalFormatting>
  <conditionalFormatting sqref="AM94">
    <cfRule type="expression" dxfId="2691" priority="13293">
      <formula>IF(RIGHT(TEXT(AM94,"0.#"),1)=".",FALSE,TRUE)</formula>
    </cfRule>
    <cfRule type="expression" dxfId="2690" priority="13294">
      <formula>IF(RIGHT(TEXT(AM94,"0.#"),1)=".",TRUE,FALSE)</formula>
    </cfRule>
  </conditionalFormatting>
  <conditionalFormatting sqref="AE97">
    <cfRule type="expression" dxfId="2689" priority="13279">
      <formula>IF(RIGHT(TEXT(AE97,"0.#"),1)=".",FALSE,TRUE)</formula>
    </cfRule>
    <cfRule type="expression" dxfId="2688" priority="13280">
      <formula>IF(RIGHT(TEXT(AE97,"0.#"),1)=".",TRUE,FALSE)</formula>
    </cfRule>
  </conditionalFormatting>
  <conditionalFormatting sqref="AE98">
    <cfRule type="expression" dxfId="2687" priority="13277">
      <formula>IF(RIGHT(TEXT(AE98,"0.#"),1)=".",FALSE,TRUE)</formula>
    </cfRule>
    <cfRule type="expression" dxfId="2686" priority="13278">
      <formula>IF(RIGHT(TEXT(AE98,"0.#"),1)=".",TRUE,FALSE)</formula>
    </cfRule>
  </conditionalFormatting>
  <conditionalFormatting sqref="AE99">
    <cfRule type="expression" dxfId="2685" priority="13275">
      <formula>IF(RIGHT(TEXT(AE99,"0.#"),1)=".",FALSE,TRUE)</formula>
    </cfRule>
    <cfRule type="expression" dxfId="2684" priority="13276">
      <formula>IF(RIGHT(TEXT(AE99,"0.#"),1)=".",TRUE,FALSE)</formula>
    </cfRule>
  </conditionalFormatting>
  <conditionalFormatting sqref="AI99">
    <cfRule type="expression" dxfId="2683" priority="13273">
      <formula>IF(RIGHT(TEXT(AI99,"0.#"),1)=".",FALSE,TRUE)</formula>
    </cfRule>
    <cfRule type="expression" dxfId="2682" priority="13274">
      <formula>IF(RIGHT(TEXT(AI99,"0.#"),1)=".",TRUE,FALSE)</formula>
    </cfRule>
  </conditionalFormatting>
  <conditionalFormatting sqref="AI98">
    <cfRule type="expression" dxfId="2681" priority="13271">
      <formula>IF(RIGHT(TEXT(AI98,"0.#"),1)=".",FALSE,TRUE)</formula>
    </cfRule>
    <cfRule type="expression" dxfId="2680" priority="13272">
      <formula>IF(RIGHT(TEXT(AI98,"0.#"),1)=".",TRUE,FALSE)</formula>
    </cfRule>
  </conditionalFormatting>
  <conditionalFormatting sqref="AI97">
    <cfRule type="expression" dxfId="2679" priority="13269">
      <formula>IF(RIGHT(TEXT(AI97,"0.#"),1)=".",FALSE,TRUE)</formula>
    </cfRule>
    <cfRule type="expression" dxfId="2678" priority="13270">
      <formula>IF(RIGHT(TEXT(AI97,"0.#"),1)=".",TRUE,FALSE)</formula>
    </cfRule>
  </conditionalFormatting>
  <conditionalFormatting sqref="AM97">
    <cfRule type="expression" dxfId="2677" priority="13267">
      <formula>IF(RIGHT(TEXT(AM97,"0.#"),1)=".",FALSE,TRUE)</formula>
    </cfRule>
    <cfRule type="expression" dxfId="2676" priority="13268">
      <formula>IF(RIGHT(TEXT(AM97,"0.#"),1)=".",TRUE,FALSE)</formula>
    </cfRule>
  </conditionalFormatting>
  <conditionalFormatting sqref="AM98">
    <cfRule type="expression" dxfId="2675" priority="13265">
      <formula>IF(RIGHT(TEXT(AM98,"0.#"),1)=".",FALSE,TRUE)</formula>
    </cfRule>
    <cfRule type="expression" dxfId="2674" priority="13266">
      <formula>IF(RIGHT(TEXT(AM98,"0.#"),1)=".",TRUE,FALSE)</formula>
    </cfRule>
  </conditionalFormatting>
  <conditionalFormatting sqref="AM99">
    <cfRule type="expression" dxfId="2673" priority="13263">
      <formula>IF(RIGHT(TEXT(AM99,"0.#"),1)=".",FALSE,TRUE)</formula>
    </cfRule>
    <cfRule type="expression" dxfId="2672" priority="13264">
      <formula>IF(RIGHT(TEXT(AM99,"0.#"),1)=".",TRUE,FALSE)</formula>
    </cfRule>
  </conditionalFormatting>
  <conditionalFormatting sqref="AI101">
    <cfRule type="expression" dxfId="2671" priority="13249">
      <formula>IF(RIGHT(TEXT(AI101,"0.#"),1)=".",FALSE,TRUE)</formula>
    </cfRule>
    <cfRule type="expression" dxfId="2670" priority="13250">
      <formula>IF(RIGHT(TEXT(AI101,"0.#"),1)=".",TRUE,FALSE)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I102">
    <cfRule type="expression" dxfId="2665" priority="13243">
      <formula>IF(RIGHT(TEXT(AI102,"0.#"),1)=".",FALSE,TRUE)</formula>
    </cfRule>
    <cfRule type="expression" dxfId="2664" priority="13244">
      <formula>IF(RIGHT(TEXT(AI102,"0.#"),1)=".",TRUE,FALSE)</formula>
    </cfRule>
  </conditionalFormatting>
  <conditionalFormatting sqref="AM102">
    <cfRule type="expression" dxfId="2663" priority="13241">
      <formula>IF(RIGHT(TEXT(AM102,"0.#"),1)=".",FALSE,TRUE)</formula>
    </cfRule>
    <cfRule type="expression" dxfId="2662" priority="13242">
      <formula>IF(RIGHT(TEXT(AM102,"0.#"),1)=".",TRUE,FALSE)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E116 AQ116">
    <cfRule type="expression" dxfId="2611" priority="13181">
      <formula>IF(RIGHT(TEXT(AE116,"0.#"),1)=".",FALSE,TRUE)</formula>
    </cfRule>
    <cfRule type="expression" dxfId="2610" priority="13182">
      <formula>IF(RIGHT(TEXT(AE116,"0.#"),1)=".",TRUE,FALSE)</formula>
    </cfRule>
  </conditionalFormatting>
  <conditionalFormatting sqref="AI116">
    <cfRule type="expression" dxfId="2609" priority="13179">
      <formula>IF(RIGHT(TEXT(AI116,"0.#"),1)=".",FALSE,TRUE)</formula>
    </cfRule>
    <cfRule type="expression" dxfId="2608" priority="13180">
      <formula>IF(RIGHT(TEXT(AI116,"0.#"),1)=".",TRUE,FALSE)</formula>
    </cfRule>
  </conditionalFormatting>
  <conditionalFormatting sqref="AM116">
    <cfRule type="expression" dxfId="2607" priority="13177">
      <formula>IF(RIGHT(TEXT(AM116,"0.#"),1)=".",FALSE,TRUE)</formula>
    </cfRule>
    <cfRule type="expression" dxfId="2606" priority="13178">
      <formula>IF(RIGHT(TEXT(AM116,"0.#"),1)=".",TRUE,FALSE)</formula>
    </cfRule>
  </conditionalFormatting>
  <conditionalFormatting sqref="AE117 AM117">
    <cfRule type="expression" dxfId="2605" priority="13175">
      <formula>IF(RIGHT(TEXT(AE117,"0.#"),1)=".",FALSE,TRUE)</formula>
    </cfRule>
    <cfRule type="expression" dxfId="2604" priority="13176">
      <formula>IF(RIGHT(TEXT(AE117,"0.#"),1)=".",TRUE,FALSE)</formula>
    </cfRule>
  </conditionalFormatting>
  <conditionalFormatting sqref="AI117">
    <cfRule type="expression" dxfId="2603" priority="13173">
      <formula>IF(RIGHT(TEXT(AI117,"0.#"),1)=".",FALSE,TRUE)</formula>
    </cfRule>
    <cfRule type="expression" dxfId="2602" priority="13174">
      <formula>IF(RIGHT(TEXT(AI117,"0.#"),1)=".",TRUE,FALSE)</formula>
    </cfRule>
  </conditionalFormatting>
  <conditionalFormatting sqref="AQ117">
    <cfRule type="expression" dxfId="2601" priority="13169">
      <formula>IF(RIGHT(TEXT(AQ117,"0.#"),1)=".",FALSE,TRUE)</formula>
    </cfRule>
    <cfRule type="expression" dxfId="2600" priority="13170">
      <formula>IF(RIGHT(TEXT(AQ117,"0.#"),1)=".",TRUE,FALSE)</formula>
    </cfRule>
  </conditionalFormatting>
  <conditionalFormatting sqref="AE119 AQ119">
    <cfRule type="expression" dxfId="2599" priority="13167">
      <formula>IF(RIGHT(TEXT(AE119,"0.#"),1)=".",FALSE,TRUE)</formula>
    </cfRule>
    <cfRule type="expression" dxfId="2598" priority="13168">
      <formula>IF(RIGHT(TEXT(AE119,"0.#"),1)=".",TRUE,FALSE)</formula>
    </cfRule>
  </conditionalFormatting>
  <conditionalFormatting sqref="AI119">
    <cfRule type="expression" dxfId="2597" priority="13165">
      <formula>IF(RIGHT(TEXT(AI119,"0.#"),1)=".",FALSE,TRUE)</formula>
    </cfRule>
    <cfRule type="expression" dxfId="2596" priority="13166">
      <formula>IF(RIGHT(TEXT(AI119,"0.#"),1)=".",TRUE,FALSE)</formula>
    </cfRule>
  </conditionalFormatting>
  <conditionalFormatting sqref="AM119">
    <cfRule type="expression" dxfId="2595" priority="13163">
      <formula>IF(RIGHT(TEXT(AM119,"0.#"),1)=".",FALSE,TRUE)</formula>
    </cfRule>
    <cfRule type="expression" dxfId="2594" priority="13164">
      <formula>IF(RIGHT(TEXT(AM119,"0.#"),1)=".",TRUE,FALSE)</formula>
    </cfRule>
  </conditionalFormatting>
  <conditionalFormatting sqref="AQ120">
    <cfRule type="expression" dxfId="2593" priority="13155">
      <formula>IF(RIGHT(TEXT(AQ120,"0.#"),1)=".",FALSE,TRUE)</formula>
    </cfRule>
    <cfRule type="expression" dxfId="2592" priority="13156">
      <formula>IF(RIGHT(TEXT(AQ120,"0.#"),1)=".",TRUE,FALSE)</formula>
    </cfRule>
  </conditionalFormatting>
  <conditionalFormatting sqref="AE122 AQ122">
    <cfRule type="expression" dxfId="2591" priority="13153">
      <formula>IF(RIGHT(TEXT(AE122,"0.#"),1)=".",FALSE,TRUE)</formula>
    </cfRule>
    <cfRule type="expression" dxfId="2590" priority="13154">
      <formula>IF(RIGHT(TEXT(AE122,"0.#"),1)=".",TRUE,FALSE)</formula>
    </cfRule>
  </conditionalFormatting>
  <conditionalFormatting sqref="AI122">
    <cfRule type="expression" dxfId="2589" priority="13151">
      <formula>IF(RIGHT(TEXT(AI122,"0.#"),1)=".",FALSE,TRUE)</formula>
    </cfRule>
    <cfRule type="expression" dxfId="2588" priority="13152">
      <formula>IF(RIGHT(TEXT(AI122,"0.#"),1)=".",TRUE,FALSE)</formula>
    </cfRule>
  </conditionalFormatting>
  <conditionalFormatting sqref="AM122">
    <cfRule type="expression" dxfId="2587" priority="13149">
      <formula>IF(RIGHT(TEXT(AM122,"0.#"),1)=".",FALSE,TRUE)</formula>
    </cfRule>
    <cfRule type="expression" dxfId="2586" priority="13150">
      <formula>IF(RIGHT(TEXT(AM122,"0.#"),1)=".",TRUE,FALSE)</formula>
    </cfRule>
  </conditionalFormatting>
  <conditionalFormatting sqref="AQ123">
    <cfRule type="expression" dxfId="2585" priority="13141">
      <formula>IF(RIGHT(TEXT(AQ123,"0.#"),1)=".",FALSE,TRUE)</formula>
    </cfRule>
    <cfRule type="expression" dxfId="2584" priority="13142">
      <formula>IF(RIGHT(TEXT(AQ123,"0.#"),1)=".",TRUE,FALSE)</formula>
    </cfRule>
  </conditionalFormatting>
  <conditionalFormatting sqref="AE125 AQ125">
    <cfRule type="expression" dxfId="2583" priority="13139">
      <formula>IF(RIGHT(TEXT(AE125,"0.#"),1)=".",FALSE,TRUE)</formula>
    </cfRule>
    <cfRule type="expression" dxfId="2582" priority="13140">
      <formula>IF(RIGHT(TEXT(AE125,"0.#"),1)=".",TRUE,FALSE)</formula>
    </cfRule>
  </conditionalFormatting>
  <conditionalFormatting sqref="AI125">
    <cfRule type="expression" dxfId="2581" priority="13137">
      <formula>IF(RIGHT(TEXT(AI125,"0.#"),1)=".",FALSE,TRUE)</formula>
    </cfRule>
    <cfRule type="expression" dxfId="2580" priority="13138">
      <formula>IF(RIGHT(TEXT(AI125,"0.#"),1)=".",TRUE,FALSE)</formula>
    </cfRule>
  </conditionalFormatting>
  <conditionalFormatting sqref="AM125">
    <cfRule type="expression" dxfId="2579" priority="13135">
      <formula>IF(RIGHT(TEXT(AM125,"0.#"),1)=".",FALSE,TRUE)</formula>
    </cfRule>
    <cfRule type="expression" dxfId="2578" priority="13136">
      <formula>IF(RIGHT(TEXT(AM125,"0.#"),1)=".",TRUE,FALSE)</formula>
    </cfRule>
  </conditionalFormatting>
  <conditionalFormatting sqref="AQ126">
    <cfRule type="expression" dxfId="2577" priority="13127">
      <formula>IF(RIGHT(TEXT(AQ126,"0.#"),1)=".",FALSE,TRUE)</formula>
    </cfRule>
    <cfRule type="expression" dxfId="2576" priority="13128">
      <formula>IF(RIGHT(TEXT(AQ126,"0.#"),1)=".",TRUE,FALSE)</formula>
    </cfRule>
  </conditionalFormatting>
  <conditionalFormatting sqref="AE128 AQ128">
    <cfRule type="expression" dxfId="2575" priority="13125">
      <formula>IF(RIGHT(TEXT(AE128,"0.#"),1)=".",FALSE,TRUE)</formula>
    </cfRule>
    <cfRule type="expression" dxfId="2574" priority="13126">
      <formula>IF(RIGHT(TEXT(AE128,"0.#"),1)=".",TRUE,FALSE)</formula>
    </cfRule>
  </conditionalFormatting>
  <conditionalFormatting sqref="AI128">
    <cfRule type="expression" dxfId="2573" priority="13123">
      <formula>IF(RIGHT(TEXT(AI128,"0.#"),1)=".",FALSE,TRUE)</formula>
    </cfRule>
    <cfRule type="expression" dxfId="2572" priority="13124">
      <formula>IF(RIGHT(TEXT(AI128,"0.#"),1)=".",TRUE,FALSE)</formula>
    </cfRule>
  </conditionalFormatting>
  <conditionalFormatting sqref="AM128">
    <cfRule type="expression" dxfId="2571" priority="13121">
      <formula>IF(RIGHT(TEXT(AM128,"0.#"),1)=".",FALSE,TRUE)</formula>
    </cfRule>
    <cfRule type="expression" dxfId="2570" priority="13122">
      <formula>IF(RIGHT(TEXT(AM128,"0.#"),1)=".",TRUE,FALSE)</formula>
    </cfRule>
  </conditionalFormatting>
  <conditionalFormatting sqref="AQ129">
    <cfRule type="expression" dxfId="2569" priority="13113">
      <formula>IF(RIGHT(TEXT(AQ129,"0.#"),1)=".",FALSE,TRUE)</formula>
    </cfRule>
    <cfRule type="expression" dxfId="2568" priority="13114">
      <formula>IF(RIGHT(TEXT(AQ129,"0.#"),1)=".",TRUE,FALSE)</formula>
    </cfRule>
  </conditionalFormatting>
  <conditionalFormatting sqref="AE75">
    <cfRule type="expression" dxfId="2567" priority="13111">
      <formula>IF(RIGHT(TEXT(AE75,"0.#"),1)=".",FALSE,TRUE)</formula>
    </cfRule>
    <cfRule type="expression" dxfId="2566" priority="13112">
      <formula>IF(RIGHT(TEXT(AE75,"0.#"),1)=".",TRUE,FALSE)</formula>
    </cfRule>
  </conditionalFormatting>
  <conditionalFormatting sqref="AE76">
    <cfRule type="expression" dxfId="2565" priority="13109">
      <formula>IF(RIGHT(TEXT(AE76,"0.#"),1)=".",FALSE,TRUE)</formula>
    </cfRule>
    <cfRule type="expression" dxfId="2564" priority="13110">
      <formula>IF(RIGHT(TEXT(AE76,"0.#"),1)=".",TRUE,FALSE)</formula>
    </cfRule>
  </conditionalFormatting>
  <conditionalFormatting sqref="AE77">
    <cfRule type="expression" dxfId="2563" priority="13107">
      <formula>IF(RIGHT(TEXT(AE77,"0.#"),1)=".",FALSE,TRUE)</formula>
    </cfRule>
    <cfRule type="expression" dxfId="2562" priority="13108">
      <formula>IF(RIGHT(TEXT(AE77,"0.#"),1)=".",TRUE,FALSE)</formula>
    </cfRule>
  </conditionalFormatting>
  <conditionalFormatting sqref="AI77">
    <cfRule type="expression" dxfId="2561" priority="13105">
      <formula>IF(RIGHT(TEXT(AI77,"0.#"),1)=".",FALSE,TRUE)</formula>
    </cfRule>
    <cfRule type="expression" dxfId="2560" priority="13106">
      <formula>IF(RIGHT(TEXT(AI77,"0.#"),1)=".",TRUE,FALSE)</formula>
    </cfRule>
  </conditionalFormatting>
  <conditionalFormatting sqref="AI76">
    <cfRule type="expression" dxfId="2559" priority="13103">
      <formula>IF(RIGHT(TEXT(AI76,"0.#"),1)=".",FALSE,TRUE)</formula>
    </cfRule>
    <cfRule type="expression" dxfId="2558" priority="13104">
      <formula>IF(RIGHT(TEXT(AI76,"0.#"),1)=".",TRUE,FALSE)</formula>
    </cfRule>
  </conditionalFormatting>
  <conditionalFormatting sqref="AI75">
    <cfRule type="expression" dxfId="2557" priority="13101">
      <formula>IF(RIGHT(TEXT(AI75,"0.#"),1)=".",FALSE,TRUE)</formula>
    </cfRule>
    <cfRule type="expression" dxfId="2556" priority="13102">
      <formula>IF(RIGHT(TEXT(AI75,"0.#"),1)=".",TRUE,FALSE)</formula>
    </cfRule>
  </conditionalFormatting>
  <conditionalFormatting sqref="AM75">
    <cfRule type="expression" dxfId="2555" priority="13099">
      <formula>IF(RIGHT(TEXT(AM75,"0.#"),1)=".",FALSE,TRUE)</formula>
    </cfRule>
    <cfRule type="expression" dxfId="2554" priority="13100">
      <formula>IF(RIGHT(TEXT(AM75,"0.#"),1)=".",TRUE,FALSE)</formula>
    </cfRule>
  </conditionalFormatting>
  <conditionalFormatting sqref="AM76">
    <cfRule type="expression" dxfId="2553" priority="13097">
      <formula>IF(RIGHT(TEXT(AM76,"0.#"),1)=".",FALSE,TRUE)</formula>
    </cfRule>
    <cfRule type="expression" dxfId="2552" priority="13098">
      <formula>IF(RIGHT(TEXT(AM76,"0.#"),1)=".",TRUE,FALSE)</formula>
    </cfRule>
  </conditionalFormatting>
  <conditionalFormatting sqref="AM77">
    <cfRule type="expression" dxfId="2551" priority="13095">
      <formula>IF(RIGHT(TEXT(AM77,"0.#"),1)=".",FALSE,TRUE)</formula>
    </cfRule>
    <cfRule type="expression" dxfId="2550" priority="13096">
      <formula>IF(RIGHT(TEXT(AM77,"0.#"),1)=".",TRUE,FALSE)</formula>
    </cfRule>
  </conditionalFormatting>
  <conditionalFormatting sqref="AE134:AE135 AI134:AI135 AM134:AM135 AQ134:AQ135 AU134:AU135">
    <cfRule type="expression" dxfId="2549" priority="13081">
      <formula>IF(RIGHT(TEXT(AE134,"0.#"),1)=".",FALSE,TRUE)</formula>
    </cfRule>
    <cfRule type="expression" dxfId="2548" priority="13082">
      <formula>IF(RIGHT(TEXT(AE134,"0.#"),1)=".",TRUE,FALSE)</formula>
    </cfRule>
  </conditionalFormatting>
  <conditionalFormatting sqref="AE433">
    <cfRule type="expression" dxfId="2547" priority="13051">
      <formula>IF(RIGHT(TEXT(AE433,"0.#"),1)=".",FALSE,TRUE)</formula>
    </cfRule>
    <cfRule type="expression" dxfId="2546" priority="13052">
      <formula>IF(RIGHT(TEXT(AE433,"0.#"),1)=".",TRUE,FALSE)</formula>
    </cfRule>
  </conditionalFormatting>
  <conditionalFormatting sqref="AM435">
    <cfRule type="expression" dxfId="2545" priority="13035">
      <formula>IF(RIGHT(TEXT(AM435,"0.#"),1)=".",FALSE,TRUE)</formula>
    </cfRule>
    <cfRule type="expression" dxfId="2544" priority="13036">
      <formula>IF(RIGHT(TEXT(AM435,"0.#"),1)=".",TRUE,FALSE)</formula>
    </cfRule>
  </conditionalFormatting>
  <conditionalFormatting sqref="AE434">
    <cfRule type="expression" dxfId="2543" priority="13049">
      <formula>IF(RIGHT(TEXT(AE434,"0.#"),1)=".",FALSE,TRUE)</formula>
    </cfRule>
    <cfRule type="expression" dxfId="2542" priority="13050">
      <formula>IF(RIGHT(TEXT(AE434,"0.#"),1)=".",TRUE,FALSE)</formula>
    </cfRule>
  </conditionalFormatting>
  <conditionalFormatting sqref="AE435">
    <cfRule type="expression" dxfId="2541" priority="13047">
      <formula>IF(RIGHT(TEXT(AE435,"0.#"),1)=".",FALSE,TRUE)</formula>
    </cfRule>
    <cfRule type="expression" dxfId="2540" priority="13048">
      <formula>IF(RIGHT(TEXT(AE435,"0.#"),1)=".",TRUE,FALSE)</formula>
    </cfRule>
  </conditionalFormatting>
  <conditionalFormatting sqref="AM433">
    <cfRule type="expression" dxfId="2539" priority="13039">
      <formula>IF(RIGHT(TEXT(AM433,"0.#"),1)=".",FALSE,TRUE)</formula>
    </cfRule>
    <cfRule type="expression" dxfId="2538" priority="13040">
      <formula>IF(RIGHT(TEXT(AM433,"0.#"),1)=".",TRUE,FALSE)</formula>
    </cfRule>
  </conditionalFormatting>
  <conditionalFormatting sqref="AM434">
    <cfRule type="expression" dxfId="2537" priority="13037">
      <formula>IF(RIGHT(TEXT(AM434,"0.#"),1)=".",FALSE,TRUE)</formula>
    </cfRule>
    <cfRule type="expression" dxfId="2536" priority="13038">
      <formula>IF(RIGHT(TEXT(AM434,"0.#"),1)=".",TRUE,FALSE)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39:AO866">
    <cfRule type="expression" dxfId="2517" priority="6651">
      <formula>IF(AND(AL839&gt;=0, RIGHT(TEXT(AL839,"0.#"),1)&lt;&gt;"."),TRUE,FALSE)</formula>
    </cfRule>
    <cfRule type="expression" dxfId="2516" priority="6652">
      <formula>IF(AND(AL839&gt;=0, RIGHT(TEXT(AL839,"0.#"),1)="."),TRUE,FALSE)</formula>
    </cfRule>
    <cfRule type="expression" dxfId="2515" priority="6653">
      <formula>IF(AND(AL839&lt;0, RIGHT(TEXT(AL839,"0.#"),1)&lt;&gt;"."),TRUE,FALSE)</formula>
    </cfRule>
    <cfRule type="expression" dxfId="2514" priority="6654">
      <formula>IF(AND(AL839&lt;0, RIGHT(TEXT(AL839,"0.#"),1)="."),TRUE,FALSE)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M460">
    <cfRule type="expression" dxfId="2487" priority="4335">
      <formula>IF(RIGHT(TEXT(AM460,"0.#"),1)=".",FALSE,TRUE)</formula>
    </cfRule>
    <cfRule type="expression" dxfId="2486" priority="4336">
      <formula>IF(RIGHT(TEXT(AM460,"0.#"),1)=".",TRUE,FALSE)</formula>
    </cfRule>
  </conditionalFormatting>
  <conditionalFormatting sqref="AE459">
    <cfRule type="expression" dxfId="2485" priority="4343">
      <formula>IF(RIGHT(TEXT(AE459,"0.#"),1)=".",FALSE,TRUE)</formula>
    </cfRule>
    <cfRule type="expression" dxfId="2484" priority="4344">
      <formula>IF(RIGHT(TEXT(AE459,"0.#"),1)=".",TRUE,FALSE)</formula>
    </cfRule>
  </conditionalFormatting>
  <conditionalFormatting sqref="AE460">
    <cfRule type="expression" dxfId="2483" priority="4341">
      <formula>IF(RIGHT(TEXT(AE460,"0.#"),1)=".",FALSE,TRUE)</formula>
    </cfRule>
    <cfRule type="expression" dxfId="2482" priority="4342">
      <formula>IF(RIGHT(TEXT(AE460,"0.#"),1)=".",TRUE,FALSE)</formula>
    </cfRule>
  </conditionalFormatting>
  <conditionalFormatting sqref="AM458">
    <cfRule type="expression" dxfId="2481" priority="4339">
      <formula>IF(RIGHT(TEXT(AM458,"0.#"),1)=".",FALSE,TRUE)</formula>
    </cfRule>
    <cfRule type="expression" dxfId="2480" priority="4340">
      <formula>IF(RIGHT(TEXT(AM458,"0.#"),1)=".",TRUE,FALSE)</formula>
    </cfRule>
  </conditionalFormatting>
  <conditionalFormatting sqref="AM459">
    <cfRule type="expression" dxfId="2479" priority="4337">
      <formula>IF(RIGHT(TEXT(AM459,"0.#"),1)=".",FALSE,TRUE)</formula>
    </cfRule>
    <cfRule type="expression" dxfId="2478" priority="4338">
      <formula>IF(RIGHT(TEXT(AM459,"0.#"),1)=".",TRUE,FALSE)</formula>
    </cfRule>
  </conditionalFormatting>
  <conditionalFormatting sqref="AU458">
    <cfRule type="expression" dxfId="2477" priority="4333">
      <formula>IF(RIGHT(TEXT(AU458,"0.#"),1)=".",FALSE,TRUE)</formula>
    </cfRule>
    <cfRule type="expression" dxfId="2476" priority="4334">
      <formula>IF(RIGHT(TEXT(AU458,"0.#"),1)=".",TRUE,FALSE)</formula>
    </cfRule>
  </conditionalFormatting>
  <conditionalFormatting sqref="AU459">
    <cfRule type="expression" dxfId="2475" priority="4331">
      <formula>IF(RIGHT(TEXT(AU459,"0.#"),1)=".",FALSE,TRUE)</formula>
    </cfRule>
    <cfRule type="expression" dxfId="2474" priority="4332">
      <formula>IF(RIGHT(TEXT(AU459,"0.#"),1)=".",TRUE,FALSE)</formula>
    </cfRule>
  </conditionalFormatting>
  <conditionalFormatting sqref="AU460">
    <cfRule type="expression" dxfId="2473" priority="4329">
      <formula>IF(RIGHT(TEXT(AU460,"0.#"),1)=".",FALSE,TRUE)</formula>
    </cfRule>
    <cfRule type="expression" dxfId="2472" priority="4330">
      <formula>IF(RIGHT(TEXT(AU460,"0.#"),1)=".",TRUE,FALSE)</formula>
    </cfRule>
  </conditionalFormatting>
  <conditionalFormatting sqref="AI460">
    <cfRule type="expression" dxfId="2471" priority="4323">
      <formula>IF(RIGHT(TEXT(AI460,"0.#"),1)=".",FALSE,TRUE)</formula>
    </cfRule>
    <cfRule type="expression" dxfId="2470" priority="4324">
      <formula>IF(RIGHT(TEXT(AI460,"0.#"),1)=".",TRUE,FALSE)</formula>
    </cfRule>
  </conditionalFormatting>
  <conditionalFormatting sqref="AI458">
    <cfRule type="expression" dxfId="2469" priority="4327">
      <formula>IF(RIGHT(TEXT(AI458,"0.#"),1)=".",FALSE,TRUE)</formula>
    </cfRule>
    <cfRule type="expression" dxfId="2468" priority="4328">
      <formula>IF(RIGHT(TEXT(AI458,"0.#"),1)=".",TRUE,FALSE)</formula>
    </cfRule>
  </conditionalFormatting>
  <conditionalFormatting sqref="AI459">
    <cfRule type="expression" dxfId="2467" priority="4325">
      <formula>IF(RIGHT(TEXT(AI459,"0.#"),1)=".",FALSE,TRUE)</formula>
    </cfRule>
    <cfRule type="expression" dxfId="2466" priority="4326">
      <formula>IF(RIGHT(TEXT(AI459,"0.#"),1)=".",TRUE,FALSE)</formula>
    </cfRule>
  </conditionalFormatting>
  <conditionalFormatting sqref="AQ459">
    <cfRule type="expression" dxfId="2465" priority="4321">
      <formula>IF(RIGHT(TEXT(AQ459,"0.#"),1)=".",FALSE,TRUE)</formula>
    </cfRule>
    <cfRule type="expression" dxfId="2464" priority="4322">
      <formula>IF(RIGHT(TEXT(AQ459,"0.#"),1)=".",TRUE,FALSE)</formula>
    </cfRule>
  </conditionalFormatting>
  <conditionalFormatting sqref="AQ460">
    <cfRule type="expression" dxfId="2463" priority="4319">
      <formula>IF(RIGHT(TEXT(AQ460,"0.#"),1)=".",FALSE,TRUE)</formula>
    </cfRule>
    <cfRule type="expression" dxfId="2462" priority="4320">
      <formula>IF(RIGHT(TEXT(AQ460,"0.#"),1)=".",TRUE,FALSE)</formula>
    </cfRule>
  </conditionalFormatting>
  <conditionalFormatting sqref="AQ458">
    <cfRule type="expression" dxfId="2461" priority="4317">
      <formula>IF(RIGHT(TEXT(AQ458,"0.#"),1)=".",FALSE,TRUE)</formula>
    </cfRule>
    <cfRule type="expression" dxfId="2460" priority="4318">
      <formula>IF(RIGHT(TEXT(AQ458,"0.#"),1)=".",TRUE,FALSE)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39:Y866">
    <cfRule type="expression" dxfId="2443" priority="2979">
      <formula>IF(RIGHT(TEXT(Y839,"0.#"),1)=".",FALSE,TRUE)</formula>
    </cfRule>
    <cfRule type="expression" dxfId="2442" priority="2980">
      <formula>IF(RIGHT(TEXT(Y839,"0.#"),1)=".",TRUE,FALSE)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02:AO1131">
    <cfRule type="expression" dxfId="2413" priority="2885">
      <formula>IF(AND(AL1102&gt;=0, RIGHT(TEXT(AL1102,"0.#"),1)&lt;&gt;"."),TRUE,FALSE)</formula>
    </cfRule>
    <cfRule type="expression" dxfId="2412" priority="2886">
      <formula>IF(AND(AL1102&gt;=0, RIGHT(TEXT(AL1102,"0.#"),1)="."),TRUE,FALSE)</formula>
    </cfRule>
    <cfRule type="expression" dxfId="2411" priority="2887">
      <formula>IF(AND(AL1102&lt;0, RIGHT(TEXT(AL1102,"0.#"),1)&lt;&gt;"."),TRUE,FALSE)</formula>
    </cfRule>
    <cfRule type="expression" dxfId="2410" priority="2888">
      <formula>IF(AND(AL1102&lt;0, RIGHT(TEXT(AL1102,"0.#"),1)="."),TRUE,FALSE)</formula>
    </cfRule>
  </conditionalFormatting>
  <conditionalFormatting sqref="Y1102:Y1131">
    <cfRule type="expression" dxfId="2409" priority="2883">
      <formula>IF(RIGHT(TEXT(Y1102,"0.#"),1)=".",FALSE,TRUE)</formula>
    </cfRule>
    <cfRule type="expression" dxfId="2408" priority="2884">
      <formula>IF(RIGHT(TEXT(Y1102,"0.#"),1)=".",TRUE,FALSE)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38:AO838">
    <cfRule type="expression" dxfId="2399" priority="2837">
      <formula>IF(AND(AL838&gt;=0, RIGHT(TEXT(AL838,"0.#"),1)&lt;&gt;"."),TRUE,FALSE)</formula>
    </cfRule>
    <cfRule type="expression" dxfId="2398" priority="2838">
      <formula>IF(AND(AL838&gt;=0, RIGHT(TEXT(AL838,"0.#"),1)="."),TRUE,FALSE)</formula>
    </cfRule>
    <cfRule type="expression" dxfId="2397" priority="2839">
      <formula>IF(AND(AL838&lt;0, RIGHT(TEXT(AL838,"0.#"),1)&lt;&gt;"."),TRUE,FALSE)</formula>
    </cfRule>
    <cfRule type="expression" dxfId="2396" priority="2840">
      <formula>IF(AND(AL838&lt;0, RIGHT(TEXT(AL838,"0.#"),1)="."),TRUE,FALSE)</formula>
    </cfRule>
  </conditionalFormatting>
  <conditionalFormatting sqref="Y838">
    <cfRule type="expression" dxfId="2395" priority="2835">
      <formula>IF(RIGHT(TEXT(Y838,"0.#"),1)=".",FALSE,TRUE)</formula>
    </cfRule>
    <cfRule type="expression" dxfId="2394" priority="2836">
      <formula>IF(RIGHT(TEXT(Y838,"0.#"),1)=".",TRUE,FALSE)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3:AO899">
    <cfRule type="expression" dxfId="1981" priority="2097">
      <formula>IF(AND(AL873&gt;=0, RIGHT(TEXT(AL873,"0.#"),1)&lt;&gt;"."),TRUE,FALSE)</formula>
    </cfRule>
    <cfRule type="expression" dxfId="1980" priority="2098">
      <formula>IF(AND(AL873&gt;=0, RIGHT(TEXT(AL873,"0.#"),1)="."),TRUE,FALSE)</formula>
    </cfRule>
    <cfRule type="expression" dxfId="1979" priority="2099">
      <formula>IF(AND(AL873&lt;0, RIGHT(TEXT(AL873,"0.#"),1)&lt;&gt;"."),TRUE,FALSE)</formula>
    </cfRule>
    <cfRule type="expression" dxfId="1978" priority="2100">
      <formula>IF(AND(AL873&lt;0, RIGHT(TEXT(AL873,"0.#"),1)="."),TRUE,FALSE)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9"/>
      <c r="Z2" s="832"/>
      <c r="AA2" s="833"/>
      <c r="AB2" s="1033" t="s">
        <v>11</v>
      </c>
      <c r="AC2" s="1034"/>
      <c r="AD2" s="1035"/>
      <c r="AE2" s="1039" t="s">
        <v>357</v>
      </c>
      <c r="AF2" s="1039"/>
      <c r="AG2" s="1039"/>
      <c r="AH2" s="1039"/>
      <c r="AI2" s="1039" t="s">
        <v>363</v>
      </c>
      <c r="AJ2" s="1039"/>
      <c r="AK2" s="1039"/>
      <c r="AL2" s="1039"/>
      <c r="AM2" s="1039" t="s">
        <v>472</v>
      </c>
      <c r="AN2" s="1039"/>
      <c r="AO2" s="103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7"/>
      <c r="I4" s="1007"/>
      <c r="J4" s="1007"/>
      <c r="K4" s="1007"/>
      <c r="L4" s="1007"/>
      <c r="M4" s="1007"/>
      <c r="N4" s="1007"/>
      <c r="O4" s="1008"/>
      <c r="P4" s="98"/>
      <c r="Q4" s="1015"/>
      <c r="R4" s="1015"/>
      <c r="S4" s="1015"/>
      <c r="T4" s="1015"/>
      <c r="U4" s="1015"/>
      <c r="V4" s="1015"/>
      <c r="W4" s="1015"/>
      <c r="X4" s="1016"/>
      <c r="Y4" s="1024" t="s">
        <v>12</v>
      </c>
      <c r="Z4" s="1025"/>
      <c r="AA4" s="1026"/>
      <c r="AB4" s="459"/>
      <c r="AC4" s="1028"/>
      <c r="AD4" s="102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1"/>
      <c r="AA5" s="1022"/>
      <c r="AB5" s="521"/>
      <c r="AC5" s="1027"/>
      <c r="AD5" s="102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2"/>
      <c r="H6" s="1013"/>
      <c r="I6" s="1013"/>
      <c r="J6" s="1013"/>
      <c r="K6" s="1013"/>
      <c r="L6" s="1013"/>
      <c r="M6" s="1013"/>
      <c r="N6" s="1013"/>
      <c r="O6" s="1014"/>
      <c r="P6" s="709"/>
      <c r="Q6" s="709"/>
      <c r="R6" s="709"/>
      <c r="S6" s="709"/>
      <c r="T6" s="709"/>
      <c r="U6" s="709"/>
      <c r="V6" s="709"/>
      <c r="W6" s="709"/>
      <c r="X6" s="1019"/>
      <c r="Y6" s="1020" t="s">
        <v>13</v>
      </c>
      <c r="Z6" s="1021"/>
      <c r="AA6" s="1022"/>
      <c r="AB6" s="595" t="s">
        <v>301</v>
      </c>
      <c r="AC6" s="1023"/>
      <c r="AD6" s="102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9"/>
      <c r="Z9" s="832"/>
      <c r="AA9" s="833"/>
      <c r="AB9" s="1033" t="s">
        <v>11</v>
      </c>
      <c r="AC9" s="1034"/>
      <c r="AD9" s="1035"/>
      <c r="AE9" s="1039" t="s">
        <v>357</v>
      </c>
      <c r="AF9" s="1039"/>
      <c r="AG9" s="1039"/>
      <c r="AH9" s="1039"/>
      <c r="AI9" s="1039" t="s">
        <v>363</v>
      </c>
      <c r="AJ9" s="1039"/>
      <c r="AK9" s="1039"/>
      <c r="AL9" s="1039"/>
      <c r="AM9" s="1039" t="s">
        <v>472</v>
      </c>
      <c r="AN9" s="1039"/>
      <c r="AO9" s="103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7"/>
      <c r="I11" s="1007"/>
      <c r="J11" s="1007"/>
      <c r="K11" s="1007"/>
      <c r="L11" s="1007"/>
      <c r="M11" s="1007"/>
      <c r="N11" s="1007"/>
      <c r="O11" s="1008"/>
      <c r="P11" s="98"/>
      <c r="Q11" s="1015"/>
      <c r="R11" s="1015"/>
      <c r="S11" s="1015"/>
      <c r="T11" s="1015"/>
      <c r="U11" s="1015"/>
      <c r="V11" s="1015"/>
      <c r="W11" s="1015"/>
      <c r="X11" s="1016"/>
      <c r="Y11" s="1024" t="s">
        <v>12</v>
      </c>
      <c r="Z11" s="1025"/>
      <c r="AA11" s="1026"/>
      <c r="AB11" s="459"/>
      <c r="AC11" s="1028"/>
      <c r="AD11" s="102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1"/>
      <c r="AA12" s="1022"/>
      <c r="AB12" s="521"/>
      <c r="AC12" s="1027"/>
      <c r="AD12" s="102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2"/>
      <c r="H13" s="1013"/>
      <c r="I13" s="1013"/>
      <c r="J13" s="1013"/>
      <c r="K13" s="1013"/>
      <c r="L13" s="1013"/>
      <c r="M13" s="1013"/>
      <c r="N13" s="1013"/>
      <c r="O13" s="1014"/>
      <c r="P13" s="709"/>
      <c r="Q13" s="709"/>
      <c r="R13" s="709"/>
      <c r="S13" s="709"/>
      <c r="T13" s="709"/>
      <c r="U13" s="709"/>
      <c r="V13" s="709"/>
      <c r="W13" s="709"/>
      <c r="X13" s="1019"/>
      <c r="Y13" s="1020" t="s">
        <v>13</v>
      </c>
      <c r="Z13" s="1021"/>
      <c r="AA13" s="1022"/>
      <c r="AB13" s="595" t="s">
        <v>301</v>
      </c>
      <c r="AC13" s="1023"/>
      <c r="AD13" s="102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7"/>
      <c r="I18" s="1007"/>
      <c r="J18" s="1007"/>
      <c r="K18" s="1007"/>
      <c r="L18" s="1007"/>
      <c r="M18" s="1007"/>
      <c r="N18" s="1007"/>
      <c r="O18" s="1008"/>
      <c r="P18" s="98"/>
      <c r="Q18" s="1015"/>
      <c r="R18" s="1015"/>
      <c r="S18" s="1015"/>
      <c r="T18" s="1015"/>
      <c r="U18" s="1015"/>
      <c r="V18" s="1015"/>
      <c r="W18" s="1015"/>
      <c r="X18" s="1016"/>
      <c r="Y18" s="1024" t="s">
        <v>12</v>
      </c>
      <c r="Z18" s="1025"/>
      <c r="AA18" s="1026"/>
      <c r="AB18" s="459"/>
      <c r="AC18" s="1028"/>
      <c r="AD18" s="102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1"/>
      <c r="AA19" s="1022"/>
      <c r="AB19" s="521"/>
      <c r="AC19" s="1027"/>
      <c r="AD19" s="102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2"/>
      <c r="H20" s="1013"/>
      <c r="I20" s="1013"/>
      <c r="J20" s="1013"/>
      <c r="K20" s="1013"/>
      <c r="L20" s="1013"/>
      <c r="M20" s="1013"/>
      <c r="N20" s="1013"/>
      <c r="O20" s="1014"/>
      <c r="P20" s="709"/>
      <c r="Q20" s="709"/>
      <c r="R20" s="709"/>
      <c r="S20" s="709"/>
      <c r="T20" s="709"/>
      <c r="U20" s="709"/>
      <c r="V20" s="709"/>
      <c r="W20" s="709"/>
      <c r="X20" s="1019"/>
      <c r="Y20" s="1020" t="s">
        <v>13</v>
      </c>
      <c r="Z20" s="1021"/>
      <c r="AA20" s="1022"/>
      <c r="AB20" s="595" t="s">
        <v>301</v>
      </c>
      <c r="AC20" s="1023"/>
      <c r="AD20" s="102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7"/>
      <c r="I25" s="1007"/>
      <c r="J25" s="1007"/>
      <c r="K25" s="1007"/>
      <c r="L25" s="1007"/>
      <c r="M25" s="1007"/>
      <c r="N25" s="1007"/>
      <c r="O25" s="1008"/>
      <c r="P25" s="98"/>
      <c r="Q25" s="1015"/>
      <c r="R25" s="1015"/>
      <c r="S25" s="1015"/>
      <c r="T25" s="1015"/>
      <c r="U25" s="1015"/>
      <c r="V25" s="1015"/>
      <c r="W25" s="1015"/>
      <c r="X25" s="1016"/>
      <c r="Y25" s="1024" t="s">
        <v>12</v>
      </c>
      <c r="Z25" s="1025"/>
      <c r="AA25" s="1026"/>
      <c r="AB25" s="459"/>
      <c r="AC25" s="1028"/>
      <c r="AD25" s="102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1"/>
      <c r="AA26" s="1022"/>
      <c r="AB26" s="521"/>
      <c r="AC26" s="1027"/>
      <c r="AD26" s="102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2"/>
      <c r="H27" s="1013"/>
      <c r="I27" s="1013"/>
      <c r="J27" s="1013"/>
      <c r="K27" s="1013"/>
      <c r="L27" s="1013"/>
      <c r="M27" s="1013"/>
      <c r="N27" s="1013"/>
      <c r="O27" s="1014"/>
      <c r="P27" s="709"/>
      <c r="Q27" s="709"/>
      <c r="R27" s="709"/>
      <c r="S27" s="709"/>
      <c r="T27" s="709"/>
      <c r="U27" s="709"/>
      <c r="V27" s="709"/>
      <c r="W27" s="709"/>
      <c r="X27" s="1019"/>
      <c r="Y27" s="1020" t="s">
        <v>13</v>
      </c>
      <c r="Z27" s="1021"/>
      <c r="AA27" s="1022"/>
      <c r="AB27" s="595" t="s">
        <v>301</v>
      </c>
      <c r="AC27" s="1023"/>
      <c r="AD27" s="102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7"/>
      <c r="I32" s="1007"/>
      <c r="J32" s="1007"/>
      <c r="K32" s="1007"/>
      <c r="L32" s="1007"/>
      <c r="M32" s="1007"/>
      <c r="N32" s="1007"/>
      <c r="O32" s="1008"/>
      <c r="P32" s="98"/>
      <c r="Q32" s="1015"/>
      <c r="R32" s="1015"/>
      <c r="S32" s="1015"/>
      <c r="T32" s="1015"/>
      <c r="U32" s="1015"/>
      <c r="V32" s="1015"/>
      <c r="W32" s="1015"/>
      <c r="X32" s="1016"/>
      <c r="Y32" s="1024" t="s">
        <v>12</v>
      </c>
      <c r="Z32" s="1025"/>
      <c r="AA32" s="1026"/>
      <c r="AB32" s="459"/>
      <c r="AC32" s="1028"/>
      <c r="AD32" s="102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1"/>
      <c r="AA33" s="1022"/>
      <c r="AB33" s="521"/>
      <c r="AC33" s="1027"/>
      <c r="AD33" s="102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2"/>
      <c r="H34" s="1013"/>
      <c r="I34" s="1013"/>
      <c r="J34" s="1013"/>
      <c r="K34" s="1013"/>
      <c r="L34" s="1013"/>
      <c r="M34" s="1013"/>
      <c r="N34" s="1013"/>
      <c r="O34" s="1014"/>
      <c r="P34" s="709"/>
      <c r="Q34" s="709"/>
      <c r="R34" s="709"/>
      <c r="S34" s="709"/>
      <c r="T34" s="709"/>
      <c r="U34" s="709"/>
      <c r="V34" s="709"/>
      <c r="W34" s="709"/>
      <c r="X34" s="1019"/>
      <c r="Y34" s="1020" t="s">
        <v>13</v>
      </c>
      <c r="Z34" s="1021"/>
      <c r="AA34" s="1022"/>
      <c r="AB34" s="595" t="s">
        <v>301</v>
      </c>
      <c r="AC34" s="1023"/>
      <c r="AD34" s="102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7"/>
      <c r="I39" s="1007"/>
      <c r="J39" s="1007"/>
      <c r="K39" s="1007"/>
      <c r="L39" s="1007"/>
      <c r="M39" s="1007"/>
      <c r="N39" s="1007"/>
      <c r="O39" s="1008"/>
      <c r="P39" s="98"/>
      <c r="Q39" s="1015"/>
      <c r="R39" s="1015"/>
      <c r="S39" s="1015"/>
      <c r="T39" s="1015"/>
      <c r="U39" s="1015"/>
      <c r="V39" s="1015"/>
      <c r="W39" s="1015"/>
      <c r="X39" s="1016"/>
      <c r="Y39" s="1024" t="s">
        <v>12</v>
      </c>
      <c r="Z39" s="1025"/>
      <c r="AA39" s="1026"/>
      <c r="AB39" s="459"/>
      <c r="AC39" s="1028"/>
      <c r="AD39" s="102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1"/>
      <c r="AA40" s="1022"/>
      <c r="AB40" s="521"/>
      <c r="AC40" s="1027"/>
      <c r="AD40" s="102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2"/>
      <c r="H41" s="1013"/>
      <c r="I41" s="1013"/>
      <c r="J41" s="1013"/>
      <c r="K41" s="1013"/>
      <c r="L41" s="1013"/>
      <c r="M41" s="1013"/>
      <c r="N41" s="1013"/>
      <c r="O41" s="1014"/>
      <c r="P41" s="709"/>
      <c r="Q41" s="709"/>
      <c r="R41" s="709"/>
      <c r="S41" s="709"/>
      <c r="T41" s="709"/>
      <c r="U41" s="709"/>
      <c r="V41" s="709"/>
      <c r="W41" s="709"/>
      <c r="X41" s="1019"/>
      <c r="Y41" s="1020" t="s">
        <v>13</v>
      </c>
      <c r="Z41" s="1021"/>
      <c r="AA41" s="1022"/>
      <c r="AB41" s="595" t="s">
        <v>301</v>
      </c>
      <c r="AC41" s="1023"/>
      <c r="AD41" s="102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7"/>
      <c r="I46" s="1007"/>
      <c r="J46" s="1007"/>
      <c r="K46" s="1007"/>
      <c r="L46" s="1007"/>
      <c r="M46" s="1007"/>
      <c r="N46" s="1007"/>
      <c r="O46" s="1008"/>
      <c r="P46" s="98"/>
      <c r="Q46" s="1015"/>
      <c r="R46" s="1015"/>
      <c r="S46" s="1015"/>
      <c r="T46" s="1015"/>
      <c r="U46" s="1015"/>
      <c r="V46" s="1015"/>
      <c r="W46" s="1015"/>
      <c r="X46" s="1016"/>
      <c r="Y46" s="1024" t="s">
        <v>12</v>
      </c>
      <c r="Z46" s="1025"/>
      <c r="AA46" s="1026"/>
      <c r="AB46" s="459"/>
      <c r="AC46" s="1028"/>
      <c r="AD46" s="102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1"/>
      <c r="AA47" s="1022"/>
      <c r="AB47" s="521"/>
      <c r="AC47" s="1027"/>
      <c r="AD47" s="102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2"/>
      <c r="H48" s="1013"/>
      <c r="I48" s="1013"/>
      <c r="J48" s="1013"/>
      <c r="K48" s="1013"/>
      <c r="L48" s="1013"/>
      <c r="M48" s="1013"/>
      <c r="N48" s="1013"/>
      <c r="O48" s="1014"/>
      <c r="P48" s="709"/>
      <c r="Q48" s="709"/>
      <c r="R48" s="709"/>
      <c r="S48" s="709"/>
      <c r="T48" s="709"/>
      <c r="U48" s="709"/>
      <c r="V48" s="709"/>
      <c r="W48" s="709"/>
      <c r="X48" s="1019"/>
      <c r="Y48" s="1020" t="s">
        <v>13</v>
      </c>
      <c r="Z48" s="1021"/>
      <c r="AA48" s="1022"/>
      <c r="AB48" s="595" t="s">
        <v>301</v>
      </c>
      <c r="AC48" s="1023"/>
      <c r="AD48" s="102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9"/>
      <c r="Z51" s="832"/>
      <c r="AA51" s="833"/>
      <c r="AB51" s="555" t="s">
        <v>11</v>
      </c>
      <c r="AC51" s="1034"/>
      <c r="AD51" s="1035"/>
      <c r="AE51" s="1039" t="s">
        <v>357</v>
      </c>
      <c r="AF51" s="1039"/>
      <c r="AG51" s="1039"/>
      <c r="AH51" s="1039"/>
      <c r="AI51" s="1039" t="s">
        <v>363</v>
      </c>
      <c r="AJ51" s="1039"/>
      <c r="AK51" s="1039"/>
      <c r="AL51" s="1039"/>
      <c r="AM51" s="1039" t="s">
        <v>472</v>
      </c>
      <c r="AN51" s="1039"/>
      <c r="AO51" s="103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7"/>
      <c r="I53" s="1007"/>
      <c r="J53" s="1007"/>
      <c r="K53" s="1007"/>
      <c r="L53" s="1007"/>
      <c r="M53" s="1007"/>
      <c r="N53" s="1007"/>
      <c r="O53" s="1008"/>
      <c r="P53" s="98"/>
      <c r="Q53" s="1015"/>
      <c r="R53" s="1015"/>
      <c r="S53" s="1015"/>
      <c r="T53" s="1015"/>
      <c r="U53" s="1015"/>
      <c r="V53" s="1015"/>
      <c r="W53" s="1015"/>
      <c r="X53" s="1016"/>
      <c r="Y53" s="1024" t="s">
        <v>12</v>
      </c>
      <c r="Z53" s="1025"/>
      <c r="AA53" s="1026"/>
      <c r="AB53" s="459"/>
      <c r="AC53" s="1028"/>
      <c r="AD53" s="102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1"/>
      <c r="AA54" s="1022"/>
      <c r="AB54" s="521"/>
      <c r="AC54" s="1027"/>
      <c r="AD54" s="102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2"/>
      <c r="H55" s="1013"/>
      <c r="I55" s="1013"/>
      <c r="J55" s="1013"/>
      <c r="K55" s="1013"/>
      <c r="L55" s="1013"/>
      <c r="M55" s="1013"/>
      <c r="N55" s="1013"/>
      <c r="O55" s="1014"/>
      <c r="P55" s="709"/>
      <c r="Q55" s="709"/>
      <c r="R55" s="709"/>
      <c r="S55" s="709"/>
      <c r="T55" s="709"/>
      <c r="U55" s="709"/>
      <c r="V55" s="709"/>
      <c r="W55" s="709"/>
      <c r="X55" s="1019"/>
      <c r="Y55" s="1020" t="s">
        <v>13</v>
      </c>
      <c r="Z55" s="1021"/>
      <c r="AA55" s="1022"/>
      <c r="AB55" s="595" t="s">
        <v>301</v>
      </c>
      <c r="AC55" s="1023"/>
      <c r="AD55" s="102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7"/>
      <c r="I60" s="1007"/>
      <c r="J60" s="1007"/>
      <c r="K60" s="1007"/>
      <c r="L60" s="1007"/>
      <c r="M60" s="1007"/>
      <c r="N60" s="1007"/>
      <c r="O60" s="1008"/>
      <c r="P60" s="98"/>
      <c r="Q60" s="1015"/>
      <c r="R60" s="1015"/>
      <c r="S60" s="1015"/>
      <c r="T60" s="1015"/>
      <c r="U60" s="1015"/>
      <c r="V60" s="1015"/>
      <c r="W60" s="1015"/>
      <c r="X60" s="1016"/>
      <c r="Y60" s="1024" t="s">
        <v>12</v>
      </c>
      <c r="Z60" s="1025"/>
      <c r="AA60" s="1026"/>
      <c r="AB60" s="459"/>
      <c r="AC60" s="1028"/>
      <c r="AD60" s="102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1"/>
      <c r="AA61" s="1022"/>
      <c r="AB61" s="521"/>
      <c r="AC61" s="1027"/>
      <c r="AD61" s="102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2"/>
      <c r="H62" s="1013"/>
      <c r="I62" s="1013"/>
      <c r="J62" s="1013"/>
      <c r="K62" s="1013"/>
      <c r="L62" s="1013"/>
      <c r="M62" s="1013"/>
      <c r="N62" s="1013"/>
      <c r="O62" s="1014"/>
      <c r="P62" s="709"/>
      <c r="Q62" s="709"/>
      <c r="R62" s="709"/>
      <c r="S62" s="709"/>
      <c r="T62" s="709"/>
      <c r="U62" s="709"/>
      <c r="V62" s="709"/>
      <c r="W62" s="709"/>
      <c r="X62" s="1019"/>
      <c r="Y62" s="1020" t="s">
        <v>13</v>
      </c>
      <c r="Z62" s="1021"/>
      <c r="AA62" s="1022"/>
      <c r="AB62" s="595" t="s">
        <v>301</v>
      </c>
      <c r="AC62" s="1023"/>
      <c r="AD62" s="102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7"/>
      <c r="I67" s="1007"/>
      <c r="J67" s="1007"/>
      <c r="K67" s="1007"/>
      <c r="L67" s="1007"/>
      <c r="M67" s="1007"/>
      <c r="N67" s="1007"/>
      <c r="O67" s="1008"/>
      <c r="P67" s="98"/>
      <c r="Q67" s="1015"/>
      <c r="R67" s="1015"/>
      <c r="S67" s="1015"/>
      <c r="T67" s="1015"/>
      <c r="U67" s="1015"/>
      <c r="V67" s="1015"/>
      <c r="W67" s="1015"/>
      <c r="X67" s="1016"/>
      <c r="Y67" s="1024" t="s">
        <v>12</v>
      </c>
      <c r="Z67" s="1025"/>
      <c r="AA67" s="1026"/>
      <c r="AB67" s="459"/>
      <c r="AC67" s="1028"/>
      <c r="AD67" s="102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1"/>
      <c r="AA68" s="1022"/>
      <c r="AB68" s="521"/>
      <c r="AC68" s="1027"/>
      <c r="AD68" s="102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2"/>
      <c r="H69" s="1013"/>
      <c r="I69" s="1013"/>
      <c r="J69" s="1013"/>
      <c r="K69" s="1013"/>
      <c r="L69" s="1013"/>
      <c r="M69" s="1013"/>
      <c r="N69" s="1013"/>
      <c r="O69" s="1014"/>
      <c r="P69" s="709"/>
      <c r="Q69" s="709"/>
      <c r="R69" s="709"/>
      <c r="S69" s="709"/>
      <c r="T69" s="709"/>
      <c r="U69" s="709"/>
      <c r="V69" s="709"/>
      <c r="W69" s="709"/>
      <c r="X69" s="1019"/>
      <c r="Y69" s="413" t="s">
        <v>13</v>
      </c>
      <c r="Z69" s="1021"/>
      <c r="AA69" s="1022"/>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6"/>
      <c r="Z4" s="387"/>
      <c r="AA4" s="387"/>
      <c r="AB4" s="808"/>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2"/>
      <c r="B16" s="1053"/>
      <c r="C16" s="1053"/>
      <c r="D16" s="1053"/>
      <c r="E16" s="1053"/>
      <c r="F16" s="1054"/>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6"/>
      <c r="Z17" s="387"/>
      <c r="AA17" s="387"/>
      <c r="AB17" s="808"/>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2"/>
      <c r="B29" s="1053"/>
      <c r="C29" s="1053"/>
      <c r="D29" s="1053"/>
      <c r="E29" s="1053"/>
      <c r="F29" s="1054"/>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6"/>
      <c r="Z30" s="387"/>
      <c r="AA30" s="387"/>
      <c r="AB30" s="808"/>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2"/>
      <c r="B42" s="1053"/>
      <c r="C42" s="1053"/>
      <c r="D42" s="1053"/>
      <c r="E42" s="1053"/>
      <c r="F42" s="1054"/>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6"/>
      <c r="Z43" s="387"/>
      <c r="AA43" s="387"/>
      <c r="AB43" s="808"/>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2"/>
      <c r="B56" s="1053"/>
      <c r="C56" s="1053"/>
      <c r="D56" s="1053"/>
      <c r="E56" s="1053"/>
      <c r="F56" s="1054"/>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6"/>
      <c r="Z57" s="387"/>
      <c r="AA57" s="387"/>
      <c r="AB57" s="808"/>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2"/>
      <c r="B69" s="1053"/>
      <c r="C69" s="1053"/>
      <c r="D69" s="1053"/>
      <c r="E69" s="1053"/>
      <c r="F69" s="1054"/>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6"/>
      <c r="Z70" s="387"/>
      <c r="AA70" s="387"/>
      <c r="AB70" s="808"/>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2"/>
      <c r="B82" s="1053"/>
      <c r="C82" s="1053"/>
      <c r="D82" s="1053"/>
      <c r="E82" s="1053"/>
      <c r="F82" s="1054"/>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6"/>
      <c r="Z83" s="387"/>
      <c r="AA83" s="387"/>
      <c r="AB83" s="808"/>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2"/>
      <c r="B95" s="1053"/>
      <c r="C95" s="1053"/>
      <c r="D95" s="1053"/>
      <c r="E95" s="1053"/>
      <c r="F95" s="1054"/>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6"/>
      <c r="Z96" s="387"/>
      <c r="AA96" s="387"/>
      <c r="AB96" s="808"/>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2"/>
      <c r="B109" s="1053"/>
      <c r="C109" s="1053"/>
      <c r="D109" s="1053"/>
      <c r="E109" s="1053"/>
      <c r="F109" s="1054"/>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8"/>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2"/>
      <c r="B122" s="1053"/>
      <c r="C122" s="1053"/>
      <c r="D122" s="1053"/>
      <c r="E122" s="1053"/>
      <c r="F122" s="1054"/>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8"/>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2"/>
      <c r="B135" s="1053"/>
      <c r="C135" s="1053"/>
      <c r="D135" s="1053"/>
      <c r="E135" s="1053"/>
      <c r="F135" s="1054"/>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8"/>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2"/>
      <c r="B148" s="1053"/>
      <c r="C148" s="1053"/>
      <c r="D148" s="1053"/>
      <c r="E148" s="1053"/>
      <c r="F148" s="1054"/>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8"/>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2"/>
      <c r="B162" s="1053"/>
      <c r="C162" s="1053"/>
      <c r="D162" s="1053"/>
      <c r="E162" s="1053"/>
      <c r="F162" s="1054"/>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8"/>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2"/>
      <c r="B175" s="1053"/>
      <c r="C175" s="1053"/>
      <c r="D175" s="1053"/>
      <c r="E175" s="1053"/>
      <c r="F175" s="1054"/>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8"/>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2"/>
      <c r="B188" s="1053"/>
      <c r="C188" s="1053"/>
      <c r="D188" s="1053"/>
      <c r="E188" s="1053"/>
      <c r="F188" s="1054"/>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8"/>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2"/>
      <c r="B201" s="1053"/>
      <c r="C201" s="1053"/>
      <c r="D201" s="1053"/>
      <c r="E201" s="1053"/>
      <c r="F201" s="1054"/>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8"/>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2"/>
      <c r="B215" s="1053"/>
      <c r="C215" s="1053"/>
      <c r="D215" s="1053"/>
      <c r="E215" s="1053"/>
      <c r="F215" s="1054"/>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8"/>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2"/>
      <c r="B228" s="1053"/>
      <c r="C228" s="1053"/>
      <c r="D228" s="1053"/>
      <c r="E228" s="1053"/>
      <c r="F228" s="1054"/>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8"/>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2"/>
      <c r="B241" s="1053"/>
      <c r="C241" s="1053"/>
      <c r="D241" s="1053"/>
      <c r="E241" s="1053"/>
      <c r="F241" s="1054"/>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8"/>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2"/>
      <c r="B254" s="1053"/>
      <c r="C254" s="1053"/>
      <c r="D254" s="1053"/>
      <c r="E254" s="1053"/>
      <c r="F254" s="1054"/>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8"/>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3">
        <v>28</v>
      </c>
      <c r="B31" s="106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3">
        <v>29</v>
      </c>
      <c r="B32" s="106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3">
        <v>30</v>
      </c>
      <c r="B33" s="106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3">
        <v>1</v>
      </c>
      <c r="B37" s="106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3">
        <v>1</v>
      </c>
      <c r="B202" s="106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3">
        <v>17</v>
      </c>
      <c r="B647" s="106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3">
        <v>1</v>
      </c>
      <c r="B928" s="106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2018-05-11T07:21:11Z</cp:lastPrinted>
  <dcterms:created xsi:type="dcterms:W3CDTF">2012-03-13T00:50:25Z</dcterms:created>
  <dcterms:modified xsi:type="dcterms:W3CDTF">2018-07-04T09:45:55Z</dcterms:modified>
</cp:coreProperties>
</file>