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05" yWindow="30" windowWidth="1260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<sst xmlns="http://schemas.openxmlformats.org/spreadsheetml/2006/main" count="2932" uniqueCount="643">
  <si>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</si>
  <si>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</si>
  <si>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</si>
  <si>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</si>
  <si>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</si>
  <si>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</si>
  <si>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</si>
  <si>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</si>
  <si>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</si>
  <si>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</si>
  <si>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</si>
  <si>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</si>
  <si>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</si>
  <si>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</si>
  <si>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</si>
  <si>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</si>
  <si>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</si>
  <si>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</si>
  <si>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</si>
  <si>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</si>
  <si>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</si>
  <si>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</si>
  <si>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</si>
  <si>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</si>
  <si>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</si>
  <si>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</si>
  <si>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</si>
  <si>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</si>
  <si>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</si>
  <si>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</si>
  <si>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</si>
  <si>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</si>
  <si>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</si>
  <si>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</si>
  <si>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</si>
  <si>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</si>
  <si>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</si>
  <si>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</si>
  <si>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</si>
  <si>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</si>
  <si>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</si>
  <si>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</si>
  <si>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</si>
  <si>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</si>
  <si>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</si>
  <si>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</si>
  <si>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</si>
  <si>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</si>
  <si>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</si>
  <si>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</si>
  <si>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</si>
  <si>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</si>
  <si>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</si>
  <si>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</si>
  <si>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</si>
  <si>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</si>
  <si>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</si>
  <si>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</si>
  <si>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</si>
  <si>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</si>
  <si>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</si>
  <si>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</si>
  <si>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</si>
  <si>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</si>
  <si>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</si>
  <si>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</si>
  <si>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</si>
  <si>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</si>
  <si>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</si>
  <si>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</si>
  <si>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</si>
  <si>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</si>
  <si>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</si>
  <si>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</si>
  <si>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</si>
  <si>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</si>
  <si>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</si>
  <si>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</si>
  <si>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</si>
  <si>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</si>
  <si>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</si>
  <si>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</si>
  <si>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</si>
  <si>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</si>
  <si>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</si>
  <si>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</si>
  <si>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</si>
  <si>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</si>
  <si>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</si>
  <si>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</si>
  <si>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</si>
  <si>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</si>
  <si>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</si>
  <si>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</si>
  <si>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</si>
  <si>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</si>
  <si>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</si>
  <si>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</si>
  <si>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</si>
  <si>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</si>
  <si>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</si>
  <si>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</si>
  <si>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</si>
  <si>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</si>
  <si>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</si>
  <si>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</si>
  <si>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</si>
  <si>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</si>
  <si>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</si>
  <si>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</si>
  <si>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</si>
  <si>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</si>
  <si>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</si>
  <si>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</si>
  <si>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</si>
  <si>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</si>
  <si>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</si>
  <si>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</si>
  <si>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</si>
  <si>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</si>
  <si>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</si>
  <si>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</si>
  <si>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</si>
  <si>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</si>
  <si>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</si>
  <si>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</si>
  <si>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</si>
  <si>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</si>
  <si>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</si>
  <si>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</si>
  <si>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</si>
  <si>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</si>
  <si>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</si>
  <si>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</si>
  <si>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</si>
  <si>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</si>
  <si>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</si>
  <si>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</si>
  <si>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</si>
  <si>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</si>
  <si>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</si>
  <si>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</si>
  <si>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</si>
  <si>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</si>
  <si>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</si>
  <si>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</si>
  <si>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</si>
  <si>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</si>
  <si>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</si>
  <si>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</si>
  <si>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</si>
  <si>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</si>
  <si>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</si>
  <si>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</si>
  <si>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</si>
  <si>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</si>
  <si>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</si>
  <si>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</si>
  <si>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</si>
  <si>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</si>
  <si>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</si>
  <si>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</si>
  <si>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</si>
  <si>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</si>
  <si>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</si>
  <si>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</si>
  <si>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</si>
  <si>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</si>
  <si>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</si>
  <si>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</si>
  <si>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</si>
  <si>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</si>
  <si>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</si>
  <si>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</si>
  <si>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</si>
  <si>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</si>
  <si>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</si>
  <si>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</si>
  <si>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</si>
  <si>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</si>
  <si>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</si>
  <si>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</si>
  <si>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</si>
  <si>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</si>
  <si>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</si>
  <si>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</si>
  <si>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</si>
  <si>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</si>
  <si>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</si>
  <si>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</si>
  <si>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</si>
  <si>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</si>
  <si>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</si>
  <si>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</si>
  <si>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</si>
  <si>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</si>
  <si>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</si>
  <si>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</si>
  <si>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</si>
  <si>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</si>
  <si>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</si>
  <si>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</si>
  <si>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</si>
  <si>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</si>
  <si>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</si>
  <si>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</si>
  <si>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</si>
  <si>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</si>
  <si>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</si>
  <si>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</si>
  <si>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</si>
  <si>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</si>
  <si>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</si>
  <si>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</si>
  <si>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</si>
  <si>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</si>
  <si>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</si>
  <si>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</si>
  <si>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</si>
  <si>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</si>
  <si>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</si>
  <si>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</si>
  <si>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</si>
  <si>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</si>
  <si>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</si>
  <si>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</si>
  <si>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</si>
  <si>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</si>
  <si>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</si>
  <si>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</si>
  <si>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</si>
  <si>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</si>
  <si>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</si>
  <si>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</si>
  <si>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</si>
  <si>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</si>
  <si>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</si>
  <si>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</si>
  <si>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</si>
  <si>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</si>
  <si>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</si>
  <si>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</si>
  <si>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</si>
  <si>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</si>
  <si>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</si>
  <si>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</si>
  <si>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</si>
  <si>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</si>
  <si>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</si>
  <si>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</si>
  <si>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</si>
  <si>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</si>
  <si>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</si>
  <si>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</si>
  <si>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</si>
  <si>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</si>
  <si>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</si>
  <si>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</si>
  <si>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</si>
  <si>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</si>
  <si>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</si>
  <si>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</si>
  <si>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</si>
  <si>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</si>
  <si>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</si>
  <si>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</si>
  <si>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</si>
  <si>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</si>
  <si>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</si>
  <si>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</si>
  <si>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</si>
  <si>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</si>
  <si>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</si>
  <si>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</si>
  <si>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</si>
  <si>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</si>
  <si>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</si>
  <si>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</si>
  <si>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</si>
  <si>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</si>
  <si>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</si>
  <si>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</si>
  <si>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</si>
  <si>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</si>
  <si>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</si>
  <si>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</si>
  <si>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</si>
  <si>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</si>
  <si>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</si>
  <si>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</si>
  <si>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</si>
  <si>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</si>
  <si>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</si>
  <si>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</si>
  <si>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</si>
  <si>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</si>
  <si>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</si>
  <si>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</si>
  <si>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</si>
  <si>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</si>
  <si>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</si>
  <si>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</si>
  <si>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</si>
  <si>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</si>
  <si>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</si>
  <si>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</si>
  <si>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</si>
  <si>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</si>
  <si>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</si>
  <si>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</si>
  <si>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</si>
  <si>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</si>
  <si>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</si>
  <si>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</si>
  <si>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</si>
  <si>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</si>
  <si>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</si>
  <si>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</si>
  <si>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</si>
  <si>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</si>
  <si>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</si>
  <si>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</si>
  <si>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</si>
  <si>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</si>
  <si>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</si>
  <si>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</si>
  <si>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</si>
  <si>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</si>
  <si>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</si>
  <si>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</si>
  <si>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</si>
  <si>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</si>
  <si>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</si>
  <si>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</si>
  <si>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</si>
  <si>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</si>
  <si>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</si>
  <si>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</si>
  <si>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</si>
  <si>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</si>
  <si>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</si>
  <si>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</si>
  <si>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</si>
  <si>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</si>
  <si>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</si>
  <si>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</si>
  <si>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</si>
  <si>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</si>
  <si>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</si>
  <si>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</si>
  <si>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</si>
  <si>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</si>
  <si>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</si>
  <si>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</si>
  <si>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</si>
  <si>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</si>
  <si>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</si>
  <si>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</si>
  <si>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</si>
  <si>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</si>
  <si>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</si>
  <si>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</si>
  <si>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</si>
  <si>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</si>
  <si>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</si>
  <si>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</si>
  <si>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</si>
  <si>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</si>
  <si>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</si>
  <si>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</si>
  <si>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</si>
  <si>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</si>
  <si>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</si>
  <si>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</si>
  <si>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</si>
  <si>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</si>
  <si>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</si>
  <si>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</si>
  <si>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</si>
  <si>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</si>
  <si>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</si>
  <si>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</si>
  <si>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</si>
  <si>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</si>
  <si>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</si>
  <si>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</si>
  <si>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</si>
  <si>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</si>
  <si>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</si>
  <si>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</si>
  <si>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</si>
  <si>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</si>
  <si>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</si>
  <si>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</si>
  <si>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</si>
  <si>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</si>
  <si>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</si>
  <si>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</si>
  <si>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</si>
  <si>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</si>
  <si>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</si>
  <si>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</si>
  <si>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</si>
  <si>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</si>
  <si>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</si>
  <si>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</si>
  <si>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</si>
  <si>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</si>
  <si>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</si>
  <si>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</si>
  <si>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</si>
  <si>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</si>
  <si>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</si>
  <si>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</si>
  <si>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</si>
  <si>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</si>
  <si>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</si>
  <si>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</si>
  <si>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</si>
  <si>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</si>
  <si>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</si>
  <si>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</si>
  <si>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</si>
  <si>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</si>
  <si>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</si>
  <si>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</si>
  <si>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</si>
  <si>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</si>
  <si>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</si>
  <si>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</si>
  <si>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</si>
  <si>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</si>
  <si>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</si>
  <si>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</si>
  <si>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</si>
  <si>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</si>
  <si>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</si>
  <si>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</si>
  <si>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</si>
  <si>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</si>
  <si>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</si>
  <si>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</si>
  <si>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</si>
  <si>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</si>
  <si>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</si>
  <si>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</si>
  <si>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</si>
  <si>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</si>
  <si>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</si>
  <si>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</si>
  <si>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</si>
  <si>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</si>
  <si>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</si>
  <si>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</si>
  <si>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</si>
  <si>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</si>
  <si>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</si>
  <si>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</si>
  <si>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</si>
  <si>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</si>
  <si>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</si>
  <si>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</si>
  <si>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</si>
  <si>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</si>
  <si>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</si>
  <si>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</si>
  <si>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</si>
  <si>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</si>
  <si>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</si>
  <si>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</si>
  <si>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</si>
  <si>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</si>
  <si>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</si>
  <si>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</si>
  <si>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</si>
  <si>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</si>
  <si>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</si>
  <si>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</si>
  <si>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</si>
  <si>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</si>
  <si>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</si>
  <si>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</si>
  <si>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</si>
  <si>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</si>
  <si>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</si>
  <si>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</si>
  <si>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</si>
  <si>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</si>
  <si>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</si>
  <si>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</si>
  <si>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</si>
  <si>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</si>
  <si>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</si>
  <si>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</si>
  <si>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</si>
  <si>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</si>
  <si>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</si>
  <si>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</si>
  <si>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</si>
  <si>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</si>
  <si>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</si>
  <si>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</si>
  <si>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</si>
  <si>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</si>
  <si>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</si>
  <si>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</si>
  <si>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</si>
  <si>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</si>
  <si>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</si>
  <si>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</si>
  <si>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</si>
  <si>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</si>
  <si>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</si>
  <si>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</si>
  <si>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</si>
  <si>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</si>
  <si>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</si>
  <si>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</si>
  <si>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</si>
  <si>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</si>
  <si>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</si>
  <si>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</si>
  <si>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</si>
  <si>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</si>
  <si>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</si>
  <si>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</si>
  <si>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</si>
  <si>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</si>
  <si>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</si>
  <si>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</si>
  <si>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</si>
  <si>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</si>
  <si>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</si>
  <si>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</si>
  <si>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</si>
  <si>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</si>
  <si>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</si>
  <si>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</si>
  <si>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</si>
  <si>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</si>
  <si>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</si>
  <si>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</si>
  <si>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</si>
  <si>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</si>
  <si>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</si>
  <si>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</si>
  <si>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</si>
  <si>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</si>
  <si>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迫井　正深</t>
    <phoneticPr fontId="5"/>
  </si>
  <si>
    <t>保険局</t>
    <phoneticPr fontId="5"/>
  </si>
  <si>
    <t>医療課</t>
    <phoneticPr fontId="5"/>
  </si>
  <si>
    <t>○</t>
  </si>
  <si>
    <t>-</t>
  </si>
  <si>
    <t>-</t>
    <phoneticPr fontId="5"/>
  </si>
  <si>
    <t>-</t>
    <phoneticPr fontId="5"/>
  </si>
  <si>
    <t>-</t>
    <phoneticPr fontId="5"/>
  </si>
  <si>
    <t>-</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</si>
  <si>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</si>
  <si>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</si>
  <si>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</si>
  <si>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</si>
  <si>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</si>
  <si>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</si>
  <si>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</si>
  <si>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無</t>
  </si>
  <si>
    <t>‐</t>
  </si>
  <si>
    <t>-</t>
    <phoneticPr fontId="5"/>
  </si>
  <si>
    <t>人件費</t>
    <phoneticPr fontId="5"/>
  </si>
  <si>
    <t>-</t>
    <phoneticPr fontId="5"/>
  </si>
  <si>
    <t>-</t>
    <phoneticPr fontId="5"/>
  </si>
  <si>
    <t>-</t>
    <phoneticPr fontId="5"/>
  </si>
  <si>
    <t>千円</t>
    <rPh sb="0" eb="2">
      <t>センエン</t>
    </rPh>
    <phoneticPr fontId="5"/>
  </si>
  <si>
    <t>　Ｘ/Ｙ</t>
    <phoneticPr fontId="5"/>
  </si>
  <si>
    <t>-</t>
    <phoneticPr fontId="5"/>
  </si>
  <si>
    <t>診療報酬改定を円滑に行うとともに、医療指導を行う者に対し、その業務を支障なく行わせることに資する事を目的とする。</t>
    <phoneticPr fontId="5"/>
  </si>
  <si>
    <t>・中央社会医療保険協議会に必要とする診療報酬改定関係等資料の印刷
・診療報酬改定関係業務に必要な書籍等を購入するための経費
・診療報酬改定に際し、改定内容の周知徹底等の業務を行うことによる職員への旅費等</t>
    <phoneticPr fontId="5"/>
  </si>
  <si>
    <t>医療給付適正化業務庁費</t>
    <rPh sb="0" eb="2">
      <t>イリョウ</t>
    </rPh>
    <rPh sb="2" eb="4">
      <t>キュウフ</t>
    </rPh>
    <rPh sb="4" eb="7">
      <t>テキセイカ</t>
    </rPh>
    <rPh sb="7" eb="9">
      <t>ギョウム</t>
    </rPh>
    <rPh sb="9" eb="11">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</si>
  <si>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</si>
  <si>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</si>
  <si>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</si>
  <si>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</si>
  <si>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</si>
  <si>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</si>
  <si>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</si>
  <si>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</si>
  <si>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</si>
  <si>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</si>
  <si>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</si>
  <si>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</si>
  <si>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</si>
  <si>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以下により、診療報酬改定を円滑に行うとともに、医療指導を行う者に対し、その業務を支障なく行わせることに資する。
・中央社会医療保険協議会に必要とする診療報酬改定関係等資料の印刷
・診療報酬改定に際し、改定内容の周知徹底等の業務を行うことによる職員への旅費等</t>
    <phoneticPr fontId="5"/>
  </si>
  <si>
    <t>診療報酬改定は医療制度全体に影響を及ぼすものであり、国民のニーズは極めて高いものであることから、国費を投入しなければ事業目的が達成できない。</t>
    <phoneticPr fontId="5"/>
  </si>
  <si>
    <t>診療報酬改定は国の事業であり、地方自治体、民間等に委ねることにはなじまない。</t>
    <phoneticPr fontId="5"/>
  </si>
  <si>
    <t>診療報酬改定を行うにあたり必要なものであり、優先度が高い。</t>
    <phoneticPr fontId="5"/>
  </si>
  <si>
    <t>適切に見積書を取り寄せて、最も少額で適正な支出をしている。</t>
    <phoneticPr fontId="5"/>
  </si>
  <si>
    <t>必要最低限であり、概ね妥当である。</t>
    <phoneticPr fontId="5"/>
  </si>
  <si>
    <t>適切に見積書を取り寄せて、最も少額で適正な支出をしている。</t>
    <phoneticPr fontId="5"/>
  </si>
  <si>
    <t>活動実績はほぼ見込み通りとなっている。</t>
    <phoneticPr fontId="5"/>
  </si>
  <si>
    <t>263</t>
    <phoneticPr fontId="5"/>
  </si>
  <si>
    <t>234</t>
    <phoneticPr fontId="5"/>
  </si>
  <si>
    <t>200</t>
    <phoneticPr fontId="5"/>
  </si>
  <si>
    <t>233</t>
    <phoneticPr fontId="5"/>
  </si>
  <si>
    <t>245</t>
    <phoneticPr fontId="5"/>
  </si>
  <si>
    <t>255</t>
    <phoneticPr fontId="5"/>
  </si>
  <si>
    <t>250</t>
    <phoneticPr fontId="5"/>
  </si>
  <si>
    <t>医療担当者指導費</t>
    <rPh sb="0" eb="2">
      <t>イリョウ</t>
    </rPh>
    <rPh sb="2" eb="5">
      <t>タントウシャ</t>
    </rPh>
    <rPh sb="5" eb="8">
      <t>シドウヒ</t>
    </rPh>
    <phoneticPr fontId="5"/>
  </si>
  <si>
    <t>-</t>
    <phoneticPr fontId="5"/>
  </si>
  <si>
    <t>執行額が大幅に予算額を超過しており、他の小事項より融通した。</t>
    <rPh sb="0" eb="2">
      <t>シッコウ</t>
    </rPh>
    <rPh sb="2" eb="3">
      <t>ガク</t>
    </rPh>
    <rPh sb="4" eb="6">
      <t>オオハバ</t>
    </rPh>
    <rPh sb="7" eb="10">
      <t>ヨサンガク</t>
    </rPh>
    <rPh sb="11" eb="13">
      <t>チョウカ</t>
    </rPh>
    <rPh sb="18" eb="19">
      <t>タ</t>
    </rPh>
    <rPh sb="20" eb="21">
      <t>ショウ</t>
    </rPh>
    <rPh sb="21" eb="23">
      <t>ジコウ</t>
    </rPh>
    <rPh sb="25" eb="27">
      <t>ユウズウ</t>
    </rPh>
    <phoneticPr fontId="5"/>
  </si>
  <si>
    <t>執行実績を踏まえ、予算要求額について検討する。</t>
    <rPh sb="0" eb="2">
      <t>シッコウ</t>
    </rPh>
    <rPh sb="2" eb="4">
      <t>ジッセキ</t>
    </rPh>
    <rPh sb="5" eb="6">
      <t>フ</t>
    </rPh>
    <rPh sb="9" eb="11">
      <t>ヨサン</t>
    </rPh>
    <rPh sb="11" eb="14">
      <t>ヨウキュウガク</t>
    </rPh>
    <rPh sb="18" eb="20">
      <t>ケントウ</t>
    </rPh>
    <phoneticPr fontId="5"/>
  </si>
  <si>
    <t>A.非常勤職員</t>
    <rPh sb="2" eb="5">
      <t>ヒジョウキン</t>
    </rPh>
    <rPh sb="5" eb="7">
      <t>ショクイン</t>
    </rPh>
    <phoneticPr fontId="5"/>
  </si>
  <si>
    <t>給与、保険料等</t>
    <rPh sb="0" eb="2">
      <t>キュウヨ</t>
    </rPh>
    <rPh sb="3" eb="6">
      <t>ホケンリョウ</t>
    </rPh>
    <rPh sb="6" eb="7">
      <t>トウ</t>
    </rPh>
    <phoneticPr fontId="5"/>
  </si>
  <si>
    <t>賃料</t>
    <rPh sb="0" eb="2">
      <t>チンリョウ</t>
    </rPh>
    <phoneticPr fontId="5"/>
  </si>
  <si>
    <t>診療報酬改定説明会会場借料</t>
    <rPh sb="0" eb="2">
      <t>シンリョウ</t>
    </rPh>
    <rPh sb="2" eb="4">
      <t>ホウシュウ</t>
    </rPh>
    <rPh sb="4" eb="6">
      <t>カイテイ</t>
    </rPh>
    <rPh sb="6" eb="9">
      <t>セツメイカイ</t>
    </rPh>
    <rPh sb="9" eb="11">
      <t>カイジョウ</t>
    </rPh>
    <rPh sb="11" eb="13">
      <t>シャクリョウ</t>
    </rPh>
    <phoneticPr fontId="5"/>
  </si>
  <si>
    <t xml:space="preserve">B.富士ゼロックス </t>
    <rPh sb="2" eb="4">
      <t>フジ</t>
    </rPh>
    <phoneticPr fontId="5"/>
  </si>
  <si>
    <t>賃料料</t>
    <rPh sb="0" eb="2">
      <t>チンリョウ</t>
    </rPh>
    <rPh sb="2" eb="3">
      <t>リョウ</t>
    </rPh>
    <phoneticPr fontId="5"/>
  </si>
  <si>
    <t>C.宮嶋印刷（株）</t>
    <rPh sb="2" eb="4">
      <t>ミヤジマ</t>
    </rPh>
    <rPh sb="4" eb="6">
      <t>インサツ</t>
    </rPh>
    <phoneticPr fontId="5"/>
  </si>
  <si>
    <t>印刷製本費</t>
    <rPh sb="0" eb="2">
      <t>インサツ</t>
    </rPh>
    <rPh sb="2" eb="4">
      <t>セイホン</t>
    </rPh>
    <rPh sb="4" eb="5">
      <t>ヒ</t>
    </rPh>
    <phoneticPr fontId="5"/>
  </si>
  <si>
    <t>診療報酬改定に関する業務に必要な資料及び中央社会医療保険協議会に必要とする診療報酬改定関係等の説明会の会場借料、資料の印刷業務、必要書籍の購入及び旅費であり、随時必要な内容等の決定を行う必要が生じるため、定量的な指標の設定は困難。</t>
    <rPh sb="47" eb="50">
      <t>セツメイカイ</t>
    </rPh>
    <rPh sb="51" eb="53">
      <t>カイジョウ</t>
    </rPh>
    <rPh sb="53" eb="55">
      <t>シャクリョウ</t>
    </rPh>
    <phoneticPr fontId="5"/>
  </si>
  <si>
    <t>定性的指標としては、診療報酬改定説明会の開催実績とする。</t>
    <rPh sb="10" eb="12">
      <t>シンリョウ</t>
    </rPh>
    <rPh sb="12" eb="14">
      <t>ホウシュウ</t>
    </rPh>
    <rPh sb="14" eb="16">
      <t>カイテイ</t>
    </rPh>
    <rPh sb="16" eb="19">
      <t>セツメイカイ</t>
    </rPh>
    <rPh sb="20" eb="22">
      <t>カイサイ</t>
    </rPh>
    <rPh sb="22" eb="24">
      <t>ジッセキ</t>
    </rPh>
    <phoneticPr fontId="5"/>
  </si>
  <si>
    <t>診療報酬改定説明会を開催する。</t>
    <rPh sb="0" eb="2">
      <t>シンリョウ</t>
    </rPh>
    <rPh sb="2" eb="4">
      <t>ホウシュウ</t>
    </rPh>
    <rPh sb="4" eb="6">
      <t>カイテイ</t>
    </rPh>
    <rPh sb="6" eb="8">
      <t>セツメイ</t>
    </rPh>
    <rPh sb="8" eb="9">
      <t>カイ</t>
    </rPh>
    <rPh sb="10" eb="12">
      <t>カイサイ</t>
    </rPh>
    <phoneticPr fontId="5"/>
  </si>
  <si>
    <t>診療報酬改定説明会開催数</t>
    <rPh sb="0" eb="2">
      <t>シンリョウ</t>
    </rPh>
    <rPh sb="2" eb="4">
      <t>ホウシュウ</t>
    </rPh>
    <rPh sb="4" eb="6">
      <t>カイテイ</t>
    </rPh>
    <rPh sb="6" eb="9">
      <t>セツメイカイ</t>
    </rPh>
    <rPh sb="9" eb="12">
      <t>カイサイスウ</t>
    </rPh>
    <phoneticPr fontId="5"/>
  </si>
  <si>
    <t>回</t>
    <rPh sb="0" eb="1">
      <t>カイ</t>
    </rPh>
    <phoneticPr fontId="5"/>
  </si>
  <si>
    <t>単位当たりコスト＝Ｘ／Ｙ
Ｘ：執行額　Ｙ：開催回数
なお、隔年要求のため28年度はなし　　　　　　　　　　　　　　</t>
    <rPh sb="0" eb="2">
      <t>タンイ</t>
    </rPh>
    <rPh sb="2" eb="3">
      <t>ア</t>
    </rPh>
    <rPh sb="16" eb="18">
      <t>シッコウ</t>
    </rPh>
    <rPh sb="18" eb="19">
      <t>ガク</t>
    </rPh>
    <rPh sb="22" eb="24">
      <t>カイサイ</t>
    </rPh>
    <rPh sb="24" eb="26">
      <t>カイスウ</t>
    </rPh>
    <rPh sb="30" eb="32">
      <t>カクネン</t>
    </rPh>
    <rPh sb="32" eb="34">
      <t>ヨウキュウ</t>
    </rPh>
    <rPh sb="39" eb="41">
      <t>ネンド</t>
    </rPh>
    <phoneticPr fontId="5"/>
  </si>
  <si>
    <t>3,000/1</t>
    <phoneticPr fontId="5"/>
  </si>
  <si>
    <t>4,000/1</t>
    <phoneticPr fontId="5"/>
  </si>
  <si>
    <t>非常勤職員</t>
    <phoneticPr fontId="5"/>
  </si>
  <si>
    <t>-</t>
    <phoneticPr fontId="5"/>
  </si>
  <si>
    <t>給与、保険料等</t>
    <phoneticPr fontId="5"/>
  </si>
  <si>
    <t>-</t>
    <phoneticPr fontId="5"/>
  </si>
  <si>
    <t xml:space="preserve">富士ゼロックス </t>
    <phoneticPr fontId="5"/>
  </si>
  <si>
    <t>複合機賃料等</t>
    <rPh sb="0" eb="3">
      <t>フクゴウキ</t>
    </rPh>
    <rPh sb="3" eb="5">
      <t>チンリョウ</t>
    </rPh>
    <rPh sb="5" eb="6">
      <t>トウ</t>
    </rPh>
    <phoneticPr fontId="5"/>
  </si>
  <si>
    <t>複合機賃料等</t>
    <phoneticPr fontId="5"/>
  </si>
  <si>
    <t>宮嶋印刷（株）</t>
    <phoneticPr fontId="5"/>
  </si>
  <si>
    <t>診療報酬改定資料等の印刷・製本</t>
    <rPh sb="0" eb="2">
      <t>シンリョウ</t>
    </rPh>
    <rPh sb="2" eb="4">
      <t>ホウシュウ</t>
    </rPh>
    <rPh sb="4" eb="6">
      <t>カイテイ</t>
    </rPh>
    <rPh sb="6" eb="8">
      <t>シリョウ</t>
    </rPh>
    <rPh sb="8" eb="9">
      <t>トウ</t>
    </rPh>
    <rPh sb="10" eb="12">
      <t>インサツ</t>
    </rPh>
    <rPh sb="13" eb="15">
      <t>セイホン</t>
    </rPh>
    <phoneticPr fontId="5"/>
  </si>
  <si>
    <t>診療報酬改定資料等の印刷・製本</t>
    <rPh sb="0" eb="2">
      <t>シンリョウ</t>
    </rPh>
    <rPh sb="2" eb="4">
      <t>ホウシュウ</t>
    </rPh>
    <rPh sb="4" eb="6">
      <t>カイテイ</t>
    </rPh>
    <rPh sb="6" eb="8">
      <t>シリョウ</t>
    </rPh>
    <rPh sb="8" eb="9">
      <t>トウ</t>
    </rPh>
    <rPh sb="10" eb="12">
      <t>インサツ</t>
    </rPh>
    <rPh sb="13" eb="15">
      <t>セイホン</t>
    </rPh>
    <phoneticPr fontId="5"/>
  </si>
  <si>
    <t>-</t>
    <phoneticPr fontId="5"/>
  </si>
  <si>
    <t>-</t>
    <phoneticPr fontId="5"/>
  </si>
  <si>
    <t>D.住友不動産ベルサール（株）</t>
    <phoneticPr fontId="5"/>
  </si>
  <si>
    <t>診療報酬改定説明会会場借料</t>
    <phoneticPr fontId="5"/>
  </si>
  <si>
    <t>-</t>
    <phoneticPr fontId="5"/>
  </si>
  <si>
    <t>住友不動産ベルサール（株）</t>
    <phoneticPr fontId="5"/>
  </si>
  <si>
    <t>診療報酬改定関係業務に必要な会場借料や書籍等の購入等であり、必要なものに限定されている。</t>
    <rPh sb="14" eb="16">
      <t>カイジョウ</t>
    </rPh>
    <rPh sb="16" eb="18">
      <t>シャクリョウ</t>
    </rPh>
    <phoneticPr fontId="5"/>
  </si>
  <si>
    <t>中医協資料等や行政職員を集めての改定説明会等の会場借料等であり、十分活用されている。</t>
    <rPh sb="0" eb="3">
      <t>チュウイキョウ</t>
    </rPh>
    <rPh sb="5" eb="6">
      <t>トウ</t>
    </rPh>
    <rPh sb="7" eb="9">
      <t>ギョウセイ</t>
    </rPh>
    <rPh sb="9" eb="11">
      <t>ショクイン</t>
    </rPh>
    <rPh sb="12" eb="13">
      <t>アツ</t>
    </rPh>
    <rPh sb="16" eb="18">
      <t>カイテイ</t>
    </rPh>
    <rPh sb="18" eb="21">
      <t>セツメイカイ</t>
    </rPh>
    <rPh sb="21" eb="22">
      <t>トウ</t>
    </rPh>
    <rPh sb="23" eb="25">
      <t>カイジョウ</t>
    </rPh>
    <rPh sb="25" eb="27">
      <t>シャクリョウ</t>
    </rPh>
    <rPh sb="27" eb="2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</si>
</sst>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157665</xdr:colOff>
      <xdr:row>740</xdr:row>
      <xdr:rowOff>212911</xdr:rowOff>
    </xdr:from>
    <xdr:to>
      <xdr:col>34</xdr:col>
      <xdr:colOff>17740</xdr:colOff>
      <xdr:row>742</xdr:row>
      <xdr:rowOff>292164</xdr:rowOff>
    </xdr:to>
    <xdr:sp macro="" textlink="">
      <xdr:nvSpPr>
        <xdr:cNvPr id="2" name="テキスト ボックス 1"/>
        <xdr:cNvSpPr txBox="1"/>
      </xdr:nvSpPr>
      <xdr:spPr>
        <a:xfrm>
          <a:off x="4758240" y="41170411"/>
          <a:ext cx="2060350" cy="70790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168088</xdr:colOff>
      <xdr:row>747</xdr:row>
      <xdr:rowOff>123264</xdr:rowOff>
    </xdr:from>
    <xdr:to>
      <xdr:col>46</xdr:col>
      <xdr:colOff>67235</xdr:colOff>
      <xdr:row>749</xdr:row>
      <xdr:rowOff>168088</xdr:rowOff>
    </xdr:to>
    <xdr:sp macro="" textlink="">
      <xdr:nvSpPr>
        <xdr:cNvPr id="4" name="テキスト ボックス 3"/>
        <xdr:cNvSpPr txBox="1"/>
      </xdr:nvSpPr>
      <xdr:spPr>
        <a:xfrm>
          <a:off x="6568888" y="43281039"/>
          <a:ext cx="2699497" cy="673474"/>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Ｂ．</a:t>
          </a:r>
          <a:r>
            <a:rPr kumimoji="0" lang="ja-JP" altLang="en-US" sz="1100" b="0" i="0" baseline="0">
              <a:effectLst/>
              <a:latin typeface="+mn-lt"/>
              <a:ea typeface="+mn-ea"/>
              <a:cs typeface="+mn-cs"/>
            </a:rPr>
            <a:t>富士ゼロックス</a:t>
          </a:r>
          <a:r>
            <a:rPr lang="ja-JP" altLang="ja-JP" sz="1100">
              <a:effectLst/>
              <a:latin typeface="+mn-lt"/>
              <a:ea typeface="+mn-ea"/>
              <a:cs typeface="+mn-cs"/>
            </a:rPr>
            <a:t> </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28016</xdr:colOff>
      <xdr:row>744</xdr:row>
      <xdr:rowOff>303900</xdr:rowOff>
    </xdr:from>
    <xdr:to>
      <xdr:col>28</xdr:col>
      <xdr:colOff>192195</xdr:colOff>
      <xdr:row>746</xdr:row>
      <xdr:rowOff>179293</xdr:rowOff>
    </xdr:to>
    <xdr:cxnSp macro="">
      <xdr:nvCxnSpPr>
        <xdr:cNvPr id="5" name="カギ線コネクタ 31"/>
        <xdr:cNvCxnSpPr>
          <a:cxnSpLocks noChangeShapeType="1"/>
          <a:stCxn id="8" idx="2"/>
        </xdr:cNvCxnSpPr>
      </xdr:nvCxnSpPr>
      <xdr:spPr bwMode="auto">
        <a:xfrm rot="5400000">
          <a:off x="4458659" y="41688507"/>
          <a:ext cx="504043" cy="2164429"/>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193395</xdr:colOff>
      <xdr:row>744</xdr:row>
      <xdr:rowOff>303285</xdr:rowOff>
    </xdr:from>
    <xdr:to>
      <xdr:col>39</xdr:col>
      <xdr:colOff>129267</xdr:colOff>
      <xdr:row>746</xdr:row>
      <xdr:rowOff>180305</xdr:rowOff>
    </xdr:to>
    <xdr:cxnSp macro="">
      <xdr:nvCxnSpPr>
        <xdr:cNvPr id="6" name="カギ線コネクタ 33"/>
        <xdr:cNvCxnSpPr>
          <a:cxnSpLocks noChangeShapeType="1"/>
          <a:stCxn id="8" idx="2"/>
          <a:endCxn id="16" idx="0"/>
        </xdr:cNvCxnSpPr>
      </xdr:nvCxnSpPr>
      <xdr:spPr bwMode="auto">
        <a:xfrm rot="16200000" flipH="1">
          <a:off x="6706625" y="45497198"/>
          <a:ext cx="584591" cy="2181051"/>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168221</xdr:colOff>
      <xdr:row>743</xdr:row>
      <xdr:rowOff>41167</xdr:rowOff>
    </xdr:from>
    <xdr:to>
      <xdr:col>34</xdr:col>
      <xdr:colOff>14461</xdr:colOff>
      <xdr:row>744</xdr:row>
      <xdr:rowOff>312909</xdr:rowOff>
    </xdr:to>
    <xdr:grpSp>
      <xdr:nvGrpSpPr>
        <xdr:cNvPr id="7" name="グループ化 40"/>
        <xdr:cNvGrpSpPr>
          <a:grpSpLocks/>
        </xdr:cNvGrpSpPr>
      </xdr:nvGrpSpPr>
      <xdr:grpSpPr bwMode="auto">
        <a:xfrm>
          <a:off x="4768796" y="45456367"/>
          <a:ext cx="2046515" cy="624167"/>
          <a:chOff x="3949699" y="32359600"/>
          <a:chExt cx="2616201" cy="622300"/>
        </a:xfrm>
      </xdr:grpSpPr>
      <xdr:sp macro="" textlink="">
        <xdr:nvSpPr>
          <xdr:cNvPr id="8" name="テキスト ボックス 7"/>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9" name="大かっこ 8"/>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11</xdr:col>
      <xdr:colOff>149678</xdr:colOff>
      <xdr:row>749</xdr:row>
      <xdr:rowOff>313765</xdr:rowOff>
    </xdr:from>
    <xdr:to>
      <xdr:col>25</xdr:col>
      <xdr:colOff>95250</xdr:colOff>
      <xdr:row>752</xdr:row>
      <xdr:rowOff>168088</xdr:rowOff>
    </xdr:to>
    <xdr:sp macro="" textlink="">
      <xdr:nvSpPr>
        <xdr:cNvPr id="10" name="テキスト ボックス 9"/>
        <xdr:cNvSpPr txBox="1"/>
      </xdr:nvSpPr>
      <xdr:spPr bwMode="auto">
        <a:xfrm>
          <a:off x="2394857" y="48074836"/>
          <a:ext cx="2803072" cy="915681"/>
        </a:xfrm>
        <a:prstGeom prst="rect">
          <a:avLst/>
        </a:prstGeom>
        <a:noFill/>
        <a:ln w="9525" cmpd="sng">
          <a:noFill/>
        </a:ln>
        <a:effectLst/>
      </xdr:spPr>
      <xdr:txBody>
        <a:bodyPr vertOverflow="clip" wrap="square" rtlCol="0" anchor="t"/>
        <a:lstStyle/>
        <a:p>
          <a:r>
            <a:rPr lang="ja-JP" altLang="en-US">
              <a:effectLst/>
            </a:rPr>
            <a:t>非常勤職員給与等</a:t>
          </a:r>
          <a:endParaRPr lang="ja-JP" altLang="ja-JP">
            <a:effectLst/>
          </a:endParaRPr>
        </a:p>
      </xdr:txBody>
    </xdr:sp>
    <xdr:clientData/>
  </xdr:twoCellAnchor>
  <xdr:twoCellAnchor>
    <xdr:from>
      <xdr:col>11</xdr:col>
      <xdr:colOff>122464</xdr:colOff>
      <xdr:row>749</xdr:row>
      <xdr:rowOff>233348</xdr:rowOff>
    </xdr:from>
    <xdr:to>
      <xdr:col>25</xdr:col>
      <xdr:colOff>163285</xdr:colOff>
      <xdr:row>751</xdr:row>
      <xdr:rowOff>204107</xdr:rowOff>
    </xdr:to>
    <xdr:sp macro="" textlink="">
      <xdr:nvSpPr>
        <xdr:cNvPr id="11" name="大かっこ 10"/>
        <xdr:cNvSpPr/>
      </xdr:nvSpPr>
      <xdr:spPr bwMode="auto">
        <a:xfrm>
          <a:off x="2367643" y="47994419"/>
          <a:ext cx="2898321" cy="67833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35</xdr:col>
      <xdr:colOff>149679</xdr:colOff>
      <xdr:row>740</xdr:row>
      <xdr:rowOff>249731</xdr:rowOff>
    </xdr:from>
    <xdr:to>
      <xdr:col>49</xdr:col>
      <xdr:colOff>174864</xdr:colOff>
      <xdr:row>744</xdr:row>
      <xdr:rowOff>326571</xdr:rowOff>
    </xdr:to>
    <xdr:sp macro="" textlink="">
      <xdr:nvSpPr>
        <xdr:cNvPr id="12" name="テキスト ボックス 11"/>
        <xdr:cNvSpPr txBox="1"/>
      </xdr:nvSpPr>
      <xdr:spPr bwMode="auto">
        <a:xfrm>
          <a:off x="7293429" y="44826731"/>
          <a:ext cx="2882685" cy="1491983"/>
        </a:xfrm>
        <a:prstGeom prst="rect">
          <a:avLst/>
        </a:prstGeom>
        <a:noFill/>
        <a:ln w="9525" cmpd="sng">
          <a:noFill/>
        </a:ln>
        <a:effectLst/>
      </xdr:spPr>
      <xdr:txBody>
        <a:bodyPr vertOverflow="clip" wrap="square" rtlCol="0" anchor="t"/>
        <a:lstStyle/>
        <a:p>
          <a:pPr hangingPunct="0"/>
          <a:r>
            <a:rPr lang="ja-JP" altLang="en-US">
              <a:effectLst/>
            </a:rPr>
            <a:t>この他に消耗品、印刷製本費等の事務費として、</a:t>
          </a:r>
          <a:r>
            <a:rPr lang="en-US" altLang="ja-JP">
              <a:effectLst/>
            </a:rPr>
            <a:t>34</a:t>
          </a:r>
          <a:r>
            <a:rPr lang="ja-JP" altLang="en-US">
              <a:effectLst/>
            </a:rPr>
            <a:t>百万円</a:t>
          </a:r>
          <a:endParaRPr lang="en-US" altLang="ja-JP">
            <a:effectLst/>
          </a:endParaRPr>
        </a:p>
      </xdr:txBody>
    </xdr:sp>
    <xdr:clientData/>
  </xdr:twoCellAnchor>
  <xdr:twoCellAnchor>
    <xdr:from>
      <xdr:col>35</xdr:col>
      <xdr:colOff>54428</xdr:colOff>
      <xdr:row>740</xdr:row>
      <xdr:rowOff>180518</xdr:rowOff>
    </xdr:from>
    <xdr:to>
      <xdr:col>49</xdr:col>
      <xdr:colOff>302557</xdr:colOff>
      <xdr:row>742</xdr:row>
      <xdr:rowOff>326572</xdr:rowOff>
    </xdr:to>
    <xdr:sp macro="" textlink="">
      <xdr:nvSpPr>
        <xdr:cNvPr id="13" name="大かっこ 12"/>
        <xdr:cNvSpPr/>
      </xdr:nvSpPr>
      <xdr:spPr bwMode="auto">
        <a:xfrm>
          <a:off x="7198178" y="44757518"/>
          <a:ext cx="3105629" cy="853625"/>
        </a:xfrm>
        <a:prstGeom prst="bracketPair">
          <a:avLst>
            <a:gd name="adj" fmla="val 731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32</xdr:col>
      <xdr:colOff>176892</xdr:colOff>
      <xdr:row>746</xdr:row>
      <xdr:rowOff>180306</xdr:rowOff>
    </xdr:from>
    <xdr:to>
      <xdr:col>46</xdr:col>
      <xdr:colOff>81641</xdr:colOff>
      <xdr:row>747</xdr:row>
      <xdr:rowOff>163286</xdr:rowOff>
    </xdr:to>
    <xdr:sp macro="" textlink="">
      <xdr:nvSpPr>
        <xdr:cNvPr id="16" name="テキスト ボックス 15"/>
        <xdr:cNvSpPr txBox="1"/>
      </xdr:nvSpPr>
      <xdr:spPr>
        <a:xfrm>
          <a:off x="6708321" y="46880020"/>
          <a:ext cx="2762249" cy="336766"/>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11</xdr:col>
      <xdr:colOff>168088</xdr:colOff>
      <xdr:row>747</xdr:row>
      <xdr:rowOff>123264</xdr:rowOff>
    </xdr:from>
    <xdr:to>
      <xdr:col>25</xdr:col>
      <xdr:colOff>67235</xdr:colOff>
      <xdr:row>749</xdr:row>
      <xdr:rowOff>168088</xdr:rowOff>
    </xdr:to>
    <xdr:sp macro="" textlink="">
      <xdr:nvSpPr>
        <xdr:cNvPr id="28" name="テキスト ボックス 27"/>
        <xdr:cNvSpPr txBox="1"/>
      </xdr:nvSpPr>
      <xdr:spPr>
        <a:xfrm>
          <a:off x="2413267" y="47176764"/>
          <a:ext cx="2756647" cy="752395"/>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Ａ．非常勤職員人件費</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148983</xdr:colOff>
      <xdr:row>746</xdr:row>
      <xdr:rowOff>180306</xdr:rowOff>
    </xdr:from>
    <xdr:to>
      <xdr:col>23</xdr:col>
      <xdr:colOff>18484</xdr:colOff>
      <xdr:row>747</xdr:row>
      <xdr:rowOff>127063</xdr:rowOff>
    </xdr:to>
    <xdr:sp macro="" textlink="">
      <xdr:nvSpPr>
        <xdr:cNvPr id="30" name="テキスト ボックス 29"/>
        <xdr:cNvSpPr txBox="1"/>
      </xdr:nvSpPr>
      <xdr:spPr>
        <a:xfrm>
          <a:off x="2802376" y="46880020"/>
          <a:ext cx="1910572" cy="300543"/>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その他（人件費）</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7</xdr:col>
      <xdr:colOff>40821</xdr:colOff>
      <xdr:row>745</xdr:row>
      <xdr:rowOff>231321</xdr:rowOff>
    </xdr:from>
    <xdr:to>
      <xdr:col>18</xdr:col>
      <xdr:colOff>40821</xdr:colOff>
      <xdr:row>745</xdr:row>
      <xdr:rowOff>231321</xdr:rowOff>
    </xdr:to>
    <xdr:cxnSp macro="">
      <xdr:nvCxnSpPr>
        <xdr:cNvPr id="17" name="直線コネクタ 16"/>
        <xdr:cNvCxnSpPr/>
      </xdr:nvCxnSpPr>
      <xdr:spPr>
        <a:xfrm flipH="1">
          <a:off x="1469571" y="46577250"/>
          <a:ext cx="224517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13607</xdr:colOff>
      <xdr:row>745</xdr:row>
      <xdr:rowOff>231321</xdr:rowOff>
    </xdr:from>
    <xdr:to>
      <xdr:col>7</xdr:col>
      <xdr:colOff>13607</xdr:colOff>
      <xdr:row>754</xdr:row>
      <xdr:rowOff>13607</xdr:rowOff>
    </xdr:to>
    <xdr:cxnSp macro="">
      <xdr:nvCxnSpPr>
        <xdr:cNvPr id="18" name="直線コネクタ 17"/>
        <xdr:cNvCxnSpPr/>
      </xdr:nvCxnSpPr>
      <xdr:spPr>
        <a:xfrm>
          <a:off x="1442357" y="46577250"/>
          <a:ext cx="0" cy="296635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754</xdr:row>
      <xdr:rowOff>13607</xdr:rowOff>
    </xdr:from>
    <xdr:to>
      <xdr:col>17</xdr:col>
      <xdr:colOff>27214</xdr:colOff>
      <xdr:row>754</xdr:row>
      <xdr:rowOff>13607</xdr:rowOff>
    </xdr:to>
    <xdr:cxnSp macro="">
      <xdr:nvCxnSpPr>
        <xdr:cNvPr id="19" name="直線コネクタ 18"/>
        <xdr:cNvCxnSpPr/>
      </xdr:nvCxnSpPr>
      <xdr:spPr>
        <a:xfrm>
          <a:off x="1428750" y="49543607"/>
          <a:ext cx="206828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27214</xdr:colOff>
      <xdr:row>754</xdr:row>
      <xdr:rowOff>0</xdr:rowOff>
    </xdr:from>
    <xdr:to>
      <xdr:col>17</xdr:col>
      <xdr:colOff>27214</xdr:colOff>
      <xdr:row>755</xdr:row>
      <xdr:rowOff>27214</xdr:rowOff>
    </xdr:to>
    <xdr:cxnSp macro="">
      <xdr:nvCxnSpPr>
        <xdr:cNvPr id="20" name="直線矢印コネクタ 19"/>
        <xdr:cNvCxnSpPr/>
      </xdr:nvCxnSpPr>
      <xdr:spPr>
        <a:xfrm>
          <a:off x="3497035" y="49530000"/>
          <a:ext cx="0" cy="381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76716</xdr:colOff>
      <xdr:row>756</xdr:row>
      <xdr:rowOff>97717</xdr:rowOff>
    </xdr:from>
    <xdr:to>
      <xdr:col>25</xdr:col>
      <xdr:colOff>157559</xdr:colOff>
      <xdr:row>757</xdr:row>
      <xdr:rowOff>131162</xdr:rowOff>
    </xdr:to>
    <xdr:sp macro="" textlink="">
      <xdr:nvSpPr>
        <xdr:cNvPr id="21" name="テキスト ボックス 20"/>
        <xdr:cNvSpPr txBox="1"/>
      </xdr:nvSpPr>
      <xdr:spPr>
        <a:xfrm>
          <a:off x="2321895" y="50335288"/>
          <a:ext cx="2938343" cy="700195"/>
        </a:xfrm>
        <a:prstGeom prst="rect">
          <a:avLst/>
        </a:prstGeom>
        <a:solidFill>
          <a:sysClr val="window" lastClr="FFFFFF"/>
        </a:solidFill>
        <a:ln w="9525" cmpd="sng">
          <a:solidFill>
            <a:sysClr val="windowText" lastClr="000000"/>
          </a:solidFill>
        </a:ln>
        <a:effectLst/>
      </xdr:spPr>
      <xdr:txBody>
        <a:bodyPr vertOverflow="clip" wrap="square" rtlCol="0" anchor="t"/>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宮嶋印刷（株）</a:t>
          </a:r>
          <a:endParaRPr lang="en-US" altLang="ja-JP"/>
        </a:p>
        <a:p>
          <a:pPr algn="ctr" eaLnBrk="1" fontAlgn="auto" latinLnBrk="0" hangingPunct="1"/>
          <a:r>
            <a:rPr kumimoji="1" lang="en-US" altLang="ja-JP" sz="1100" b="0" i="0" baseline="0">
              <a:effectLst/>
              <a:latin typeface="+mn-ea"/>
              <a:ea typeface="+mn-ea"/>
              <a:cs typeface="+mn-cs"/>
            </a:rPr>
            <a:t>7</a:t>
          </a:r>
          <a:r>
            <a:rPr kumimoji="1" lang="ja-JP" altLang="ja-JP" sz="1100" b="0" i="0" baseline="0">
              <a:effectLst/>
              <a:latin typeface="+mn-ea"/>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11</xdr:col>
      <xdr:colOff>51105</xdr:colOff>
      <xdr:row>755</xdr:row>
      <xdr:rowOff>108860</xdr:rowOff>
    </xdr:from>
    <xdr:to>
      <xdr:col>22</xdr:col>
      <xdr:colOff>199182</xdr:colOff>
      <xdr:row>756</xdr:row>
      <xdr:rowOff>72318</xdr:rowOff>
    </xdr:to>
    <xdr:sp macro="" textlink="">
      <xdr:nvSpPr>
        <xdr:cNvPr id="22" name="テキスト ボックス 21"/>
        <xdr:cNvSpPr txBox="1"/>
      </xdr:nvSpPr>
      <xdr:spPr>
        <a:xfrm>
          <a:off x="2296284" y="49992646"/>
          <a:ext cx="2393255" cy="317243"/>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17</xdr:col>
      <xdr:colOff>13608</xdr:colOff>
      <xdr:row>754</xdr:row>
      <xdr:rowOff>13607</xdr:rowOff>
    </xdr:from>
    <xdr:to>
      <xdr:col>39</xdr:col>
      <xdr:colOff>163285</xdr:colOff>
      <xdr:row>754</xdr:row>
      <xdr:rowOff>13607</xdr:rowOff>
    </xdr:to>
    <xdr:cxnSp macro="">
      <xdr:nvCxnSpPr>
        <xdr:cNvPr id="23" name="直線コネクタ 22"/>
        <xdr:cNvCxnSpPr/>
      </xdr:nvCxnSpPr>
      <xdr:spPr>
        <a:xfrm>
          <a:off x="3483429" y="49543607"/>
          <a:ext cx="46400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163285</xdr:colOff>
      <xdr:row>754</xdr:row>
      <xdr:rowOff>0</xdr:rowOff>
    </xdr:from>
    <xdr:to>
      <xdr:col>39</xdr:col>
      <xdr:colOff>163285</xdr:colOff>
      <xdr:row>755</xdr:row>
      <xdr:rowOff>27214</xdr:rowOff>
    </xdr:to>
    <xdr:cxnSp macro="">
      <xdr:nvCxnSpPr>
        <xdr:cNvPr id="24" name="直線矢印コネクタ 23"/>
        <xdr:cNvCxnSpPr/>
      </xdr:nvCxnSpPr>
      <xdr:spPr>
        <a:xfrm>
          <a:off x="8123464" y="49530000"/>
          <a:ext cx="0" cy="381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168088</xdr:colOff>
      <xdr:row>756</xdr:row>
      <xdr:rowOff>55229</xdr:rowOff>
    </xdr:from>
    <xdr:to>
      <xdr:col>46</xdr:col>
      <xdr:colOff>67235</xdr:colOff>
      <xdr:row>757</xdr:row>
      <xdr:rowOff>108858</xdr:rowOff>
    </xdr:to>
    <xdr:sp macro="" textlink="">
      <xdr:nvSpPr>
        <xdr:cNvPr id="27" name="テキスト ボックス 26"/>
        <xdr:cNvSpPr txBox="1"/>
      </xdr:nvSpPr>
      <xdr:spPr>
        <a:xfrm>
          <a:off x="6699517" y="50292800"/>
          <a:ext cx="2756647" cy="720379"/>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Ｄ．</a:t>
          </a:r>
          <a:r>
            <a:rPr lang="ja-JP" altLang="en-US" sz="1100" b="0" i="0" baseline="0">
              <a:effectLst/>
              <a:latin typeface="+mn-lt"/>
              <a:ea typeface="+mn-ea"/>
              <a:cs typeface="+mn-cs"/>
            </a:rPr>
            <a:t>住友不動産ベルサール（株）</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12912</xdr:colOff>
      <xdr:row>755</xdr:row>
      <xdr:rowOff>112270</xdr:rowOff>
    </xdr:from>
    <xdr:to>
      <xdr:col>44</xdr:col>
      <xdr:colOff>86520</xdr:colOff>
      <xdr:row>756</xdr:row>
      <xdr:rowOff>59028</xdr:rowOff>
    </xdr:to>
    <xdr:sp macro="" textlink="">
      <xdr:nvSpPr>
        <xdr:cNvPr id="29" name="テキスト ボックス 28"/>
        <xdr:cNvSpPr txBox="1"/>
      </xdr:nvSpPr>
      <xdr:spPr>
        <a:xfrm>
          <a:off x="7156662" y="49996056"/>
          <a:ext cx="1910572" cy="300543"/>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122464</xdr:colOff>
      <xdr:row>749</xdr:row>
      <xdr:rowOff>233349</xdr:rowOff>
    </xdr:from>
    <xdr:to>
      <xdr:col>46</xdr:col>
      <xdr:colOff>163285</xdr:colOff>
      <xdr:row>751</xdr:row>
      <xdr:rowOff>190501</xdr:rowOff>
    </xdr:to>
    <xdr:sp macro="" textlink="">
      <xdr:nvSpPr>
        <xdr:cNvPr id="31" name="大かっこ 30"/>
        <xdr:cNvSpPr/>
      </xdr:nvSpPr>
      <xdr:spPr bwMode="auto">
        <a:xfrm>
          <a:off x="6653893" y="47994420"/>
          <a:ext cx="2898321" cy="66472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32</xdr:col>
      <xdr:colOff>163285</xdr:colOff>
      <xdr:row>749</xdr:row>
      <xdr:rowOff>313765</xdr:rowOff>
    </xdr:from>
    <xdr:to>
      <xdr:col>46</xdr:col>
      <xdr:colOff>108857</xdr:colOff>
      <xdr:row>752</xdr:row>
      <xdr:rowOff>168088</xdr:rowOff>
    </xdr:to>
    <xdr:sp macro="" textlink="">
      <xdr:nvSpPr>
        <xdr:cNvPr id="32" name="テキスト ボックス 31"/>
        <xdr:cNvSpPr txBox="1"/>
      </xdr:nvSpPr>
      <xdr:spPr bwMode="auto">
        <a:xfrm>
          <a:off x="6694714" y="48074836"/>
          <a:ext cx="2803072" cy="915681"/>
        </a:xfrm>
        <a:prstGeom prst="rect">
          <a:avLst/>
        </a:prstGeom>
        <a:noFill/>
        <a:ln w="9525" cmpd="sng">
          <a:noFill/>
        </a:ln>
        <a:effectLst/>
      </xdr:spPr>
      <xdr:txBody>
        <a:bodyPr vertOverflow="clip" wrap="square" rtlCol="0" anchor="t"/>
        <a:lstStyle/>
        <a:p>
          <a:r>
            <a:rPr lang="ja-JP" altLang="en-US">
              <a:effectLst/>
            </a:rPr>
            <a:t>複合機賃借、保守等</a:t>
          </a:r>
          <a:endParaRPr lang="ja-JP" altLang="ja-JP">
            <a:effectLst/>
          </a:endParaRPr>
        </a:p>
      </xdr:txBody>
    </xdr:sp>
    <xdr:clientData/>
  </xdr:twoCellAnchor>
  <xdr:twoCellAnchor>
    <xdr:from>
      <xdr:col>11</xdr:col>
      <xdr:colOff>149678</xdr:colOff>
      <xdr:row>757</xdr:row>
      <xdr:rowOff>218515</xdr:rowOff>
    </xdr:from>
    <xdr:to>
      <xdr:col>25</xdr:col>
      <xdr:colOff>95250</xdr:colOff>
      <xdr:row>758</xdr:row>
      <xdr:rowOff>467446</xdr:rowOff>
    </xdr:to>
    <xdr:sp macro="" textlink="">
      <xdr:nvSpPr>
        <xdr:cNvPr id="33" name="テキスト ボックス 32"/>
        <xdr:cNvSpPr txBox="1"/>
      </xdr:nvSpPr>
      <xdr:spPr bwMode="auto">
        <a:xfrm>
          <a:off x="2394857" y="51122836"/>
          <a:ext cx="2803072" cy="915681"/>
        </a:xfrm>
        <a:prstGeom prst="rect">
          <a:avLst/>
        </a:prstGeom>
        <a:noFill/>
        <a:ln w="9525" cmpd="sng">
          <a:noFill/>
        </a:ln>
        <a:effectLst/>
      </xdr:spPr>
      <xdr:txBody>
        <a:bodyPr vertOverflow="clip" wrap="square" rtlCol="0" anchor="t"/>
        <a:lstStyle/>
        <a:p>
          <a:r>
            <a:rPr lang="ja-JP" altLang="en-US">
              <a:effectLst/>
            </a:rPr>
            <a:t>診療報酬改定資料等の印刷・製本</a:t>
          </a:r>
          <a:endParaRPr lang="ja-JP" altLang="ja-JP">
            <a:effectLst/>
          </a:endParaRPr>
        </a:p>
      </xdr:txBody>
    </xdr:sp>
    <xdr:clientData/>
  </xdr:twoCellAnchor>
  <xdr:twoCellAnchor>
    <xdr:from>
      <xdr:col>11</xdr:col>
      <xdr:colOff>122464</xdr:colOff>
      <xdr:row>757</xdr:row>
      <xdr:rowOff>138099</xdr:rowOff>
    </xdr:from>
    <xdr:to>
      <xdr:col>25</xdr:col>
      <xdr:colOff>163285</xdr:colOff>
      <xdr:row>758</xdr:row>
      <xdr:rowOff>136073</xdr:rowOff>
    </xdr:to>
    <xdr:sp macro="" textlink="">
      <xdr:nvSpPr>
        <xdr:cNvPr id="34" name="大かっこ 33"/>
        <xdr:cNvSpPr/>
      </xdr:nvSpPr>
      <xdr:spPr bwMode="auto">
        <a:xfrm>
          <a:off x="2367643" y="51042420"/>
          <a:ext cx="2898321" cy="66472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32</xdr:col>
      <xdr:colOff>163285</xdr:colOff>
      <xdr:row>757</xdr:row>
      <xdr:rowOff>218515</xdr:rowOff>
    </xdr:from>
    <xdr:to>
      <xdr:col>46</xdr:col>
      <xdr:colOff>108857</xdr:colOff>
      <xdr:row>758</xdr:row>
      <xdr:rowOff>467446</xdr:rowOff>
    </xdr:to>
    <xdr:sp macro="" textlink="">
      <xdr:nvSpPr>
        <xdr:cNvPr id="35" name="テキスト ボックス 34"/>
        <xdr:cNvSpPr txBox="1"/>
      </xdr:nvSpPr>
      <xdr:spPr bwMode="auto">
        <a:xfrm>
          <a:off x="6694714" y="51122836"/>
          <a:ext cx="2803072" cy="915681"/>
        </a:xfrm>
        <a:prstGeom prst="rect">
          <a:avLst/>
        </a:prstGeom>
        <a:noFill/>
        <a:ln w="9525" cmpd="sng">
          <a:noFill/>
        </a:ln>
        <a:effectLst/>
      </xdr:spPr>
      <xdr:txBody>
        <a:bodyPr vertOverflow="clip" wrap="square" rtlCol="0" anchor="t"/>
        <a:lstStyle/>
        <a:p>
          <a:r>
            <a:rPr lang="ja-JP" altLang="en-US">
              <a:effectLst/>
            </a:rPr>
            <a:t>診療報酬改定説明会の会場借料</a:t>
          </a:r>
          <a:endParaRPr lang="ja-JP" altLang="ja-JP">
            <a:effectLst/>
          </a:endParaRPr>
        </a:p>
      </xdr:txBody>
    </xdr:sp>
    <xdr:clientData/>
  </xdr:twoCellAnchor>
  <xdr:twoCellAnchor>
    <xdr:from>
      <xdr:col>32</xdr:col>
      <xdr:colOff>136071</xdr:colOff>
      <xdr:row>757</xdr:row>
      <xdr:rowOff>138099</xdr:rowOff>
    </xdr:from>
    <xdr:to>
      <xdr:col>46</xdr:col>
      <xdr:colOff>176892</xdr:colOff>
      <xdr:row>758</xdr:row>
      <xdr:rowOff>95251</xdr:rowOff>
    </xdr:to>
    <xdr:sp macro="" textlink="">
      <xdr:nvSpPr>
        <xdr:cNvPr id="36" name="大かっこ 35"/>
        <xdr:cNvSpPr/>
      </xdr:nvSpPr>
      <xdr:spPr bwMode="auto">
        <a:xfrm>
          <a:off x="6667500" y="51042420"/>
          <a:ext cx="2898321" cy="62390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 zoomScaleNormal="75" zoomScaleSheetLayoutView="100" zoomScalePageLayoutView="85" workbookViewId="0">
      <selection activeCell="C708" sqref="C708:AC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t="s">
        <v>482</v>
      </c>
      <c r="AP2" s="957"/>
      <c r="AQ2" s="957"/>
      <c r="AR2" s="79" t="str">
        <f>IF(OR(AO2="　", AO2=""), "", "-")</f>
        <v/>
      </c>
      <c r="AS2" s="958">
        <v>263</v>
      </c>
      <c r="AT2" s="958"/>
      <c r="AU2" s="958"/>
      <c r="AV2" s="52" t="str">
        <f>IF(AW2="", "", "-")</f>
        <v/>
      </c>
      <c r="AW2" s="929"/>
      <c r="AX2" s="929"/>
    </row>
    <row r="3" spans="1:50" ht="21" customHeight="1" thickBot="1" x14ac:dyDescent="0.2">
      <c r="A3" s="872" t="s">
        <v>532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547</v>
      </c>
      <c r="AK3" s="874"/>
      <c r="AL3" s="874"/>
      <c r="AM3" s="874"/>
      <c r="AN3" s="874"/>
      <c r="AO3" s="874"/>
      <c r="AP3" s="874"/>
      <c r="AQ3" s="874"/>
      <c r="AR3" s="874"/>
      <c r="AS3" s="874"/>
      <c r="AT3" s="874"/>
      <c r="AU3" s="874"/>
      <c r="AV3" s="874"/>
      <c r="AW3" s="874"/>
      <c r="AX3" s="24" t="s">
        <v>65</v>
      </c>
    </row>
    <row r="4" spans="1:50" ht="24.75" customHeight="1" x14ac:dyDescent="0.15">
      <c r="A4" s="706" t="s">
        <v>25</v>
      </c>
      <c r="B4" s="707"/>
      <c r="C4" s="707"/>
      <c r="D4" s="707"/>
      <c r="E4" s="707"/>
      <c r="F4" s="707"/>
      <c r="G4" s="684" t="s">
        <v>605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4" t="s">
        <v>118</v>
      </c>
      <c r="H5" s="845"/>
      <c r="I5" s="845"/>
      <c r="J5" s="845"/>
      <c r="K5" s="845"/>
      <c r="L5" s="845"/>
      <c r="M5" s="846" t="s">
        <v>66</v>
      </c>
      <c r="N5" s="847"/>
      <c r="O5" s="847"/>
      <c r="P5" s="847"/>
      <c r="Q5" s="847"/>
      <c r="R5" s="848"/>
      <c r="S5" s="849" t="s">
        <v>131</v>
      </c>
      <c r="T5" s="845"/>
      <c r="U5" s="845"/>
      <c r="V5" s="845"/>
      <c r="W5" s="845"/>
      <c r="X5" s="850"/>
      <c r="Y5" s="700" t="s">
        <v>3</v>
      </c>
      <c r="Z5" s="542"/>
      <c r="AA5" s="542"/>
      <c r="AB5" s="542"/>
      <c r="AC5" s="542"/>
      <c r="AD5" s="543"/>
      <c r="AE5" s="701" t="s">
        <v>550</v>
      </c>
      <c r="AF5" s="701"/>
      <c r="AG5" s="701"/>
      <c r="AH5" s="701"/>
      <c r="AI5" s="701"/>
      <c r="AJ5" s="701"/>
      <c r="AK5" s="701"/>
      <c r="AL5" s="701"/>
      <c r="AM5" s="701"/>
      <c r="AN5" s="701"/>
      <c r="AO5" s="701"/>
      <c r="AP5" s="702"/>
      <c r="AQ5" s="703" t="s">
        <v>548</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569</v>
      </c>
      <c r="H7" s="498"/>
      <c r="I7" s="498"/>
      <c r="J7" s="498"/>
      <c r="K7" s="498"/>
      <c r="L7" s="498"/>
      <c r="M7" s="498"/>
      <c r="N7" s="498"/>
      <c r="O7" s="498"/>
      <c r="P7" s="498"/>
      <c r="Q7" s="498"/>
      <c r="R7" s="498"/>
      <c r="S7" s="498"/>
      <c r="T7" s="498"/>
      <c r="U7" s="498"/>
      <c r="V7" s="498"/>
      <c r="W7" s="498"/>
      <c r="X7" s="499"/>
      <c r="Y7" s="940" t="s">
        <v>545</v>
      </c>
      <c r="Z7" s="442"/>
      <c r="AA7" s="442"/>
      <c r="AB7" s="442"/>
      <c r="AC7" s="442"/>
      <c r="AD7" s="941"/>
      <c r="AE7" s="930" t="s">
        <v>573</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4" t="s">
        <v>389</v>
      </c>
      <c r="B8" s="495"/>
      <c r="C8" s="495"/>
      <c r="D8" s="495"/>
      <c r="E8" s="495"/>
      <c r="F8" s="496"/>
      <c r="G8" s="959" t="str">
        <f>入力規則等!A26</f>
        <v>-</v>
      </c>
      <c r="H8" s="722"/>
      <c r="I8" s="722"/>
      <c r="J8" s="722"/>
      <c r="K8" s="722"/>
      <c r="L8" s="722"/>
      <c r="M8" s="722"/>
      <c r="N8" s="722"/>
      <c r="O8" s="722"/>
      <c r="P8" s="722"/>
      <c r="Q8" s="722"/>
      <c r="R8" s="722"/>
      <c r="S8" s="722"/>
      <c r="T8" s="722"/>
      <c r="U8" s="722"/>
      <c r="V8" s="722"/>
      <c r="W8" s="722"/>
      <c r="X8" s="960"/>
      <c r="Y8" s="851" t="s">
        <v>390</v>
      </c>
      <c r="Z8" s="852"/>
      <c r="AA8" s="852"/>
      <c r="AB8" s="852"/>
      <c r="AC8" s="852"/>
      <c r="AD8" s="853"/>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4" t="s">
        <v>23</v>
      </c>
      <c r="B9" s="855"/>
      <c r="C9" s="855"/>
      <c r="D9" s="855"/>
      <c r="E9" s="855"/>
      <c r="F9" s="855"/>
      <c r="G9" s="856" t="s">
        <v>574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2" t="s">
        <v>30</v>
      </c>
      <c r="B10" s="663"/>
      <c r="C10" s="663"/>
      <c r="D10" s="663"/>
      <c r="E10" s="663"/>
      <c r="F10" s="663"/>
      <c r="G10" s="756" t="s">
        <v>575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1" t="s">
        <v>24</v>
      </c>
      <c r="B12" s="962"/>
      <c r="C12" s="962"/>
      <c r="D12" s="962"/>
      <c r="E12" s="962"/>
      <c r="F12" s="963"/>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12</v>
      </c>
      <c r="Q13" s="660"/>
      <c r="R13" s="660"/>
      <c r="S13" s="660"/>
      <c r="T13" s="660"/>
      <c r="U13" s="660"/>
      <c r="V13" s="661"/>
      <c r="W13" s="659">
        <v>14</v>
      </c>
      <c r="X13" s="660"/>
      <c r="Y13" s="660"/>
      <c r="Z13" s="660"/>
      <c r="AA13" s="660"/>
      <c r="AB13" s="660"/>
      <c r="AC13" s="661"/>
      <c r="AD13" s="659">
        <v>28</v>
      </c>
      <c r="AE13" s="660"/>
      <c r="AF13" s="660"/>
      <c r="AG13" s="660"/>
      <c r="AH13" s="660"/>
      <c r="AI13" s="660"/>
      <c r="AJ13" s="661"/>
      <c r="AK13" s="659">
        <v>78</v>
      </c>
      <c r="AL13" s="660"/>
      <c r="AM13" s="660"/>
      <c r="AN13" s="660"/>
      <c r="AO13" s="660"/>
      <c r="AP13" s="660"/>
      <c r="AQ13" s="661"/>
      <c r="AR13" s="937"/>
      <c r="AS13" s="938"/>
      <c r="AT13" s="938"/>
      <c r="AU13" s="938"/>
      <c r="AV13" s="938"/>
      <c r="AW13" s="938"/>
      <c r="AX13" s="939"/>
    </row>
    <row r="14" spans="1:50" ht="21" customHeight="1" x14ac:dyDescent="0.15">
      <c r="A14" s="616"/>
      <c r="B14" s="617"/>
      <c r="C14" s="617"/>
      <c r="D14" s="617"/>
      <c r="E14" s="617"/>
      <c r="F14" s="618"/>
      <c r="G14" s="727"/>
      <c r="H14" s="728"/>
      <c r="I14" s="713" t="s">
        <v>8</v>
      </c>
      <c r="J14" s="764"/>
      <c r="K14" s="764"/>
      <c r="L14" s="764"/>
      <c r="M14" s="764"/>
      <c r="N14" s="764"/>
      <c r="O14" s="765"/>
      <c r="P14" s="659" t="s">
        <v>553</v>
      </c>
      <c r="Q14" s="660"/>
      <c r="R14" s="660"/>
      <c r="S14" s="660"/>
      <c r="T14" s="660"/>
      <c r="U14" s="660"/>
      <c r="V14" s="661"/>
      <c r="W14" s="659" t="s">
        <v>554</v>
      </c>
      <c r="X14" s="660"/>
      <c r="Y14" s="660"/>
      <c r="Z14" s="660"/>
      <c r="AA14" s="660"/>
      <c r="AB14" s="660"/>
      <c r="AC14" s="661"/>
      <c r="AD14" s="659" t="s">
        <v>555</v>
      </c>
      <c r="AE14" s="660"/>
      <c r="AF14" s="660"/>
      <c r="AG14" s="660"/>
      <c r="AH14" s="660"/>
      <c r="AI14" s="660"/>
      <c r="AJ14" s="661"/>
      <c r="AK14" s="659" t="s">
        <v>554</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554</v>
      </c>
      <c r="Q15" s="660"/>
      <c r="R15" s="660"/>
      <c r="S15" s="660"/>
      <c r="T15" s="660"/>
      <c r="U15" s="660"/>
      <c r="V15" s="661"/>
      <c r="W15" s="659" t="s">
        <v>555</v>
      </c>
      <c r="X15" s="660"/>
      <c r="Y15" s="660"/>
      <c r="Z15" s="660"/>
      <c r="AA15" s="660"/>
      <c r="AB15" s="660"/>
      <c r="AC15" s="661"/>
      <c r="AD15" s="659" t="s">
        <v>555</v>
      </c>
      <c r="AE15" s="660"/>
      <c r="AF15" s="660"/>
      <c r="AG15" s="660"/>
      <c r="AH15" s="660"/>
      <c r="AI15" s="660"/>
      <c r="AJ15" s="661"/>
      <c r="AK15" s="659" t="s">
        <v>554</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555</v>
      </c>
      <c r="Q16" s="660"/>
      <c r="R16" s="660"/>
      <c r="S16" s="660"/>
      <c r="T16" s="660"/>
      <c r="U16" s="660"/>
      <c r="V16" s="661"/>
      <c r="W16" s="659" t="s">
        <v>554</v>
      </c>
      <c r="X16" s="660"/>
      <c r="Y16" s="660"/>
      <c r="Z16" s="660"/>
      <c r="AA16" s="660"/>
      <c r="AB16" s="660"/>
      <c r="AC16" s="661"/>
      <c r="AD16" s="659" t="s">
        <v>554</v>
      </c>
      <c r="AE16" s="660"/>
      <c r="AF16" s="660"/>
      <c r="AG16" s="660"/>
      <c r="AH16" s="660"/>
      <c r="AI16" s="660"/>
      <c r="AJ16" s="661"/>
      <c r="AK16" s="659" t="s">
        <v>554</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556</v>
      </c>
      <c r="Q17" s="660"/>
      <c r="R17" s="660"/>
      <c r="S17" s="660"/>
      <c r="T17" s="660"/>
      <c r="U17" s="660"/>
      <c r="V17" s="661"/>
      <c r="W17" s="659" t="s">
        <v>555</v>
      </c>
      <c r="X17" s="660"/>
      <c r="Y17" s="660"/>
      <c r="Z17" s="660"/>
      <c r="AA17" s="660"/>
      <c r="AB17" s="660"/>
      <c r="AC17" s="661"/>
      <c r="AD17" s="659" t="s">
        <v>554</v>
      </c>
      <c r="AE17" s="660"/>
      <c r="AF17" s="660"/>
      <c r="AG17" s="660"/>
      <c r="AH17" s="660"/>
      <c r="AI17" s="660"/>
      <c r="AJ17" s="661"/>
      <c r="AK17" s="659" t="s">
        <v>554</v>
      </c>
      <c r="AL17" s="660"/>
      <c r="AM17" s="660"/>
      <c r="AN17" s="660"/>
      <c r="AO17" s="660"/>
      <c r="AP17" s="660"/>
      <c r="AQ17" s="661"/>
      <c r="AR17" s="935"/>
      <c r="AS17" s="935"/>
      <c r="AT17" s="935"/>
      <c r="AU17" s="935"/>
      <c r="AV17" s="935"/>
      <c r="AW17" s="935"/>
      <c r="AX17" s="936"/>
    </row>
    <row r="18" spans="1:50" ht="24.75" customHeight="1" x14ac:dyDescent="0.15">
      <c r="A18" s="616"/>
      <c r="B18" s="617"/>
      <c r="C18" s="617"/>
      <c r="D18" s="617"/>
      <c r="E18" s="617"/>
      <c r="F18" s="618"/>
      <c r="G18" s="729"/>
      <c r="H18" s="730"/>
      <c r="I18" s="718" t="s">
        <v>20</v>
      </c>
      <c r="J18" s="719"/>
      <c r="K18" s="719"/>
      <c r="L18" s="719"/>
      <c r="M18" s="719"/>
      <c r="N18" s="719"/>
      <c r="O18" s="720"/>
      <c r="P18" s="883">
        <f>SUM(P13:V17)</f>
        <v>12</v>
      </c>
      <c r="Q18" s="884"/>
      <c r="R18" s="884"/>
      <c r="S18" s="884"/>
      <c r="T18" s="884"/>
      <c r="U18" s="884"/>
      <c r="V18" s="885"/>
      <c r="W18" s="883">
        <f>SUM(W13:AC17)</f>
        <v>14</v>
      </c>
      <c r="X18" s="884"/>
      <c r="Y18" s="884"/>
      <c r="Z18" s="884"/>
      <c r="AA18" s="884"/>
      <c r="AB18" s="884"/>
      <c r="AC18" s="885"/>
      <c r="AD18" s="883">
        <f>SUM(AD13:AJ17)</f>
        <v>28</v>
      </c>
      <c r="AE18" s="884"/>
      <c r="AF18" s="884"/>
      <c r="AG18" s="884"/>
      <c r="AH18" s="884"/>
      <c r="AI18" s="884"/>
      <c r="AJ18" s="885"/>
      <c r="AK18" s="883">
        <f>SUM(AK13:AQ17)</f>
        <v>78</v>
      </c>
      <c r="AL18" s="884"/>
      <c r="AM18" s="884"/>
      <c r="AN18" s="884"/>
      <c r="AO18" s="884"/>
      <c r="AP18" s="884"/>
      <c r="AQ18" s="885"/>
      <c r="AR18" s="883">
        <f>SUM(AR13:AX17)</f>
        <v>0</v>
      </c>
      <c r="AS18" s="884"/>
      <c r="AT18" s="884"/>
      <c r="AU18" s="884"/>
      <c r="AV18" s="884"/>
      <c r="AW18" s="884"/>
      <c r="AX18" s="886"/>
    </row>
    <row r="19" spans="1:50" ht="24.75" customHeight="1" x14ac:dyDescent="0.15">
      <c r="A19" s="616"/>
      <c r="B19" s="617"/>
      <c r="C19" s="617"/>
      <c r="D19" s="617"/>
      <c r="E19" s="617"/>
      <c r="F19" s="618"/>
      <c r="G19" s="881" t="s">
        <v>9</v>
      </c>
      <c r="H19" s="882"/>
      <c r="I19" s="882"/>
      <c r="J19" s="882"/>
      <c r="K19" s="882"/>
      <c r="L19" s="882"/>
      <c r="M19" s="882"/>
      <c r="N19" s="882"/>
      <c r="O19" s="882"/>
      <c r="P19" s="659">
        <v>25</v>
      </c>
      <c r="Q19" s="660"/>
      <c r="R19" s="660"/>
      <c r="S19" s="660"/>
      <c r="T19" s="660"/>
      <c r="U19" s="660"/>
      <c r="V19" s="661"/>
      <c r="W19" s="659">
        <v>24</v>
      </c>
      <c r="X19" s="660"/>
      <c r="Y19" s="660"/>
      <c r="Z19" s="660"/>
      <c r="AA19" s="660"/>
      <c r="AB19" s="660"/>
      <c r="AC19" s="661"/>
      <c r="AD19" s="659">
        <v>68</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1" t="s">
        <v>10</v>
      </c>
      <c r="H20" s="882"/>
      <c r="I20" s="882"/>
      <c r="J20" s="882"/>
      <c r="K20" s="882"/>
      <c r="L20" s="882"/>
      <c r="M20" s="882"/>
      <c r="N20" s="882"/>
      <c r="O20" s="882"/>
      <c r="P20" s="311">
        <f>IF(P18=0, "-", SUM(P19)/P18)</f>
        <v>2.0833333333333335</v>
      </c>
      <c r="Q20" s="311"/>
      <c r="R20" s="311"/>
      <c r="S20" s="311"/>
      <c r="T20" s="311"/>
      <c r="U20" s="311"/>
      <c r="V20" s="311"/>
      <c r="W20" s="311">
        <f t="shared" ref="W20" si="0">IF(W18=0, "-", SUM(W19)/W18)</f>
        <v>1.7142857142857142</v>
      </c>
      <c r="X20" s="311"/>
      <c r="Y20" s="311"/>
      <c r="Z20" s="311"/>
      <c r="AA20" s="311"/>
      <c r="AB20" s="311"/>
      <c r="AC20" s="311"/>
      <c r="AD20" s="311">
        <f t="shared" ref="AD20" si="1">IF(AD18=0, "-", SUM(AD19)/AD18)</f>
        <v>2.4285714285714284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64"/>
      <c r="G21" s="309" t="s">
        <v>495</v>
      </c>
      <c r="H21" s="310"/>
      <c r="I21" s="310"/>
      <c r="J21" s="310"/>
      <c r="K21" s="310"/>
      <c r="L21" s="310"/>
      <c r="M21" s="310"/>
      <c r="N21" s="310"/>
      <c r="O21" s="310"/>
      <c r="P21" s="311">
        <f>IF(P19=0, "-", SUM(P19)/SUM(P13,P14))</f>
        <v>2.0833333333333335</v>
      </c>
      <c r="Q21" s="311"/>
      <c r="R21" s="311"/>
      <c r="S21" s="311"/>
      <c r="T21" s="311"/>
      <c r="U21" s="311"/>
      <c r="V21" s="311"/>
      <c r="W21" s="311">
        <f t="shared" ref="W21" si="2">IF(W19=0, "-", SUM(W19)/SUM(W13,W14))</f>
        <v>1.7142857142857142</v>
      </c>
      <c r="X21" s="311"/>
      <c r="Y21" s="311"/>
      <c r="Z21" s="311"/>
      <c r="AA21" s="311"/>
      <c r="AB21" s="311"/>
      <c r="AC21" s="311"/>
      <c r="AD21" s="311">
        <f t="shared" ref="AD21" si="3">IF(AD19=0, "-", SUM(AD19)/SUM(AD13,AD14))</f>
        <v>2.4285714285714284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2" t="s">
        <v>537</v>
      </c>
      <c r="B22" s="983"/>
      <c r="C22" s="983"/>
      <c r="D22" s="983"/>
      <c r="E22" s="983"/>
      <c r="F22" s="984"/>
      <c r="G22" s="969" t="s">
        <v>472</v>
      </c>
      <c r="H22" s="215"/>
      <c r="I22" s="215"/>
      <c r="J22" s="215"/>
      <c r="K22" s="215"/>
      <c r="L22" s="215"/>
      <c r="M22" s="215"/>
      <c r="N22" s="215"/>
      <c r="O22" s="216"/>
      <c r="P22" s="954" t="s">
        <v>535</v>
      </c>
      <c r="Q22" s="215"/>
      <c r="R22" s="215"/>
      <c r="S22" s="215"/>
      <c r="T22" s="215"/>
      <c r="U22" s="215"/>
      <c r="V22" s="216"/>
      <c r="W22" s="954" t="s">
        <v>536</v>
      </c>
      <c r="X22" s="215"/>
      <c r="Y22" s="215"/>
      <c r="Z22" s="215"/>
      <c r="AA22" s="215"/>
      <c r="AB22" s="215"/>
      <c r="AC22" s="216"/>
      <c r="AD22" s="954" t="s">
        <v>471</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70" t="s">
        <v>576</v>
      </c>
      <c r="H23" s="971"/>
      <c r="I23" s="971"/>
      <c r="J23" s="971"/>
      <c r="K23" s="971"/>
      <c r="L23" s="971"/>
      <c r="M23" s="971"/>
      <c r="N23" s="971"/>
      <c r="O23" s="972"/>
      <c r="P23" s="937">
        <v>78</v>
      </c>
      <c r="Q23" s="938"/>
      <c r="R23" s="938"/>
      <c r="S23" s="938"/>
      <c r="T23" s="938"/>
      <c r="U23" s="938"/>
      <c r="V23" s="955"/>
      <c r="W23" s="937"/>
      <c r="X23" s="938"/>
      <c r="Y23" s="938"/>
      <c r="Z23" s="938"/>
      <c r="AA23" s="938"/>
      <c r="AB23" s="938"/>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577</v>
      </c>
      <c r="H24" s="974"/>
      <c r="I24" s="974"/>
      <c r="J24" s="974"/>
      <c r="K24" s="974"/>
      <c r="L24" s="974"/>
      <c r="M24" s="974"/>
      <c r="N24" s="974"/>
      <c r="O24" s="975"/>
      <c r="P24" s="659">
        <v>0</v>
      </c>
      <c r="Q24" s="660"/>
      <c r="R24" s="660"/>
      <c r="S24" s="660"/>
      <c r="T24" s="660"/>
      <c r="U24" s="660"/>
      <c r="V24" s="661"/>
      <c r="W24" s="659"/>
      <c r="X24" s="660"/>
      <c r="Y24" s="660"/>
      <c r="Z24" s="660"/>
      <c r="AA24" s="660"/>
      <c r="AB24" s="660"/>
      <c r="AC24" s="661"/>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c r="H25" s="974"/>
      <c r="I25" s="974"/>
      <c r="J25" s="974"/>
      <c r="K25" s="974"/>
      <c r="L25" s="974"/>
      <c r="M25" s="974"/>
      <c r="N25" s="974"/>
      <c r="O25" s="975"/>
      <c r="P25" s="659"/>
      <c r="Q25" s="660"/>
      <c r="R25" s="660"/>
      <c r="S25" s="660"/>
      <c r="T25" s="660"/>
      <c r="U25" s="660"/>
      <c r="V25" s="661"/>
      <c r="W25" s="659"/>
      <c r="X25" s="660"/>
      <c r="Y25" s="660"/>
      <c r="Z25" s="660"/>
      <c r="AA25" s="660"/>
      <c r="AB25" s="660"/>
      <c r="AC25" s="661"/>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c r="H26" s="974"/>
      <c r="I26" s="974"/>
      <c r="J26" s="974"/>
      <c r="K26" s="974"/>
      <c r="L26" s="974"/>
      <c r="M26" s="974"/>
      <c r="N26" s="974"/>
      <c r="O26" s="975"/>
      <c r="P26" s="659"/>
      <c r="Q26" s="660"/>
      <c r="R26" s="660"/>
      <c r="S26" s="660"/>
      <c r="T26" s="660"/>
      <c r="U26" s="660"/>
      <c r="V26" s="661"/>
      <c r="W26" s="659"/>
      <c r="X26" s="660"/>
      <c r="Y26" s="660"/>
      <c r="Z26" s="660"/>
      <c r="AA26" s="660"/>
      <c r="AB26" s="660"/>
      <c r="AC26" s="661"/>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c r="H27" s="974"/>
      <c r="I27" s="974"/>
      <c r="J27" s="974"/>
      <c r="K27" s="974"/>
      <c r="L27" s="974"/>
      <c r="M27" s="974"/>
      <c r="N27" s="974"/>
      <c r="O27" s="975"/>
      <c r="P27" s="659"/>
      <c r="Q27" s="660"/>
      <c r="R27" s="660"/>
      <c r="S27" s="660"/>
      <c r="T27" s="660"/>
      <c r="U27" s="660"/>
      <c r="V27" s="661"/>
      <c r="W27" s="659"/>
      <c r="X27" s="660"/>
      <c r="Y27" s="660"/>
      <c r="Z27" s="660"/>
      <c r="AA27" s="660"/>
      <c r="AB27" s="660"/>
      <c r="AC27" s="661"/>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476</v>
      </c>
      <c r="H28" s="977"/>
      <c r="I28" s="977"/>
      <c r="J28" s="977"/>
      <c r="K28" s="977"/>
      <c r="L28" s="977"/>
      <c r="M28" s="977"/>
      <c r="N28" s="977"/>
      <c r="O28" s="978"/>
      <c r="P28" s="883">
        <f>P29-SUM(P23:P27)</f>
        <v>0</v>
      </c>
      <c r="Q28" s="884"/>
      <c r="R28" s="884"/>
      <c r="S28" s="884"/>
      <c r="T28" s="884"/>
      <c r="U28" s="884"/>
      <c r="V28" s="885"/>
      <c r="W28" s="883">
        <f>W29-SUM(W23:W27)</f>
        <v>0</v>
      </c>
      <c r="X28" s="884"/>
      <c r="Y28" s="884"/>
      <c r="Z28" s="884"/>
      <c r="AA28" s="884"/>
      <c r="AB28" s="884"/>
      <c r="AC28" s="885"/>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473</v>
      </c>
      <c r="H29" s="980"/>
      <c r="I29" s="980"/>
      <c r="J29" s="980"/>
      <c r="K29" s="980"/>
      <c r="L29" s="980"/>
      <c r="M29" s="980"/>
      <c r="N29" s="980"/>
      <c r="O29" s="981"/>
      <c r="P29" s="951">
        <f>AK13</f>
        <v>78</v>
      </c>
      <c r="Q29" s="952"/>
      <c r="R29" s="952"/>
      <c r="S29" s="952"/>
      <c r="T29" s="952"/>
      <c r="U29" s="952"/>
      <c r="V29" s="953"/>
      <c r="W29" s="951">
        <f>AR13</f>
        <v>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6" t="s">
        <v>489</v>
      </c>
      <c r="B30" s="867"/>
      <c r="C30" s="867"/>
      <c r="D30" s="867"/>
      <c r="E30" s="867"/>
      <c r="F30" s="868"/>
      <c r="G30" s="775" t="s">
        <v>265</v>
      </c>
      <c r="H30" s="776"/>
      <c r="I30" s="776"/>
      <c r="J30" s="776"/>
      <c r="K30" s="776"/>
      <c r="L30" s="776"/>
      <c r="M30" s="776"/>
      <c r="N30" s="776"/>
      <c r="O30" s="777"/>
      <c r="P30" s="862" t="s">
        <v>59</v>
      </c>
      <c r="Q30" s="776"/>
      <c r="R30" s="776"/>
      <c r="S30" s="776"/>
      <c r="T30" s="776"/>
      <c r="U30" s="776"/>
      <c r="V30" s="776"/>
      <c r="W30" s="776"/>
      <c r="X30" s="777"/>
      <c r="Y30" s="859"/>
      <c r="Z30" s="860"/>
      <c r="AA30" s="861"/>
      <c r="AB30" s="863" t="s">
        <v>11</v>
      </c>
      <c r="AC30" s="864"/>
      <c r="AD30" s="865"/>
      <c r="AE30" s="863" t="s">
        <v>357</v>
      </c>
      <c r="AF30" s="864"/>
      <c r="AG30" s="864"/>
      <c r="AH30" s="865"/>
      <c r="AI30" s="863" t="s">
        <v>363</v>
      </c>
      <c r="AJ30" s="864"/>
      <c r="AK30" s="864"/>
      <c r="AL30" s="865"/>
      <c r="AM30" s="933" t="s">
        <v>470</v>
      </c>
      <c r="AN30" s="933"/>
      <c r="AO30" s="933"/>
      <c r="AP30" s="863"/>
      <c r="AQ30" s="769" t="s">
        <v>355</v>
      </c>
      <c r="AR30" s="770"/>
      <c r="AS30" s="770"/>
      <c r="AT30" s="771"/>
      <c r="AU30" s="776" t="s">
        <v>253</v>
      </c>
      <c r="AV30" s="776"/>
      <c r="AW30" s="776"/>
      <c r="AX30" s="93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581</v>
      </c>
      <c r="AR31" s="193"/>
      <c r="AS31" s="126" t="s">
        <v>356</v>
      </c>
      <c r="AT31" s="127"/>
      <c r="AU31" s="192" t="s">
        <v>583</v>
      </c>
      <c r="AV31" s="192"/>
      <c r="AW31" s="397" t="s">
        <v>300</v>
      </c>
      <c r="AX31" s="398"/>
    </row>
    <row r="32" spans="1:50" ht="23.25" customHeight="1" x14ac:dyDescent="0.15">
      <c r="A32" s="402"/>
      <c r="B32" s="400"/>
      <c r="C32" s="400"/>
      <c r="D32" s="400"/>
      <c r="E32" s="400"/>
      <c r="F32" s="401"/>
      <c r="G32" s="563" t="s">
        <v>573</v>
      </c>
      <c r="H32" s="564"/>
      <c r="I32" s="564"/>
      <c r="J32" s="564"/>
      <c r="K32" s="564"/>
      <c r="L32" s="564"/>
      <c r="M32" s="564"/>
      <c r="N32" s="564"/>
      <c r="O32" s="565"/>
      <c r="P32" s="98" t="s">
        <v>573</v>
      </c>
      <c r="Q32" s="98"/>
      <c r="R32" s="98"/>
      <c r="S32" s="98"/>
      <c r="T32" s="98"/>
      <c r="U32" s="98"/>
      <c r="V32" s="98"/>
      <c r="W32" s="98"/>
      <c r="X32" s="99"/>
      <c r="Y32" s="470" t="s">
        <v>12</v>
      </c>
      <c r="Z32" s="530"/>
      <c r="AA32" s="531"/>
      <c r="AB32" s="460" t="s">
        <v>573</v>
      </c>
      <c r="AC32" s="460"/>
      <c r="AD32" s="460"/>
      <c r="AE32" s="211" t="s">
        <v>578</v>
      </c>
      <c r="AF32" s="212"/>
      <c r="AG32" s="212"/>
      <c r="AH32" s="212"/>
      <c r="AI32" s="211" t="s">
        <v>578</v>
      </c>
      <c r="AJ32" s="212"/>
      <c r="AK32" s="212"/>
      <c r="AL32" s="212"/>
      <c r="AM32" s="211" t="s">
        <v>579</v>
      </c>
      <c r="AN32" s="212"/>
      <c r="AO32" s="212"/>
      <c r="AP32" s="212"/>
      <c r="AQ32" s="333" t="s">
        <v>582</v>
      </c>
      <c r="AR32" s="200"/>
      <c r="AS32" s="200"/>
      <c r="AT32" s="334"/>
      <c r="AU32" s="212" t="s">
        <v>578</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573</v>
      </c>
      <c r="AC33" s="522"/>
      <c r="AD33" s="522"/>
      <c r="AE33" s="211" t="s">
        <v>578</v>
      </c>
      <c r="AF33" s="212"/>
      <c r="AG33" s="212"/>
      <c r="AH33" s="212"/>
      <c r="AI33" s="211" t="s">
        <v>578</v>
      </c>
      <c r="AJ33" s="212"/>
      <c r="AK33" s="212"/>
      <c r="AL33" s="212"/>
      <c r="AM33" s="211" t="s">
        <v>580</v>
      </c>
      <c r="AN33" s="212"/>
      <c r="AO33" s="212"/>
      <c r="AP33" s="212"/>
      <c r="AQ33" s="333" t="s">
        <v>581</v>
      </c>
      <c r="AR33" s="200"/>
      <c r="AS33" s="200"/>
      <c r="AT33" s="334"/>
      <c r="AU33" s="212" t="s">
        <v>578</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579</v>
      </c>
      <c r="AF34" s="212"/>
      <c r="AG34" s="212"/>
      <c r="AH34" s="212"/>
      <c r="AI34" s="211" t="s">
        <v>578</v>
      </c>
      <c r="AJ34" s="212"/>
      <c r="AK34" s="212"/>
      <c r="AL34" s="212"/>
      <c r="AM34" s="211" t="s">
        <v>580</v>
      </c>
      <c r="AN34" s="212"/>
      <c r="AO34" s="212"/>
      <c r="AP34" s="212"/>
      <c r="AQ34" s="333" t="s">
        <v>582</v>
      </c>
      <c r="AR34" s="200"/>
      <c r="AS34" s="200"/>
      <c r="AT34" s="334"/>
      <c r="AU34" s="212" t="s">
        <v>578</v>
      </c>
      <c r="AV34" s="212"/>
      <c r="AW34" s="212"/>
      <c r="AX34" s="214"/>
    </row>
    <row r="35" spans="1:50" ht="23.25" customHeight="1" x14ac:dyDescent="0.15">
      <c r="A35" s="219" t="s">
        <v>525</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489</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28"/>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489</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2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42" t="s">
        <v>253</v>
      </c>
      <c r="AV51" s="942"/>
      <c r="AW51" s="942"/>
      <c r="AX51" s="94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42" t="s">
        <v>253</v>
      </c>
      <c r="AV58" s="942"/>
      <c r="AW58" s="942"/>
      <c r="AX58" s="94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9"/>
      <c r="I78" s="590"/>
      <c r="J78" s="590"/>
      <c r="K78" s="590"/>
      <c r="L78" s="590"/>
      <c r="M78" s="590"/>
      <c r="N78" s="590"/>
      <c r="O78" s="591"/>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65"/>
    </row>
    <row r="80" spans="1:50" ht="18.75" customHeight="1" x14ac:dyDescent="0.15">
      <c r="A80" s="869"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70"/>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70"/>
      <c r="B82" s="526"/>
      <c r="C82" s="427"/>
      <c r="D82" s="427"/>
      <c r="E82" s="427"/>
      <c r="F82" s="428"/>
      <c r="G82" s="678" t="s">
        <v>617</v>
      </c>
      <c r="H82" s="678"/>
      <c r="I82" s="678"/>
      <c r="J82" s="678"/>
      <c r="K82" s="678"/>
      <c r="L82" s="678"/>
      <c r="M82" s="678"/>
      <c r="N82" s="678"/>
      <c r="O82" s="678"/>
      <c r="P82" s="678"/>
      <c r="Q82" s="678"/>
      <c r="R82" s="678"/>
      <c r="S82" s="678"/>
      <c r="T82" s="678"/>
      <c r="U82" s="678"/>
      <c r="V82" s="678"/>
      <c r="W82" s="678"/>
      <c r="X82" s="678"/>
      <c r="Y82" s="678"/>
      <c r="Z82" s="678"/>
      <c r="AA82" s="679"/>
      <c r="AB82" s="889" t="s">
        <v>618</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0"/>
    </row>
    <row r="83" spans="1:60" ht="22.5" customHeight="1" x14ac:dyDescent="0.15">
      <c r="A83" s="870"/>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2"/>
    </row>
    <row r="84" spans="1:60" ht="19.5" customHeight="1" x14ac:dyDescent="0.15">
      <c r="A84" s="870"/>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3"/>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4"/>
    </row>
    <row r="85" spans="1:60" ht="18.75" customHeight="1" x14ac:dyDescent="0.15">
      <c r="A85" s="870"/>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customHeight="1" x14ac:dyDescent="0.15">
      <c r="A86" s="870"/>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v>30</v>
      </c>
      <c r="AR86" s="192"/>
      <c r="AS86" s="126" t="s">
        <v>356</v>
      </c>
      <c r="AT86" s="127"/>
      <c r="AU86" s="192" t="s">
        <v>585</v>
      </c>
      <c r="AV86" s="192"/>
      <c r="AW86" s="397" t="s">
        <v>300</v>
      </c>
      <c r="AX86" s="398"/>
      <c r="AY86" s="10"/>
      <c r="AZ86" s="10"/>
      <c r="BA86" s="10"/>
      <c r="BB86" s="10"/>
      <c r="BC86" s="10"/>
      <c r="BD86" s="10"/>
      <c r="BE86" s="10"/>
      <c r="BF86" s="10"/>
      <c r="BG86" s="10"/>
      <c r="BH86" s="10"/>
    </row>
    <row r="87" spans="1:60" ht="23.25" customHeight="1" x14ac:dyDescent="0.15">
      <c r="A87" s="870"/>
      <c r="B87" s="427"/>
      <c r="C87" s="427"/>
      <c r="D87" s="427"/>
      <c r="E87" s="427"/>
      <c r="F87" s="428"/>
      <c r="G87" s="97" t="s">
        <v>619</v>
      </c>
      <c r="H87" s="98"/>
      <c r="I87" s="98"/>
      <c r="J87" s="98"/>
      <c r="K87" s="98"/>
      <c r="L87" s="98"/>
      <c r="M87" s="98"/>
      <c r="N87" s="98"/>
      <c r="O87" s="99"/>
      <c r="P87" s="98" t="s">
        <v>620</v>
      </c>
      <c r="Q87" s="513"/>
      <c r="R87" s="513"/>
      <c r="S87" s="513"/>
      <c r="T87" s="513"/>
      <c r="U87" s="513"/>
      <c r="V87" s="513"/>
      <c r="W87" s="513"/>
      <c r="X87" s="514"/>
      <c r="Y87" s="560" t="s">
        <v>62</v>
      </c>
      <c r="Z87" s="561"/>
      <c r="AA87" s="562"/>
      <c r="AB87" s="460" t="s">
        <v>621</v>
      </c>
      <c r="AC87" s="460"/>
      <c r="AD87" s="460"/>
      <c r="AE87" s="211">
        <v>1</v>
      </c>
      <c r="AF87" s="212"/>
      <c r="AG87" s="212"/>
      <c r="AH87" s="212"/>
      <c r="AI87" s="211" t="s">
        <v>584</v>
      </c>
      <c r="AJ87" s="212"/>
      <c r="AK87" s="212"/>
      <c r="AL87" s="212"/>
      <c r="AM87" s="211">
        <v>1</v>
      </c>
      <c r="AN87" s="212"/>
      <c r="AO87" s="212"/>
      <c r="AP87" s="212"/>
      <c r="AQ87" s="333" t="s">
        <v>585</v>
      </c>
      <c r="AR87" s="200"/>
      <c r="AS87" s="200"/>
      <c r="AT87" s="334"/>
      <c r="AU87" s="212" t="s">
        <v>586</v>
      </c>
      <c r="AV87" s="212"/>
      <c r="AW87" s="212"/>
      <c r="AX87" s="214"/>
    </row>
    <row r="88" spans="1:60" ht="23.25" customHeight="1" x14ac:dyDescent="0.15">
      <c r="A88" s="870"/>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t="s">
        <v>621</v>
      </c>
      <c r="AC88" s="522"/>
      <c r="AD88" s="522"/>
      <c r="AE88" s="211">
        <v>1</v>
      </c>
      <c r="AF88" s="212"/>
      <c r="AG88" s="212"/>
      <c r="AH88" s="212"/>
      <c r="AI88" s="211" t="s">
        <v>580</v>
      </c>
      <c r="AJ88" s="212"/>
      <c r="AK88" s="212"/>
      <c r="AL88" s="212"/>
      <c r="AM88" s="211">
        <v>1</v>
      </c>
      <c r="AN88" s="212"/>
      <c r="AO88" s="212"/>
      <c r="AP88" s="212"/>
      <c r="AQ88" s="333" t="s">
        <v>586</v>
      </c>
      <c r="AR88" s="200"/>
      <c r="AS88" s="200"/>
      <c r="AT88" s="334"/>
      <c r="AU88" s="212" t="s">
        <v>587</v>
      </c>
      <c r="AV88" s="212"/>
      <c r="AW88" s="212"/>
      <c r="AX88" s="214"/>
      <c r="AY88" s="10"/>
      <c r="AZ88" s="10"/>
      <c r="BA88" s="10"/>
      <c r="BB88" s="10"/>
      <c r="BC88" s="10"/>
    </row>
    <row r="89" spans="1:60" ht="23.25" customHeight="1" thickBot="1" x14ac:dyDescent="0.2">
      <c r="A89" s="870"/>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v>100</v>
      </c>
      <c r="AF89" s="212"/>
      <c r="AG89" s="212"/>
      <c r="AH89" s="212"/>
      <c r="AI89" s="211" t="s">
        <v>580</v>
      </c>
      <c r="AJ89" s="212"/>
      <c r="AK89" s="212"/>
      <c r="AL89" s="212"/>
      <c r="AM89" s="211">
        <v>100</v>
      </c>
      <c r="AN89" s="212"/>
      <c r="AO89" s="212"/>
      <c r="AP89" s="212"/>
      <c r="AQ89" s="333" t="s">
        <v>585</v>
      </c>
      <c r="AR89" s="200"/>
      <c r="AS89" s="200"/>
      <c r="AT89" s="334"/>
      <c r="AU89" s="212" t="s">
        <v>585</v>
      </c>
      <c r="AV89" s="212"/>
      <c r="AW89" s="212"/>
      <c r="AX89" s="214"/>
      <c r="AY89" s="10"/>
      <c r="AZ89" s="10"/>
      <c r="BA89" s="10"/>
      <c r="BB89" s="10"/>
      <c r="BC89" s="10"/>
      <c r="BD89" s="10"/>
      <c r="BE89" s="10"/>
      <c r="BF89" s="10"/>
      <c r="BG89" s="10"/>
      <c r="BH89" s="10"/>
    </row>
    <row r="90" spans="1:60" ht="18.75" hidden="1" customHeight="1" x14ac:dyDescent="0.15">
      <c r="A90" s="870"/>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70"/>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0"/>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0"/>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0"/>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0" t="s">
        <v>13</v>
      </c>
      <c r="Z99" s="901"/>
      <c r="AA99" s="902"/>
      <c r="AB99" s="897" t="s">
        <v>14</v>
      </c>
      <c r="AC99" s="898"/>
      <c r="AD99" s="899"/>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9"/>
      <c r="Z100" s="860"/>
      <c r="AA100" s="861"/>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538</v>
      </c>
      <c r="AV100" s="314"/>
      <c r="AW100" s="314"/>
      <c r="AX100" s="316"/>
    </row>
    <row r="101" spans="1:60" ht="23.25" customHeight="1" x14ac:dyDescent="0.15">
      <c r="A101" s="421"/>
      <c r="B101" s="422"/>
      <c r="C101" s="422"/>
      <c r="D101" s="422"/>
      <c r="E101" s="422"/>
      <c r="F101" s="423"/>
      <c r="G101" s="98" t="s">
        <v>619</v>
      </c>
      <c r="H101" s="98"/>
      <c r="I101" s="98"/>
      <c r="J101" s="98"/>
      <c r="K101" s="98"/>
      <c r="L101" s="98"/>
      <c r="M101" s="98"/>
      <c r="N101" s="98"/>
      <c r="O101" s="98"/>
      <c r="P101" s="98"/>
      <c r="Q101" s="98"/>
      <c r="R101" s="98"/>
      <c r="S101" s="98"/>
      <c r="T101" s="98"/>
      <c r="U101" s="98"/>
      <c r="V101" s="98"/>
      <c r="W101" s="98"/>
      <c r="X101" s="99"/>
      <c r="Y101" s="541" t="s">
        <v>55</v>
      </c>
      <c r="Z101" s="542"/>
      <c r="AA101" s="543"/>
      <c r="AB101" s="460" t="s">
        <v>621</v>
      </c>
      <c r="AC101" s="460"/>
      <c r="AD101" s="460"/>
      <c r="AE101" s="211">
        <v>1</v>
      </c>
      <c r="AF101" s="212"/>
      <c r="AG101" s="212"/>
      <c r="AH101" s="213"/>
      <c r="AI101" s="211" t="s">
        <v>578</v>
      </c>
      <c r="AJ101" s="212"/>
      <c r="AK101" s="212"/>
      <c r="AL101" s="213"/>
      <c r="AM101" s="211">
        <v>1</v>
      </c>
      <c r="AN101" s="212"/>
      <c r="AO101" s="212"/>
      <c r="AP101" s="213"/>
      <c r="AQ101" s="211" t="s">
        <v>570</v>
      </c>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621</v>
      </c>
      <c r="AC102" s="460"/>
      <c r="AD102" s="460"/>
      <c r="AE102" s="417">
        <v>1</v>
      </c>
      <c r="AF102" s="417"/>
      <c r="AG102" s="417"/>
      <c r="AH102" s="417"/>
      <c r="AI102" s="417" t="s">
        <v>588</v>
      </c>
      <c r="AJ102" s="417"/>
      <c r="AK102" s="417"/>
      <c r="AL102" s="417"/>
      <c r="AM102" s="417">
        <v>1</v>
      </c>
      <c r="AN102" s="417"/>
      <c r="AO102" s="417"/>
      <c r="AP102" s="417"/>
      <c r="AQ102" s="266" t="s">
        <v>578</v>
      </c>
      <c r="AR102" s="267"/>
      <c r="AS102" s="267"/>
      <c r="AT102" s="312"/>
      <c r="AU102" s="266"/>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538</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538</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538</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538</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3" t="s">
        <v>539</v>
      </c>
      <c r="AR115" s="594"/>
      <c r="AS115" s="594"/>
      <c r="AT115" s="594"/>
      <c r="AU115" s="594"/>
      <c r="AV115" s="594"/>
      <c r="AW115" s="594"/>
      <c r="AX115" s="595"/>
    </row>
    <row r="116" spans="1:50" ht="24.95" customHeight="1" x14ac:dyDescent="0.15">
      <c r="A116" s="438"/>
      <c r="B116" s="439"/>
      <c r="C116" s="439"/>
      <c r="D116" s="439"/>
      <c r="E116" s="439"/>
      <c r="F116" s="440"/>
      <c r="G116" s="392" t="s">
        <v>622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571</v>
      </c>
      <c r="AC116" s="462"/>
      <c r="AD116" s="463"/>
      <c r="AE116" s="417">
        <v>3000</v>
      </c>
      <c r="AF116" s="417"/>
      <c r="AG116" s="417"/>
      <c r="AH116" s="417"/>
      <c r="AI116" s="417" t="s">
        <v>589</v>
      </c>
      <c r="AJ116" s="417"/>
      <c r="AK116" s="417"/>
      <c r="AL116" s="417"/>
      <c r="AM116" s="417">
        <v>4000</v>
      </c>
      <c r="AN116" s="417"/>
      <c r="AO116" s="417"/>
      <c r="AP116" s="417"/>
      <c r="AQ116" s="211" t="s">
        <v>588</v>
      </c>
      <c r="AR116" s="212"/>
      <c r="AS116" s="212"/>
      <c r="AT116" s="212"/>
      <c r="AU116" s="212"/>
      <c r="AV116" s="212"/>
      <c r="AW116" s="212"/>
      <c r="AX116" s="214"/>
    </row>
    <row r="117" spans="1:50" ht="50.1"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572</v>
      </c>
      <c r="AC117" s="472"/>
      <c r="AD117" s="473"/>
      <c r="AE117" s="550" t="s">
        <v>623</v>
      </c>
      <c r="AF117" s="550"/>
      <c r="AG117" s="550"/>
      <c r="AH117" s="550"/>
      <c r="AI117" s="550" t="s">
        <v>573</v>
      </c>
      <c r="AJ117" s="550"/>
      <c r="AK117" s="550"/>
      <c r="AL117" s="550"/>
      <c r="AM117" s="550" t="s">
        <v>624</v>
      </c>
      <c r="AN117" s="550"/>
      <c r="AO117" s="550"/>
      <c r="AP117" s="550"/>
      <c r="AQ117" s="550" t="s">
        <v>587</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3" t="s">
        <v>539</v>
      </c>
      <c r="AR118" s="594"/>
      <c r="AS118" s="594"/>
      <c r="AT118" s="594"/>
      <c r="AU118" s="594"/>
      <c r="AV118" s="594"/>
      <c r="AW118" s="594"/>
      <c r="AX118" s="595"/>
    </row>
    <row r="119" spans="1:50" ht="23.25" hidden="1" customHeight="1" x14ac:dyDescent="0.15">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3" t="s">
        <v>539</v>
      </c>
      <c r="AR121" s="594"/>
      <c r="AS121" s="594"/>
      <c r="AT121" s="594"/>
      <c r="AU121" s="594"/>
      <c r="AV121" s="594"/>
      <c r="AW121" s="594"/>
      <c r="AX121" s="595"/>
    </row>
    <row r="122" spans="1:50" ht="23.25" hidden="1" customHeight="1" x14ac:dyDescent="0.15">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3" t="s">
        <v>539</v>
      </c>
      <c r="AR124" s="594"/>
      <c r="AS124" s="594"/>
      <c r="AT124" s="594"/>
      <c r="AU124" s="594"/>
      <c r="AV124" s="594"/>
      <c r="AW124" s="594"/>
      <c r="AX124" s="595"/>
    </row>
    <row r="125" spans="1:50" ht="23.25" hidden="1" customHeight="1" x14ac:dyDescent="0.15">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4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8"/>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44"/>
      <c r="Z127" s="945"/>
      <c r="AA127" s="946"/>
      <c r="AB127" s="240" t="s">
        <v>11</v>
      </c>
      <c r="AC127" s="241"/>
      <c r="AD127" s="242"/>
      <c r="AE127" s="414" t="s">
        <v>357</v>
      </c>
      <c r="AF127" s="415"/>
      <c r="AG127" s="415"/>
      <c r="AH127" s="416"/>
      <c r="AI127" s="414" t="s">
        <v>363</v>
      </c>
      <c r="AJ127" s="415"/>
      <c r="AK127" s="415"/>
      <c r="AL127" s="416"/>
      <c r="AM127" s="414" t="s">
        <v>470</v>
      </c>
      <c r="AN127" s="415"/>
      <c r="AO127" s="415"/>
      <c r="AP127" s="416"/>
      <c r="AQ127" s="593" t="s">
        <v>539</v>
      </c>
      <c r="AR127" s="594"/>
      <c r="AS127" s="594"/>
      <c r="AT127" s="594"/>
      <c r="AU127" s="594"/>
      <c r="AV127" s="594"/>
      <c r="AW127" s="594"/>
      <c r="AX127" s="595"/>
    </row>
    <row r="128" spans="1:50" ht="23.25" hidden="1" customHeight="1" x14ac:dyDescent="0.15">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t="s">
        <v>560</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464</v>
      </c>
      <c r="AC134" s="198"/>
      <c r="AD134" s="198"/>
      <c r="AE134" s="199" t="s">
        <v>464</v>
      </c>
      <c r="AF134" s="200"/>
      <c r="AG134" s="200"/>
      <c r="AH134" s="200"/>
      <c r="AI134" s="199" t="s">
        <v>464</v>
      </c>
      <c r="AJ134" s="200"/>
      <c r="AK134" s="200"/>
      <c r="AL134" s="200"/>
      <c r="AM134" s="199" t="s">
        <v>464</v>
      </c>
      <c r="AN134" s="200"/>
      <c r="AO134" s="200"/>
      <c r="AP134" s="200"/>
      <c r="AQ134" s="199" t="s">
        <v>464</v>
      </c>
      <c r="AR134" s="200"/>
      <c r="AS134" s="200"/>
      <c r="AT134" s="200"/>
      <c r="AU134" s="199" t="s">
        <v>464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464</v>
      </c>
      <c r="AC135" s="206"/>
      <c r="AD135" s="206"/>
      <c r="AE135" s="199" t="s">
        <v>464</v>
      </c>
      <c r="AF135" s="200"/>
      <c r="AG135" s="200"/>
      <c r="AH135" s="200"/>
      <c r="AI135" s="199" t="s">
        <v>464</v>
      </c>
      <c r="AJ135" s="200"/>
      <c r="AK135" s="200"/>
      <c r="AL135" s="200"/>
      <c r="AM135" s="199" t="s">
        <v>464</v>
      </c>
      <c r="AN135" s="200"/>
      <c r="AO135" s="200"/>
      <c r="AP135" s="200"/>
      <c r="AQ135" s="199" t="s">
        <v>464</v>
      </c>
      <c r="AR135" s="200"/>
      <c r="AS135" s="200"/>
      <c r="AT135" s="200"/>
      <c r="AU135" s="199" t="s">
        <v>464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8"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8"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9"/>
      <c r="E430" s="167" t="s">
        <v>388</v>
      </c>
      <c r="F430" s="168"/>
      <c r="G430" s="903" t="s">
        <v>384</v>
      </c>
      <c r="H430" s="116"/>
      <c r="I430" s="116"/>
      <c r="J430" s="904" t="s">
        <v>552</v>
      </c>
      <c r="K430" s="905"/>
      <c r="L430" s="905"/>
      <c r="M430" s="905"/>
      <c r="N430" s="905"/>
      <c r="O430" s="905"/>
      <c r="P430" s="905"/>
      <c r="Q430" s="905"/>
      <c r="R430" s="905"/>
      <c r="S430" s="905"/>
      <c r="T430" s="906"/>
      <c r="U430" s="590" t="s">
        <v>560</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592" t="s">
        <v>561</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3" t="s">
        <v>561</v>
      </c>
      <c r="AF433" s="200"/>
      <c r="AG433" s="200"/>
      <c r="AH433" s="200"/>
      <c r="AI433" s="333" t="s">
        <v>561</v>
      </c>
      <c r="AJ433" s="200"/>
      <c r="AK433" s="200"/>
      <c r="AL433" s="200"/>
      <c r="AM433" s="333" t="s">
        <v>561</v>
      </c>
      <c r="AN433" s="200"/>
      <c r="AO433" s="200"/>
      <c r="AP433" s="334"/>
      <c r="AQ433" s="333" t="s">
        <v>561</v>
      </c>
      <c r="AR433" s="200"/>
      <c r="AS433" s="200"/>
      <c r="AT433" s="334"/>
      <c r="AU433" s="200" t="s">
        <v>561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561</v>
      </c>
      <c r="AC434" s="198"/>
      <c r="AD434" s="198"/>
      <c r="AE434" s="333" t="s">
        <v>561</v>
      </c>
      <c r="AF434" s="200"/>
      <c r="AG434" s="200"/>
      <c r="AH434" s="334"/>
      <c r="AI434" s="333" t="s">
        <v>561</v>
      </c>
      <c r="AJ434" s="200"/>
      <c r="AK434" s="200"/>
      <c r="AL434" s="200"/>
      <c r="AM434" s="333" t="s">
        <v>561</v>
      </c>
      <c r="AN434" s="200"/>
      <c r="AO434" s="200"/>
      <c r="AP434" s="334"/>
      <c r="AQ434" s="333" t="s">
        <v>561</v>
      </c>
      <c r="AR434" s="200"/>
      <c r="AS434" s="200"/>
      <c r="AT434" s="334"/>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561</v>
      </c>
      <c r="AF435" s="200"/>
      <c r="AG435" s="200"/>
      <c r="AH435" s="334"/>
      <c r="AI435" s="333" t="s">
        <v>561</v>
      </c>
      <c r="AJ435" s="200"/>
      <c r="AK435" s="200"/>
      <c r="AL435" s="200"/>
      <c r="AM435" s="333" t="s">
        <v>561</v>
      </c>
      <c r="AN435" s="200"/>
      <c r="AO435" s="200"/>
      <c r="AP435" s="334"/>
      <c r="AQ435" s="333" t="s">
        <v>561</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560</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561</v>
      </c>
      <c r="AF457" s="193"/>
      <c r="AG457" s="126" t="s">
        <v>356</v>
      </c>
      <c r="AH457" s="127"/>
      <c r="AI457" s="149"/>
      <c r="AJ457" s="149"/>
      <c r="AK457" s="149"/>
      <c r="AL457" s="147"/>
      <c r="AM457" s="149"/>
      <c r="AN457" s="149"/>
      <c r="AO457" s="149"/>
      <c r="AP457" s="147"/>
      <c r="AQ457" s="592" t="s">
        <v>561</v>
      </c>
      <c r="AR457" s="193"/>
      <c r="AS457" s="126" t="s">
        <v>356</v>
      </c>
      <c r="AT457" s="127"/>
      <c r="AU457" s="193" t="s">
        <v>561</v>
      </c>
      <c r="AV457" s="193"/>
      <c r="AW457" s="126" t="s">
        <v>300</v>
      </c>
      <c r="AX457" s="188"/>
    </row>
    <row r="458" spans="1:50" ht="23.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561</v>
      </c>
      <c r="AF458" s="200"/>
      <c r="AG458" s="200"/>
      <c r="AH458" s="200"/>
      <c r="AI458" s="333" t="s">
        <v>561</v>
      </c>
      <c r="AJ458" s="200"/>
      <c r="AK458" s="200"/>
      <c r="AL458" s="200"/>
      <c r="AM458" s="333" t="s">
        <v>561</v>
      </c>
      <c r="AN458" s="200"/>
      <c r="AO458" s="200"/>
      <c r="AP458" s="334"/>
      <c r="AQ458" s="333" t="s">
        <v>561</v>
      </c>
      <c r="AR458" s="200"/>
      <c r="AS458" s="200"/>
      <c r="AT458" s="334"/>
      <c r="AU458" s="200" t="s">
        <v>561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561</v>
      </c>
      <c r="AF459" s="200"/>
      <c r="AG459" s="200"/>
      <c r="AH459" s="334"/>
      <c r="AI459" s="333" t="s">
        <v>561</v>
      </c>
      <c r="AJ459" s="200"/>
      <c r="AK459" s="200"/>
      <c r="AL459" s="200"/>
      <c r="AM459" s="333" t="s">
        <v>561</v>
      </c>
      <c r="AN459" s="200"/>
      <c r="AO459" s="200"/>
      <c r="AP459" s="334"/>
      <c r="AQ459" s="333" t="s">
        <v>562</v>
      </c>
      <c r="AR459" s="200"/>
      <c r="AS459" s="200"/>
      <c r="AT459" s="334"/>
      <c r="AU459" s="200" t="s">
        <v>561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561</v>
      </c>
      <c r="AF460" s="200"/>
      <c r="AG460" s="200"/>
      <c r="AH460" s="334"/>
      <c r="AI460" s="333" t="s">
        <v>561</v>
      </c>
      <c r="AJ460" s="200"/>
      <c r="AK460" s="200"/>
      <c r="AL460" s="200"/>
      <c r="AM460" s="333" t="s">
        <v>561</v>
      </c>
      <c r="AN460" s="200"/>
      <c r="AO460" s="200"/>
      <c r="AP460" s="334"/>
      <c r="AQ460" s="333" t="s">
        <v>561</v>
      </c>
      <c r="AR460" s="200"/>
      <c r="AS460" s="200"/>
      <c r="AT460" s="334"/>
      <c r="AU460" s="200" t="s">
        <v>563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44.25" customHeight="1" x14ac:dyDescent="0.15">
      <c r="A702" s="875" t="s">
        <v>259</v>
      </c>
      <c r="B702" s="876"/>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551</v>
      </c>
      <c r="AE702" s="339"/>
      <c r="AF702" s="339"/>
      <c r="AG702" s="384" t="s">
        <v>591</v>
      </c>
      <c r="AH702" s="385"/>
      <c r="AI702" s="385"/>
      <c r="AJ702" s="385"/>
      <c r="AK702" s="385"/>
      <c r="AL702" s="385"/>
      <c r="AM702" s="385"/>
      <c r="AN702" s="385"/>
      <c r="AO702" s="385"/>
      <c r="AP702" s="385"/>
      <c r="AQ702" s="385"/>
      <c r="AR702" s="385"/>
      <c r="AS702" s="385"/>
      <c r="AT702" s="385"/>
      <c r="AU702" s="385"/>
      <c r="AV702" s="385"/>
      <c r="AW702" s="385"/>
      <c r="AX702" s="386"/>
    </row>
    <row r="703" spans="1:50" ht="44.25" customHeight="1" x14ac:dyDescent="0.15">
      <c r="A703" s="877"/>
      <c r="B703" s="878"/>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551</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44.25" customHeight="1" x14ac:dyDescent="0.15">
      <c r="A704" s="879"/>
      <c r="B704" s="880"/>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551</v>
      </c>
      <c r="AE704" s="785"/>
      <c r="AF704" s="785"/>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551</v>
      </c>
      <c r="AE705" s="717"/>
      <c r="AF705" s="717"/>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564</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564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565</v>
      </c>
      <c r="AE708" s="607"/>
      <c r="AF708" s="607"/>
      <c r="AG708" s="744" t="s">
        <v>566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551</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565</v>
      </c>
      <c r="AE710" s="322"/>
      <c r="AF710" s="322"/>
      <c r="AG710" s="94" t="s">
        <v>554</v>
      </c>
      <c r="AH710" s="95"/>
      <c r="AI710" s="95"/>
      <c r="AJ710" s="95"/>
      <c r="AK710" s="95"/>
      <c r="AL710" s="95"/>
      <c r="AM710" s="95"/>
      <c r="AN710" s="95"/>
      <c r="AO710" s="95"/>
      <c r="AP710" s="95"/>
      <c r="AQ710" s="95"/>
      <c r="AR710" s="95"/>
      <c r="AS710" s="95"/>
      <c r="AT710" s="95"/>
      <c r="AU710" s="95"/>
      <c r="AV710" s="95"/>
      <c r="AW710" s="95"/>
      <c r="AX710" s="96"/>
    </row>
    <row r="711" spans="1:50" ht="33.7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551</v>
      </c>
      <c r="AE711" s="322"/>
      <c r="AF711" s="322"/>
      <c r="AG711" s="94" t="s">
        <v>641</v>
      </c>
      <c r="AH711" s="95"/>
      <c r="AI711" s="95"/>
      <c r="AJ711" s="95"/>
      <c r="AK711" s="95"/>
      <c r="AL711" s="95"/>
      <c r="AM711" s="95"/>
      <c r="AN711" s="95"/>
      <c r="AO711" s="95"/>
      <c r="AP711" s="95"/>
      <c r="AQ711" s="95"/>
      <c r="AR711" s="95"/>
      <c r="AS711" s="95"/>
      <c r="AT711" s="95"/>
      <c r="AU711" s="95"/>
      <c r="AV711" s="95"/>
      <c r="AW711" s="95"/>
      <c r="AX711" s="96"/>
    </row>
    <row r="712" spans="1:50" ht="63.75" customHeight="1" x14ac:dyDescent="0.15">
      <c r="A712" s="644"/>
      <c r="B712" s="646"/>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565</v>
      </c>
      <c r="AE712" s="785"/>
      <c r="AF712" s="785"/>
      <c r="AG712" s="812" t="s">
        <v>573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66" t="s">
        <v>487</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1" t="s">
        <v>565</v>
      </c>
      <c r="AE713" s="322"/>
      <c r="AF713" s="665"/>
      <c r="AG713" s="94" t="s">
        <v>561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551</v>
      </c>
      <c r="AE714" s="810"/>
      <c r="AF714" s="811"/>
      <c r="AG714" s="738" t="s">
        <v>596</v>
      </c>
      <c r="AH714" s="739"/>
      <c r="AI714" s="739"/>
      <c r="AJ714" s="739"/>
      <c r="AK714" s="739"/>
      <c r="AL714" s="739"/>
      <c r="AM714" s="739"/>
      <c r="AN714" s="739"/>
      <c r="AO714" s="739"/>
      <c r="AP714" s="739"/>
      <c r="AQ714" s="739"/>
      <c r="AR714" s="739"/>
      <c r="AS714" s="739"/>
      <c r="AT714" s="739"/>
      <c r="AU714" s="739"/>
      <c r="AV714" s="739"/>
      <c r="AW714" s="739"/>
      <c r="AX714" s="740"/>
    </row>
    <row r="715" spans="1:50" ht="45" customHeight="1" x14ac:dyDescent="0.15">
      <c r="A715" s="642" t="s">
        <v>40</v>
      </c>
      <c r="B715" s="786"/>
      <c r="C715" s="787" t="s">
        <v>460</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565</v>
      </c>
      <c r="AE715" s="607"/>
      <c r="AF715" s="658"/>
      <c r="AG715" s="744" t="s">
        <v>580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565</v>
      </c>
      <c r="AE716" s="629"/>
      <c r="AF716" s="629"/>
      <c r="AG716" s="94" t="s">
        <v>561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551</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33.7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551</v>
      </c>
      <c r="AE718" s="322"/>
      <c r="AF718" s="322"/>
      <c r="AG718" s="120" t="s">
        <v>642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565</v>
      </c>
      <c r="AE719" s="607"/>
      <c r="AF719" s="607"/>
      <c r="AG719" s="118" t="s">
        <v>606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42"/>
      <c r="E726" s="842"/>
      <c r="F726" s="843"/>
      <c r="G726" s="576" t="s">
        <v>607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608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10" t="s">
        <v>431</v>
      </c>
      <c r="B737" s="203"/>
      <c r="C737" s="203"/>
      <c r="D737" s="204"/>
      <c r="E737" s="1006" t="s">
        <v>598</v>
      </c>
      <c r="F737" s="1006"/>
      <c r="G737" s="1006"/>
      <c r="H737" s="1006"/>
      <c r="I737" s="1006"/>
      <c r="J737" s="1006"/>
      <c r="K737" s="1006"/>
      <c r="L737" s="1006"/>
      <c r="M737" s="1006"/>
      <c r="N737" s="358" t="s">
        <v>358</v>
      </c>
      <c r="O737" s="358"/>
      <c r="P737" s="358"/>
      <c r="Q737" s="358"/>
      <c r="R737" s="1006" t="s">
        <v>599</v>
      </c>
      <c r="S737" s="1006"/>
      <c r="T737" s="1006"/>
      <c r="U737" s="1006"/>
      <c r="V737" s="1006"/>
      <c r="W737" s="1006"/>
      <c r="X737" s="1006"/>
      <c r="Y737" s="1006"/>
      <c r="Z737" s="1006"/>
      <c r="AA737" s="358" t="s">
        <v>359</v>
      </c>
      <c r="AB737" s="358"/>
      <c r="AC737" s="358"/>
      <c r="AD737" s="358"/>
      <c r="AE737" s="1006" t="s">
        <v>600</v>
      </c>
      <c r="AF737" s="1006"/>
      <c r="AG737" s="1006"/>
      <c r="AH737" s="1006"/>
      <c r="AI737" s="1006"/>
      <c r="AJ737" s="1006"/>
      <c r="AK737" s="1006"/>
      <c r="AL737" s="1006"/>
      <c r="AM737" s="1006"/>
      <c r="AN737" s="358" t="s">
        <v>360</v>
      </c>
      <c r="AO737" s="358"/>
      <c r="AP737" s="358"/>
      <c r="AQ737" s="358"/>
      <c r="AR737" s="1007" t="s">
        <v>601</v>
      </c>
      <c r="AS737" s="1008"/>
      <c r="AT737" s="1008"/>
      <c r="AU737" s="1008"/>
      <c r="AV737" s="1008"/>
      <c r="AW737" s="1008"/>
      <c r="AX737" s="1009"/>
      <c r="AY737" s="89"/>
      <c r="AZ737" s="89"/>
    </row>
    <row r="738" spans="1:52" ht="24.75" customHeight="1" x14ac:dyDescent="0.15">
      <c r="A738" s="1010" t="s">
        <v>361</v>
      </c>
      <c r="B738" s="203"/>
      <c r="C738" s="203"/>
      <c r="D738" s="204"/>
      <c r="E738" s="1006" t="s">
        <v>602</v>
      </c>
      <c r="F738" s="1006"/>
      <c r="G738" s="1006"/>
      <c r="H738" s="1006"/>
      <c r="I738" s="1006"/>
      <c r="J738" s="1006"/>
      <c r="K738" s="1006"/>
      <c r="L738" s="1006"/>
      <c r="M738" s="1006"/>
      <c r="N738" s="358" t="s">
        <v>362</v>
      </c>
      <c r="O738" s="358"/>
      <c r="P738" s="358"/>
      <c r="Q738" s="358"/>
      <c r="R738" s="1006" t="s">
        <v>603</v>
      </c>
      <c r="S738" s="1006"/>
      <c r="T738" s="1006"/>
      <c r="U738" s="1006"/>
      <c r="V738" s="1006"/>
      <c r="W738" s="1006"/>
      <c r="X738" s="1006"/>
      <c r="Y738" s="1006"/>
      <c r="Z738" s="1006"/>
      <c r="AA738" s="358" t="s">
        <v>480</v>
      </c>
      <c r="AB738" s="358"/>
      <c r="AC738" s="358"/>
      <c r="AD738" s="358"/>
      <c r="AE738" s="1006" t="s">
        <v>604</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540</v>
      </c>
      <c r="B739" s="1015"/>
      <c r="C739" s="1015"/>
      <c r="D739" s="1016"/>
      <c r="E739" s="1017" t="s">
        <v>547</v>
      </c>
      <c r="F739" s="1018"/>
      <c r="G739" s="1018"/>
      <c r="H739" s="91" t="str">
        <f>IF(E739="", "", "(")</f>
        <v>(</v>
      </c>
      <c r="I739" s="1001"/>
      <c r="J739" s="1001"/>
      <c r="K739" s="91" t="str">
        <f>IF(OR(I739="　", I739=""), "", "-")</f>
        <v/>
      </c>
      <c r="L739" s="1002">
        <v>255</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531</v>
      </c>
      <c r="B779" s="631"/>
      <c r="C779" s="631"/>
      <c r="D779" s="631"/>
      <c r="E779" s="631"/>
      <c r="F779" s="632"/>
      <c r="G779" s="597" t="s">
        <v>609</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613</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567</v>
      </c>
      <c r="H781" s="673"/>
      <c r="I781" s="673"/>
      <c r="J781" s="673"/>
      <c r="K781" s="674"/>
      <c r="L781" s="666" t="s">
        <v>610</v>
      </c>
      <c r="M781" s="667"/>
      <c r="N781" s="667"/>
      <c r="O781" s="667"/>
      <c r="P781" s="667"/>
      <c r="Q781" s="667"/>
      <c r="R781" s="667"/>
      <c r="S781" s="667"/>
      <c r="T781" s="667"/>
      <c r="U781" s="667"/>
      <c r="V781" s="667"/>
      <c r="W781" s="667"/>
      <c r="X781" s="668"/>
      <c r="Y781" s="387">
        <v>21</v>
      </c>
      <c r="Z781" s="388"/>
      <c r="AA781" s="388"/>
      <c r="AB781" s="807"/>
      <c r="AC781" s="839" t="s">
        <v>614</v>
      </c>
      <c r="AD781" s="840"/>
      <c r="AE781" s="840"/>
      <c r="AF781" s="840"/>
      <c r="AG781" s="841"/>
      <c r="AH781" s="666" t="s">
        <v>630</v>
      </c>
      <c r="AI781" s="667"/>
      <c r="AJ781" s="667"/>
      <c r="AK781" s="667"/>
      <c r="AL781" s="667"/>
      <c r="AM781" s="667"/>
      <c r="AN781" s="667"/>
      <c r="AO781" s="667"/>
      <c r="AP781" s="667"/>
      <c r="AQ781" s="667"/>
      <c r="AR781" s="667"/>
      <c r="AS781" s="667"/>
      <c r="AT781" s="668"/>
      <c r="AU781" s="387">
        <v>2</v>
      </c>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21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v>
      </c>
      <c r="AV791" s="834"/>
      <c r="AW791" s="834"/>
      <c r="AX791" s="836"/>
    </row>
    <row r="792" spans="1:50" ht="24.75" customHeight="1" x14ac:dyDescent="0.15">
      <c r="A792" s="633"/>
      <c r="B792" s="634"/>
      <c r="C792" s="634"/>
      <c r="D792" s="634"/>
      <c r="E792" s="634"/>
      <c r="F792" s="635"/>
      <c r="G792" s="597" t="s">
        <v>615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637</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616</v>
      </c>
      <c r="H794" s="673"/>
      <c r="I794" s="673"/>
      <c r="J794" s="673"/>
      <c r="K794" s="674"/>
      <c r="L794" s="666" t="s">
        <v>633</v>
      </c>
      <c r="M794" s="667"/>
      <c r="N794" s="667"/>
      <c r="O794" s="667"/>
      <c r="P794" s="667"/>
      <c r="Q794" s="667"/>
      <c r="R794" s="667"/>
      <c r="S794" s="667"/>
      <c r="T794" s="667"/>
      <c r="U794" s="667"/>
      <c r="V794" s="667"/>
      <c r="W794" s="667"/>
      <c r="X794" s="668"/>
      <c r="Y794" s="387">
        <v>7</v>
      </c>
      <c r="Z794" s="388"/>
      <c r="AA794" s="388"/>
      <c r="AB794" s="807"/>
      <c r="AC794" s="672" t="s">
        <v>611</v>
      </c>
      <c r="AD794" s="673"/>
      <c r="AE794" s="673"/>
      <c r="AF794" s="673"/>
      <c r="AG794" s="674"/>
      <c r="AH794" s="666" t="s">
        <v>612</v>
      </c>
      <c r="AI794" s="667"/>
      <c r="AJ794" s="667"/>
      <c r="AK794" s="667"/>
      <c r="AL794" s="667"/>
      <c r="AM794" s="667"/>
      <c r="AN794" s="667"/>
      <c r="AO794" s="667"/>
      <c r="AP794" s="667"/>
      <c r="AQ794" s="667"/>
      <c r="AR794" s="667"/>
      <c r="AS794" s="667"/>
      <c r="AT794" s="668"/>
      <c r="AU794" s="387">
        <v>4</v>
      </c>
      <c r="AV794" s="388"/>
      <c r="AW794" s="388"/>
      <c r="AX794" s="389"/>
    </row>
    <row r="795" spans="1:50"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7</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4</v>
      </c>
      <c r="AV804" s="834"/>
      <c r="AW804" s="834"/>
      <c r="AX804" s="836"/>
    </row>
    <row r="805" spans="1:50" ht="24.75" hidden="1" customHeight="1" x14ac:dyDescent="0.15">
      <c r="A805" s="633"/>
      <c r="B805" s="634"/>
      <c r="C805" s="634"/>
      <c r="D805" s="634"/>
      <c r="E805" s="634"/>
      <c r="F805" s="635"/>
      <c r="G805" s="597" t="s">
        <v>454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625</v>
      </c>
      <c r="D837" s="374"/>
      <c r="E837" s="374"/>
      <c r="F837" s="374"/>
      <c r="G837" s="374"/>
      <c r="H837" s="374"/>
      <c r="I837" s="375"/>
      <c r="J837" s="916" t="s">
        <v>626</v>
      </c>
      <c r="K837" s="917"/>
      <c r="L837" s="917"/>
      <c r="M837" s="917"/>
      <c r="N837" s="917"/>
      <c r="O837" s="918"/>
      <c r="P837" s="922" t="s">
        <v>627</v>
      </c>
      <c r="Q837" s="923"/>
      <c r="R837" s="923"/>
      <c r="S837" s="923"/>
      <c r="T837" s="923"/>
      <c r="U837" s="923"/>
      <c r="V837" s="923"/>
      <c r="W837" s="923"/>
      <c r="X837" s="924"/>
      <c r="Y837" s="344">
        <v>21</v>
      </c>
      <c r="Z837" s="345"/>
      <c r="AA837" s="345"/>
      <c r="AB837" s="346"/>
      <c r="AC837" s="199" t="s">
        <v>196</v>
      </c>
      <c r="AD837" s="908"/>
      <c r="AE837" s="908"/>
      <c r="AF837" s="908"/>
      <c r="AG837" s="909"/>
      <c r="AH837" s="913" t="s">
        <v>626</v>
      </c>
      <c r="AI837" s="914"/>
      <c r="AJ837" s="914"/>
      <c r="AK837" s="915"/>
      <c r="AL837" s="350" t="s">
        <v>628</v>
      </c>
      <c r="AM837" s="351"/>
      <c r="AN837" s="351"/>
      <c r="AO837" s="352"/>
      <c r="AP837" s="919" t="s">
        <v>626</v>
      </c>
      <c r="AQ837" s="920"/>
      <c r="AR837" s="920"/>
      <c r="AS837" s="920"/>
      <c r="AT837" s="920"/>
      <c r="AU837" s="920"/>
      <c r="AV837" s="920"/>
      <c r="AW837" s="920"/>
      <c r="AX837" s="921"/>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629</v>
      </c>
      <c r="D870" s="340"/>
      <c r="E870" s="340"/>
      <c r="F870" s="340"/>
      <c r="G870" s="340"/>
      <c r="H870" s="340"/>
      <c r="I870" s="340"/>
      <c r="J870" s="341">
        <v>3010401026805</v>
      </c>
      <c r="K870" s="342"/>
      <c r="L870" s="342"/>
      <c r="M870" s="342"/>
      <c r="N870" s="342"/>
      <c r="O870" s="342"/>
      <c r="P870" s="355" t="s">
        <v>631</v>
      </c>
      <c r="Q870" s="343"/>
      <c r="R870" s="343"/>
      <c r="S870" s="343"/>
      <c r="T870" s="343"/>
      <c r="U870" s="343"/>
      <c r="V870" s="343"/>
      <c r="W870" s="343"/>
      <c r="X870" s="343"/>
      <c r="Y870" s="344">
        <v>2</v>
      </c>
      <c r="Z870" s="345"/>
      <c r="AA870" s="345"/>
      <c r="AB870" s="346"/>
      <c r="AC870" s="356" t="s">
        <v>517</v>
      </c>
      <c r="AD870" s="364"/>
      <c r="AE870" s="364"/>
      <c r="AF870" s="364"/>
      <c r="AG870" s="364"/>
      <c r="AH870" s="365">
        <v>2</v>
      </c>
      <c r="AI870" s="366"/>
      <c r="AJ870" s="366"/>
      <c r="AK870" s="366"/>
      <c r="AL870" s="350" t="s">
        <v>568</v>
      </c>
      <c r="AM870" s="351"/>
      <c r="AN870" s="351"/>
      <c r="AO870" s="352"/>
      <c r="AP870" s="353" t="s">
        <v>568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632</v>
      </c>
      <c r="D903" s="340"/>
      <c r="E903" s="340"/>
      <c r="F903" s="340"/>
      <c r="G903" s="340"/>
      <c r="H903" s="340"/>
      <c r="I903" s="340"/>
      <c r="J903" s="341">
        <v>4010601038772</v>
      </c>
      <c r="K903" s="342"/>
      <c r="L903" s="342"/>
      <c r="M903" s="342"/>
      <c r="N903" s="342"/>
      <c r="O903" s="342"/>
      <c r="P903" s="355" t="s">
        <v>634</v>
      </c>
      <c r="Q903" s="343"/>
      <c r="R903" s="343"/>
      <c r="S903" s="343"/>
      <c r="T903" s="343"/>
      <c r="U903" s="343"/>
      <c r="V903" s="343"/>
      <c r="W903" s="343"/>
      <c r="X903" s="343"/>
      <c r="Y903" s="344">
        <v>7</v>
      </c>
      <c r="Z903" s="345"/>
      <c r="AA903" s="345"/>
      <c r="AB903" s="346"/>
      <c r="AC903" s="356" t="s">
        <v>523</v>
      </c>
      <c r="AD903" s="364"/>
      <c r="AE903" s="364"/>
      <c r="AF903" s="364"/>
      <c r="AG903" s="364"/>
      <c r="AH903" s="365" t="s">
        <v>635</v>
      </c>
      <c r="AI903" s="366"/>
      <c r="AJ903" s="366"/>
      <c r="AK903" s="366"/>
      <c r="AL903" s="350">
        <v>100</v>
      </c>
      <c r="AM903" s="351"/>
      <c r="AN903" s="351"/>
      <c r="AO903" s="352"/>
      <c r="AP903" s="353" t="s">
        <v>636</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640</v>
      </c>
      <c r="D936" s="340"/>
      <c r="E936" s="340"/>
      <c r="F936" s="340"/>
      <c r="G936" s="340"/>
      <c r="H936" s="340"/>
      <c r="I936" s="340"/>
      <c r="J936" s="341">
        <v>5011101048856</v>
      </c>
      <c r="K936" s="342"/>
      <c r="L936" s="342"/>
      <c r="M936" s="342"/>
      <c r="N936" s="342"/>
      <c r="O936" s="342"/>
      <c r="P936" s="355" t="s">
        <v>638</v>
      </c>
      <c r="Q936" s="343"/>
      <c r="R936" s="343"/>
      <c r="S936" s="343"/>
      <c r="T936" s="343"/>
      <c r="U936" s="343"/>
      <c r="V936" s="343"/>
      <c r="W936" s="343"/>
      <c r="X936" s="343"/>
      <c r="Y936" s="344">
        <v>4</v>
      </c>
      <c r="Z936" s="345"/>
      <c r="AA936" s="345"/>
      <c r="AB936" s="346"/>
      <c r="AC936" s="356" t="s">
        <v>522</v>
      </c>
      <c r="AD936" s="364"/>
      <c r="AE936" s="364"/>
      <c r="AF936" s="364"/>
      <c r="AG936" s="364"/>
      <c r="AH936" s="365">
        <v>1</v>
      </c>
      <c r="AI936" s="366"/>
      <c r="AJ936" s="366"/>
      <c r="AK936" s="366"/>
      <c r="AL936" s="350">
        <v>100</v>
      </c>
      <c r="AM936" s="351"/>
      <c r="AN936" s="351"/>
      <c r="AO936" s="352"/>
      <c r="AP936" s="353" t="s">
        <v>635</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635</v>
      </c>
      <c r="F1102" s="371"/>
      <c r="G1102" s="371"/>
      <c r="H1102" s="371"/>
      <c r="I1102" s="371"/>
      <c r="J1102" s="341" t="s">
        <v>639</v>
      </c>
      <c r="K1102" s="342"/>
      <c r="L1102" s="342"/>
      <c r="M1102" s="342"/>
      <c r="N1102" s="342"/>
      <c r="O1102" s="342"/>
      <c r="P1102" s="355" t="s">
        <v>635</v>
      </c>
      <c r="Q1102" s="343"/>
      <c r="R1102" s="343"/>
      <c r="S1102" s="343"/>
      <c r="T1102" s="343"/>
      <c r="U1102" s="343"/>
      <c r="V1102" s="343"/>
      <c r="W1102" s="343"/>
      <c r="X1102" s="343"/>
      <c r="Y1102" s="344" t="s">
        <v>635</v>
      </c>
      <c r="Z1102" s="345"/>
      <c r="AA1102" s="345"/>
      <c r="AB1102" s="346"/>
      <c r="AC1102" s="347"/>
      <c r="AD1102" s="347"/>
      <c r="AE1102" s="347"/>
      <c r="AF1102" s="347"/>
      <c r="AG1102" s="347"/>
      <c r="AH1102" s="348" t="s">
        <v>635</v>
      </c>
      <c r="AI1102" s="349"/>
      <c r="AJ1102" s="349"/>
      <c r="AK1102" s="349"/>
      <c r="AL1102" s="350" t="s">
        <v>639</v>
      </c>
      <c r="AM1102" s="351"/>
      <c r="AN1102" s="351"/>
      <c r="AO1102" s="352"/>
      <c r="AP1102" s="353" t="s">
        <v>635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AK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1">
    <cfRule type="expression" dxfId="2059" priority="2067">
      <formula>IF(RIGHT(TEXT(Y871,"0.#"),1)=".",FALSE,TRUE)</formula>
    </cfRule>
    <cfRule type="expression" dxfId="2058" priority="2068">
      <formula>IF(RIGHT(TEXT(Y871,"0.#"),1)=".",TRUE,FALSE)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13:AJ13">
    <cfRule type="expression" dxfId="705" priority="5">
      <formula>IF(RIGHT(TEXT(P13,"0.#"),1)=".",FALSE,TRUE)</formula>
    </cfRule>
    <cfRule type="expression" dxfId="704" priority="6">
      <formula>IF(RIGHT(TEXT(P13,"0.#"),1)=".",TRUE,FALSE)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5"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5"/>
      <c r="Z2" s="831"/>
      <c r="AA2" s="832"/>
      <c r="AB2" s="1049" t="s">
        <v>11</v>
      </c>
      <c r="AC2" s="1050"/>
      <c r="AD2" s="1051"/>
      <c r="AE2" s="1055" t="s">
        <v>357</v>
      </c>
      <c r="AF2" s="1055"/>
      <c r="AG2" s="1055"/>
      <c r="AH2" s="1055"/>
      <c r="AI2" s="1055" t="s">
        <v>363</v>
      </c>
      <c r="AJ2" s="1055"/>
      <c r="AK2" s="1055"/>
      <c r="AL2" s="1055"/>
      <c r="AM2" s="1055" t="s">
        <v>470</v>
      </c>
      <c r="AN2" s="1055"/>
      <c r="AO2" s="1055"/>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6"/>
      <c r="Z3" s="1047"/>
      <c r="AA3" s="1048"/>
      <c r="AB3" s="1052"/>
      <c r="AC3" s="1053"/>
      <c r="AD3" s="105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22"/>
      <c r="I4" s="1022"/>
      <c r="J4" s="1022"/>
      <c r="K4" s="1022"/>
      <c r="L4" s="1022"/>
      <c r="M4" s="1022"/>
      <c r="N4" s="1022"/>
      <c r="O4" s="1023"/>
      <c r="P4" s="98"/>
      <c r="Q4" s="1030"/>
      <c r="R4" s="1030"/>
      <c r="S4" s="1030"/>
      <c r="T4" s="1030"/>
      <c r="U4" s="1030"/>
      <c r="V4" s="1030"/>
      <c r="W4" s="1030"/>
      <c r="X4" s="1031"/>
      <c r="Y4" s="1040" t="s">
        <v>12</v>
      </c>
      <c r="Z4" s="1041"/>
      <c r="AA4" s="1042"/>
      <c r="AB4" s="460"/>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24"/>
      <c r="H5" s="1025"/>
      <c r="I5" s="1025"/>
      <c r="J5" s="1025"/>
      <c r="K5" s="1025"/>
      <c r="L5" s="1025"/>
      <c r="M5" s="1025"/>
      <c r="N5" s="1025"/>
      <c r="O5" s="1026"/>
      <c r="P5" s="1032"/>
      <c r="Q5" s="1032"/>
      <c r="R5" s="1032"/>
      <c r="S5" s="1032"/>
      <c r="T5" s="1032"/>
      <c r="U5" s="1032"/>
      <c r="V5" s="1032"/>
      <c r="W5" s="1032"/>
      <c r="X5" s="1033"/>
      <c r="Y5" s="414" t="s">
        <v>54</v>
      </c>
      <c r="Z5" s="1037"/>
      <c r="AA5" s="1038"/>
      <c r="AB5" s="522"/>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27"/>
      <c r="H6" s="1028"/>
      <c r="I6" s="1028"/>
      <c r="J6" s="1028"/>
      <c r="K6" s="1028"/>
      <c r="L6" s="1028"/>
      <c r="M6" s="1028"/>
      <c r="N6" s="1028"/>
      <c r="O6" s="1029"/>
      <c r="P6" s="1034"/>
      <c r="Q6" s="1034"/>
      <c r="R6" s="1034"/>
      <c r="S6" s="1034"/>
      <c r="T6" s="1034"/>
      <c r="U6" s="1034"/>
      <c r="V6" s="1034"/>
      <c r="W6" s="1034"/>
      <c r="X6" s="1035"/>
      <c r="Y6" s="1036" t="s">
        <v>13</v>
      </c>
      <c r="Z6" s="1037"/>
      <c r="AA6" s="1038"/>
      <c r="AB6" s="596"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5"/>
      <c r="Z9" s="831"/>
      <c r="AA9" s="832"/>
      <c r="AB9" s="1049" t="s">
        <v>11</v>
      </c>
      <c r="AC9" s="1050"/>
      <c r="AD9" s="1051"/>
      <c r="AE9" s="1055" t="s">
        <v>357</v>
      </c>
      <c r="AF9" s="1055"/>
      <c r="AG9" s="1055"/>
      <c r="AH9" s="1055"/>
      <c r="AI9" s="1055" t="s">
        <v>363</v>
      </c>
      <c r="AJ9" s="1055"/>
      <c r="AK9" s="1055"/>
      <c r="AL9" s="1055"/>
      <c r="AM9" s="1055" t="s">
        <v>470</v>
      </c>
      <c r="AN9" s="1055"/>
      <c r="AO9" s="1055"/>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60"/>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24"/>
      <c r="H12" s="1025"/>
      <c r="I12" s="1025"/>
      <c r="J12" s="1025"/>
      <c r="K12" s="1025"/>
      <c r="L12" s="1025"/>
      <c r="M12" s="1025"/>
      <c r="N12" s="1025"/>
      <c r="O12" s="1026"/>
      <c r="P12" s="1032"/>
      <c r="Q12" s="1032"/>
      <c r="R12" s="1032"/>
      <c r="S12" s="1032"/>
      <c r="T12" s="1032"/>
      <c r="U12" s="1032"/>
      <c r="V12" s="1032"/>
      <c r="W12" s="1032"/>
      <c r="X12" s="1033"/>
      <c r="Y12" s="414" t="s">
        <v>54</v>
      </c>
      <c r="Z12" s="1037"/>
      <c r="AA12" s="1038"/>
      <c r="AB12" s="522"/>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6"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5"/>
      <c r="Z16" s="831"/>
      <c r="AA16" s="832"/>
      <c r="AB16" s="1049" t="s">
        <v>11</v>
      </c>
      <c r="AC16" s="1050"/>
      <c r="AD16" s="1051"/>
      <c r="AE16" s="1055" t="s">
        <v>357</v>
      </c>
      <c r="AF16" s="1055"/>
      <c r="AG16" s="1055"/>
      <c r="AH16" s="1055"/>
      <c r="AI16" s="1055" t="s">
        <v>363</v>
      </c>
      <c r="AJ16" s="1055"/>
      <c r="AK16" s="1055"/>
      <c r="AL16" s="1055"/>
      <c r="AM16" s="1055" t="s">
        <v>470</v>
      </c>
      <c r="AN16" s="1055"/>
      <c r="AO16" s="1055"/>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60"/>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24"/>
      <c r="H19" s="1025"/>
      <c r="I19" s="1025"/>
      <c r="J19" s="1025"/>
      <c r="K19" s="1025"/>
      <c r="L19" s="1025"/>
      <c r="M19" s="1025"/>
      <c r="N19" s="1025"/>
      <c r="O19" s="1026"/>
      <c r="P19" s="1032"/>
      <c r="Q19" s="1032"/>
      <c r="R19" s="1032"/>
      <c r="S19" s="1032"/>
      <c r="T19" s="1032"/>
      <c r="U19" s="1032"/>
      <c r="V19" s="1032"/>
      <c r="W19" s="1032"/>
      <c r="X19" s="1033"/>
      <c r="Y19" s="414" t="s">
        <v>54</v>
      </c>
      <c r="Z19" s="1037"/>
      <c r="AA19" s="1038"/>
      <c r="AB19" s="522"/>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6"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5"/>
      <c r="Z23" s="831"/>
      <c r="AA23" s="832"/>
      <c r="AB23" s="1049" t="s">
        <v>11</v>
      </c>
      <c r="AC23" s="1050"/>
      <c r="AD23" s="1051"/>
      <c r="AE23" s="1055" t="s">
        <v>357</v>
      </c>
      <c r="AF23" s="1055"/>
      <c r="AG23" s="1055"/>
      <c r="AH23" s="1055"/>
      <c r="AI23" s="1055" t="s">
        <v>363</v>
      </c>
      <c r="AJ23" s="1055"/>
      <c r="AK23" s="1055"/>
      <c r="AL23" s="1055"/>
      <c r="AM23" s="1055" t="s">
        <v>470</v>
      </c>
      <c r="AN23" s="1055"/>
      <c r="AO23" s="1055"/>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60"/>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24"/>
      <c r="H26" s="1025"/>
      <c r="I26" s="1025"/>
      <c r="J26" s="1025"/>
      <c r="K26" s="1025"/>
      <c r="L26" s="1025"/>
      <c r="M26" s="1025"/>
      <c r="N26" s="1025"/>
      <c r="O26" s="1026"/>
      <c r="P26" s="1032"/>
      <c r="Q26" s="1032"/>
      <c r="R26" s="1032"/>
      <c r="S26" s="1032"/>
      <c r="T26" s="1032"/>
      <c r="U26" s="1032"/>
      <c r="V26" s="1032"/>
      <c r="W26" s="1032"/>
      <c r="X26" s="1033"/>
      <c r="Y26" s="414" t="s">
        <v>54</v>
      </c>
      <c r="Z26" s="1037"/>
      <c r="AA26" s="1038"/>
      <c r="AB26" s="522"/>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6"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5"/>
      <c r="Z30" s="831"/>
      <c r="AA30" s="832"/>
      <c r="AB30" s="1049" t="s">
        <v>11</v>
      </c>
      <c r="AC30" s="1050"/>
      <c r="AD30" s="1051"/>
      <c r="AE30" s="1055" t="s">
        <v>357</v>
      </c>
      <c r="AF30" s="1055"/>
      <c r="AG30" s="1055"/>
      <c r="AH30" s="1055"/>
      <c r="AI30" s="1055" t="s">
        <v>363</v>
      </c>
      <c r="AJ30" s="1055"/>
      <c r="AK30" s="1055"/>
      <c r="AL30" s="1055"/>
      <c r="AM30" s="1055" t="s">
        <v>470</v>
      </c>
      <c r="AN30" s="1055"/>
      <c r="AO30" s="1055"/>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60"/>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24"/>
      <c r="H33" s="1025"/>
      <c r="I33" s="1025"/>
      <c r="J33" s="1025"/>
      <c r="K33" s="1025"/>
      <c r="L33" s="1025"/>
      <c r="M33" s="1025"/>
      <c r="N33" s="1025"/>
      <c r="O33" s="1026"/>
      <c r="P33" s="1032"/>
      <c r="Q33" s="1032"/>
      <c r="R33" s="1032"/>
      <c r="S33" s="1032"/>
      <c r="T33" s="1032"/>
      <c r="U33" s="1032"/>
      <c r="V33" s="1032"/>
      <c r="W33" s="1032"/>
      <c r="X33" s="1033"/>
      <c r="Y33" s="414" t="s">
        <v>54</v>
      </c>
      <c r="Z33" s="1037"/>
      <c r="AA33" s="1038"/>
      <c r="AB33" s="522"/>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6"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5"/>
      <c r="Z37" s="831"/>
      <c r="AA37" s="832"/>
      <c r="AB37" s="1049" t="s">
        <v>11</v>
      </c>
      <c r="AC37" s="1050"/>
      <c r="AD37" s="1051"/>
      <c r="AE37" s="1055" t="s">
        <v>357</v>
      </c>
      <c r="AF37" s="1055"/>
      <c r="AG37" s="1055"/>
      <c r="AH37" s="1055"/>
      <c r="AI37" s="1055" t="s">
        <v>363</v>
      </c>
      <c r="AJ37" s="1055"/>
      <c r="AK37" s="1055"/>
      <c r="AL37" s="1055"/>
      <c r="AM37" s="1055" t="s">
        <v>470</v>
      </c>
      <c r="AN37" s="1055"/>
      <c r="AO37" s="1055"/>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60"/>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24"/>
      <c r="H40" s="1025"/>
      <c r="I40" s="1025"/>
      <c r="J40" s="1025"/>
      <c r="K40" s="1025"/>
      <c r="L40" s="1025"/>
      <c r="M40" s="1025"/>
      <c r="N40" s="1025"/>
      <c r="O40" s="1026"/>
      <c r="P40" s="1032"/>
      <c r="Q40" s="1032"/>
      <c r="R40" s="1032"/>
      <c r="S40" s="1032"/>
      <c r="T40" s="1032"/>
      <c r="U40" s="1032"/>
      <c r="V40" s="1032"/>
      <c r="W40" s="1032"/>
      <c r="X40" s="1033"/>
      <c r="Y40" s="414" t="s">
        <v>54</v>
      </c>
      <c r="Z40" s="1037"/>
      <c r="AA40" s="1038"/>
      <c r="AB40" s="522"/>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6"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5"/>
      <c r="Z44" s="831"/>
      <c r="AA44" s="832"/>
      <c r="AB44" s="1049" t="s">
        <v>11</v>
      </c>
      <c r="AC44" s="1050"/>
      <c r="AD44" s="1051"/>
      <c r="AE44" s="1055" t="s">
        <v>357</v>
      </c>
      <c r="AF44" s="1055"/>
      <c r="AG44" s="1055"/>
      <c r="AH44" s="1055"/>
      <c r="AI44" s="1055" t="s">
        <v>363</v>
      </c>
      <c r="AJ44" s="1055"/>
      <c r="AK44" s="1055"/>
      <c r="AL44" s="1055"/>
      <c r="AM44" s="1055" t="s">
        <v>470</v>
      </c>
      <c r="AN44" s="1055"/>
      <c r="AO44" s="1055"/>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60"/>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24"/>
      <c r="H47" s="1025"/>
      <c r="I47" s="1025"/>
      <c r="J47" s="1025"/>
      <c r="K47" s="1025"/>
      <c r="L47" s="1025"/>
      <c r="M47" s="1025"/>
      <c r="N47" s="1025"/>
      <c r="O47" s="1026"/>
      <c r="P47" s="1032"/>
      <c r="Q47" s="1032"/>
      <c r="R47" s="1032"/>
      <c r="S47" s="1032"/>
      <c r="T47" s="1032"/>
      <c r="U47" s="1032"/>
      <c r="V47" s="1032"/>
      <c r="W47" s="1032"/>
      <c r="X47" s="1033"/>
      <c r="Y47" s="414" t="s">
        <v>54</v>
      </c>
      <c r="Z47" s="1037"/>
      <c r="AA47" s="1038"/>
      <c r="AB47" s="522"/>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6"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5"/>
      <c r="Z51" s="831"/>
      <c r="AA51" s="832"/>
      <c r="AB51" s="556" t="s">
        <v>11</v>
      </c>
      <c r="AC51" s="1050"/>
      <c r="AD51" s="1051"/>
      <c r="AE51" s="1055" t="s">
        <v>357</v>
      </c>
      <c r="AF51" s="1055"/>
      <c r="AG51" s="1055"/>
      <c r="AH51" s="1055"/>
      <c r="AI51" s="1055" t="s">
        <v>363</v>
      </c>
      <c r="AJ51" s="1055"/>
      <c r="AK51" s="1055"/>
      <c r="AL51" s="1055"/>
      <c r="AM51" s="1055" t="s">
        <v>470</v>
      </c>
      <c r="AN51" s="1055"/>
      <c r="AO51" s="1055"/>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60"/>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24"/>
      <c r="H54" s="1025"/>
      <c r="I54" s="1025"/>
      <c r="J54" s="1025"/>
      <c r="K54" s="1025"/>
      <c r="L54" s="1025"/>
      <c r="M54" s="1025"/>
      <c r="N54" s="1025"/>
      <c r="O54" s="1026"/>
      <c r="P54" s="1032"/>
      <c r="Q54" s="1032"/>
      <c r="R54" s="1032"/>
      <c r="S54" s="1032"/>
      <c r="T54" s="1032"/>
      <c r="U54" s="1032"/>
      <c r="V54" s="1032"/>
      <c r="W54" s="1032"/>
      <c r="X54" s="1033"/>
      <c r="Y54" s="414" t="s">
        <v>54</v>
      </c>
      <c r="Z54" s="1037"/>
      <c r="AA54" s="1038"/>
      <c r="AB54" s="522"/>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6"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5"/>
      <c r="Z58" s="831"/>
      <c r="AA58" s="832"/>
      <c r="AB58" s="1049" t="s">
        <v>11</v>
      </c>
      <c r="AC58" s="1050"/>
      <c r="AD58" s="1051"/>
      <c r="AE58" s="1055" t="s">
        <v>357</v>
      </c>
      <c r="AF58" s="1055"/>
      <c r="AG58" s="1055"/>
      <c r="AH58" s="1055"/>
      <c r="AI58" s="1055" t="s">
        <v>363</v>
      </c>
      <c r="AJ58" s="1055"/>
      <c r="AK58" s="1055"/>
      <c r="AL58" s="1055"/>
      <c r="AM58" s="1055" t="s">
        <v>470</v>
      </c>
      <c r="AN58" s="1055"/>
      <c r="AO58" s="1055"/>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60"/>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24"/>
      <c r="H61" s="1025"/>
      <c r="I61" s="1025"/>
      <c r="J61" s="1025"/>
      <c r="K61" s="1025"/>
      <c r="L61" s="1025"/>
      <c r="M61" s="1025"/>
      <c r="N61" s="1025"/>
      <c r="O61" s="1026"/>
      <c r="P61" s="1032"/>
      <c r="Q61" s="1032"/>
      <c r="R61" s="1032"/>
      <c r="S61" s="1032"/>
      <c r="T61" s="1032"/>
      <c r="U61" s="1032"/>
      <c r="V61" s="1032"/>
      <c r="W61" s="1032"/>
      <c r="X61" s="1033"/>
      <c r="Y61" s="414" t="s">
        <v>54</v>
      </c>
      <c r="Z61" s="1037"/>
      <c r="AA61" s="1038"/>
      <c r="AB61" s="522"/>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6"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5"/>
      <c r="Z65" s="831"/>
      <c r="AA65" s="832"/>
      <c r="AB65" s="1049" t="s">
        <v>11</v>
      </c>
      <c r="AC65" s="1050"/>
      <c r="AD65" s="1051"/>
      <c r="AE65" s="1055" t="s">
        <v>357</v>
      </c>
      <c r="AF65" s="1055"/>
      <c r="AG65" s="1055"/>
      <c r="AH65" s="1055"/>
      <c r="AI65" s="1055" t="s">
        <v>363</v>
      </c>
      <c r="AJ65" s="1055"/>
      <c r="AK65" s="1055"/>
      <c r="AL65" s="1055"/>
      <c r="AM65" s="1055" t="s">
        <v>470</v>
      </c>
      <c r="AN65" s="1055"/>
      <c r="AO65" s="1055"/>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60"/>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24"/>
      <c r="H68" s="1025"/>
      <c r="I68" s="1025"/>
      <c r="J68" s="1025"/>
      <c r="K68" s="1025"/>
      <c r="L68" s="1025"/>
      <c r="M68" s="1025"/>
      <c r="N68" s="1025"/>
      <c r="O68" s="1026"/>
      <c r="P68" s="1032"/>
      <c r="Q68" s="1032"/>
      <c r="R68" s="1032"/>
      <c r="S68" s="1032"/>
      <c r="T68" s="1032"/>
      <c r="U68" s="1032"/>
      <c r="V68" s="1032"/>
      <c r="W68" s="1032"/>
      <c r="X68" s="1033"/>
      <c r="Y68" s="414" t="s">
        <v>54</v>
      </c>
      <c r="Z68" s="1037"/>
      <c r="AA68" s="1038"/>
      <c r="AB68" s="522"/>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27"/>
      <c r="H69" s="1028"/>
      <c r="I69" s="1028"/>
      <c r="J69" s="1028"/>
      <c r="K69" s="1028"/>
      <c r="L69" s="1028"/>
      <c r="M69" s="1028"/>
      <c r="N69" s="1028"/>
      <c r="O69" s="1029"/>
      <c r="P69" s="1034"/>
      <c r="Q69" s="1034"/>
      <c r="R69" s="1034"/>
      <c r="S69" s="1034"/>
      <c r="T69" s="1034"/>
      <c r="U69" s="1034"/>
      <c r="V69" s="1034"/>
      <c r="W69" s="1034"/>
      <c r="X69" s="1035"/>
      <c r="Y69" s="414" t="s">
        <v>13</v>
      </c>
      <c r="Z69" s="1037"/>
      <c r="AA69" s="1038"/>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68"/>
      <c r="B4" s="1069"/>
      <c r="C4" s="1069"/>
      <c r="D4" s="1069"/>
      <c r="E4" s="1069"/>
      <c r="F4" s="1070"/>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68"/>
      <c r="B5" s="1069"/>
      <c r="C5" s="1069"/>
      <c r="D5" s="1069"/>
      <c r="E5" s="1069"/>
      <c r="F5" s="107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8"/>
      <c r="B6" s="1069"/>
      <c r="C6" s="1069"/>
      <c r="D6" s="1069"/>
      <c r="E6" s="1069"/>
      <c r="F6" s="107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8"/>
      <c r="B7" s="1069"/>
      <c r="C7" s="1069"/>
      <c r="D7" s="1069"/>
      <c r="E7" s="1069"/>
      <c r="F7" s="107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8"/>
      <c r="B8" s="1069"/>
      <c r="C8" s="1069"/>
      <c r="D8" s="1069"/>
      <c r="E8" s="1069"/>
      <c r="F8" s="107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8"/>
      <c r="B9" s="1069"/>
      <c r="C9" s="1069"/>
      <c r="D9" s="1069"/>
      <c r="E9" s="1069"/>
      <c r="F9" s="107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8"/>
      <c r="B10" s="1069"/>
      <c r="C10" s="1069"/>
      <c r="D10" s="1069"/>
      <c r="E10" s="1069"/>
      <c r="F10" s="107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8"/>
      <c r="B11" s="1069"/>
      <c r="C11" s="1069"/>
      <c r="D11" s="1069"/>
      <c r="E11" s="1069"/>
      <c r="F11" s="107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8"/>
      <c r="B12" s="1069"/>
      <c r="C12" s="1069"/>
      <c r="D12" s="1069"/>
      <c r="E12" s="1069"/>
      <c r="F12" s="107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8"/>
      <c r="B13" s="1069"/>
      <c r="C13" s="1069"/>
      <c r="D13" s="1069"/>
      <c r="E13" s="1069"/>
      <c r="F13" s="107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8"/>
      <c r="B14" s="1069"/>
      <c r="C14" s="1069"/>
      <c r="D14" s="1069"/>
      <c r="E14" s="1069"/>
      <c r="F14" s="107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8"/>
      <c r="B15" s="1069"/>
      <c r="C15" s="1069"/>
      <c r="D15" s="1069"/>
      <c r="E15" s="1069"/>
      <c r="F15" s="1070"/>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68"/>
      <c r="B16" s="1069"/>
      <c r="C16" s="1069"/>
      <c r="D16" s="1069"/>
      <c r="E16" s="1069"/>
      <c r="F16" s="1070"/>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68"/>
      <c r="B17" s="1069"/>
      <c r="C17" s="1069"/>
      <c r="D17" s="1069"/>
      <c r="E17" s="1069"/>
      <c r="F17" s="1070"/>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68"/>
      <c r="B18" s="1069"/>
      <c r="C18" s="1069"/>
      <c r="D18" s="1069"/>
      <c r="E18" s="1069"/>
      <c r="F18" s="107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8"/>
      <c r="B19" s="1069"/>
      <c r="C19" s="1069"/>
      <c r="D19" s="1069"/>
      <c r="E19" s="1069"/>
      <c r="F19" s="107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8"/>
      <c r="B20" s="1069"/>
      <c r="C20" s="1069"/>
      <c r="D20" s="1069"/>
      <c r="E20" s="1069"/>
      <c r="F20" s="107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8"/>
      <c r="B21" s="1069"/>
      <c r="C21" s="1069"/>
      <c r="D21" s="1069"/>
      <c r="E21" s="1069"/>
      <c r="F21" s="107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8"/>
      <c r="B22" s="1069"/>
      <c r="C22" s="1069"/>
      <c r="D22" s="1069"/>
      <c r="E22" s="1069"/>
      <c r="F22" s="107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8"/>
      <c r="B23" s="1069"/>
      <c r="C23" s="1069"/>
      <c r="D23" s="1069"/>
      <c r="E23" s="1069"/>
      <c r="F23" s="107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8"/>
      <c r="B24" s="1069"/>
      <c r="C24" s="1069"/>
      <c r="D24" s="1069"/>
      <c r="E24" s="1069"/>
      <c r="F24" s="107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8"/>
      <c r="B25" s="1069"/>
      <c r="C25" s="1069"/>
      <c r="D25" s="1069"/>
      <c r="E25" s="1069"/>
      <c r="F25" s="107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8"/>
      <c r="B26" s="1069"/>
      <c r="C26" s="1069"/>
      <c r="D26" s="1069"/>
      <c r="E26" s="1069"/>
      <c r="F26" s="107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8"/>
      <c r="B27" s="1069"/>
      <c r="C27" s="1069"/>
      <c r="D27" s="1069"/>
      <c r="E27" s="1069"/>
      <c r="F27" s="107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8"/>
      <c r="B28" s="1069"/>
      <c r="C28" s="1069"/>
      <c r="D28" s="1069"/>
      <c r="E28" s="1069"/>
      <c r="F28" s="1070"/>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68"/>
      <c r="B29" s="1069"/>
      <c r="C29" s="1069"/>
      <c r="D29" s="1069"/>
      <c r="E29" s="1069"/>
      <c r="F29" s="1070"/>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68"/>
      <c r="B30" s="1069"/>
      <c r="C30" s="1069"/>
      <c r="D30" s="1069"/>
      <c r="E30" s="1069"/>
      <c r="F30" s="1070"/>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68"/>
      <c r="B31" s="1069"/>
      <c r="C31" s="1069"/>
      <c r="D31" s="1069"/>
      <c r="E31" s="1069"/>
      <c r="F31" s="107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8"/>
      <c r="B32" s="1069"/>
      <c r="C32" s="1069"/>
      <c r="D32" s="1069"/>
      <c r="E32" s="1069"/>
      <c r="F32" s="107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8"/>
      <c r="B33" s="1069"/>
      <c r="C33" s="1069"/>
      <c r="D33" s="1069"/>
      <c r="E33" s="1069"/>
      <c r="F33" s="107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8"/>
      <c r="B34" s="1069"/>
      <c r="C34" s="1069"/>
      <c r="D34" s="1069"/>
      <c r="E34" s="1069"/>
      <c r="F34" s="107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8"/>
      <c r="B35" s="1069"/>
      <c r="C35" s="1069"/>
      <c r="D35" s="1069"/>
      <c r="E35" s="1069"/>
      <c r="F35" s="107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8"/>
      <c r="B36" s="1069"/>
      <c r="C36" s="1069"/>
      <c r="D36" s="1069"/>
      <c r="E36" s="1069"/>
      <c r="F36" s="107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8"/>
      <c r="B37" s="1069"/>
      <c r="C37" s="1069"/>
      <c r="D37" s="1069"/>
      <c r="E37" s="1069"/>
      <c r="F37" s="107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8"/>
      <c r="B38" s="1069"/>
      <c r="C38" s="1069"/>
      <c r="D38" s="1069"/>
      <c r="E38" s="1069"/>
      <c r="F38" s="107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8"/>
      <c r="B39" s="1069"/>
      <c r="C39" s="1069"/>
      <c r="D39" s="1069"/>
      <c r="E39" s="1069"/>
      <c r="F39" s="107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8"/>
      <c r="B40" s="1069"/>
      <c r="C40" s="1069"/>
      <c r="D40" s="1069"/>
      <c r="E40" s="1069"/>
      <c r="F40" s="107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8"/>
      <c r="B41" s="1069"/>
      <c r="C41" s="1069"/>
      <c r="D41" s="1069"/>
      <c r="E41" s="1069"/>
      <c r="F41" s="1070"/>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68"/>
      <c r="B42" s="1069"/>
      <c r="C42" s="1069"/>
      <c r="D42" s="1069"/>
      <c r="E42" s="1069"/>
      <c r="F42" s="1070"/>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68"/>
      <c r="B43" s="1069"/>
      <c r="C43" s="1069"/>
      <c r="D43" s="1069"/>
      <c r="E43" s="1069"/>
      <c r="F43" s="1070"/>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68"/>
      <c r="B44" s="1069"/>
      <c r="C44" s="1069"/>
      <c r="D44" s="1069"/>
      <c r="E44" s="1069"/>
      <c r="F44" s="107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8"/>
      <c r="B45" s="1069"/>
      <c r="C45" s="1069"/>
      <c r="D45" s="1069"/>
      <c r="E45" s="1069"/>
      <c r="F45" s="107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8"/>
      <c r="B46" s="1069"/>
      <c r="C46" s="1069"/>
      <c r="D46" s="1069"/>
      <c r="E46" s="1069"/>
      <c r="F46" s="107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8"/>
      <c r="B47" s="1069"/>
      <c r="C47" s="1069"/>
      <c r="D47" s="1069"/>
      <c r="E47" s="1069"/>
      <c r="F47" s="107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8"/>
      <c r="B48" s="1069"/>
      <c r="C48" s="1069"/>
      <c r="D48" s="1069"/>
      <c r="E48" s="1069"/>
      <c r="F48" s="107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8"/>
      <c r="B49" s="1069"/>
      <c r="C49" s="1069"/>
      <c r="D49" s="1069"/>
      <c r="E49" s="1069"/>
      <c r="F49" s="107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8"/>
      <c r="B50" s="1069"/>
      <c r="C50" s="1069"/>
      <c r="D50" s="1069"/>
      <c r="E50" s="1069"/>
      <c r="F50" s="107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8"/>
      <c r="B51" s="1069"/>
      <c r="C51" s="1069"/>
      <c r="D51" s="1069"/>
      <c r="E51" s="1069"/>
      <c r="F51" s="107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8"/>
      <c r="B52" s="1069"/>
      <c r="C52" s="1069"/>
      <c r="D52" s="1069"/>
      <c r="E52" s="1069"/>
      <c r="F52" s="107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68"/>
      <c r="B56" s="1069"/>
      <c r="C56" s="1069"/>
      <c r="D56" s="1069"/>
      <c r="E56" s="1069"/>
      <c r="F56" s="1070"/>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68"/>
      <c r="B57" s="1069"/>
      <c r="C57" s="1069"/>
      <c r="D57" s="1069"/>
      <c r="E57" s="1069"/>
      <c r="F57" s="1070"/>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68"/>
      <c r="B58" s="1069"/>
      <c r="C58" s="1069"/>
      <c r="D58" s="1069"/>
      <c r="E58" s="1069"/>
      <c r="F58" s="107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8"/>
      <c r="B59" s="1069"/>
      <c r="C59" s="1069"/>
      <c r="D59" s="1069"/>
      <c r="E59" s="1069"/>
      <c r="F59" s="107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8"/>
      <c r="B60" s="1069"/>
      <c r="C60" s="1069"/>
      <c r="D60" s="1069"/>
      <c r="E60" s="1069"/>
      <c r="F60" s="107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8"/>
      <c r="B61" s="1069"/>
      <c r="C61" s="1069"/>
      <c r="D61" s="1069"/>
      <c r="E61" s="1069"/>
      <c r="F61" s="107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8"/>
      <c r="B62" s="1069"/>
      <c r="C62" s="1069"/>
      <c r="D62" s="1069"/>
      <c r="E62" s="1069"/>
      <c r="F62" s="107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8"/>
      <c r="B63" s="1069"/>
      <c r="C63" s="1069"/>
      <c r="D63" s="1069"/>
      <c r="E63" s="1069"/>
      <c r="F63" s="107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8"/>
      <c r="B64" s="1069"/>
      <c r="C64" s="1069"/>
      <c r="D64" s="1069"/>
      <c r="E64" s="1069"/>
      <c r="F64" s="107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8"/>
      <c r="B65" s="1069"/>
      <c r="C65" s="1069"/>
      <c r="D65" s="1069"/>
      <c r="E65" s="1069"/>
      <c r="F65" s="107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8"/>
      <c r="B66" s="1069"/>
      <c r="C66" s="1069"/>
      <c r="D66" s="1069"/>
      <c r="E66" s="1069"/>
      <c r="F66" s="107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8"/>
      <c r="B67" s="1069"/>
      <c r="C67" s="1069"/>
      <c r="D67" s="1069"/>
      <c r="E67" s="1069"/>
      <c r="F67" s="107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8"/>
      <c r="B68" s="1069"/>
      <c r="C68" s="1069"/>
      <c r="D68" s="1069"/>
      <c r="E68" s="1069"/>
      <c r="F68" s="1070"/>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68"/>
      <c r="B69" s="1069"/>
      <c r="C69" s="1069"/>
      <c r="D69" s="1069"/>
      <c r="E69" s="1069"/>
      <c r="F69" s="1070"/>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68"/>
      <c r="B70" s="1069"/>
      <c r="C70" s="1069"/>
      <c r="D70" s="1069"/>
      <c r="E70" s="1069"/>
      <c r="F70" s="1070"/>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68"/>
      <c r="B71" s="1069"/>
      <c r="C71" s="1069"/>
      <c r="D71" s="1069"/>
      <c r="E71" s="1069"/>
      <c r="F71" s="107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8"/>
      <c r="B72" s="1069"/>
      <c r="C72" s="1069"/>
      <c r="D72" s="1069"/>
      <c r="E72" s="1069"/>
      <c r="F72" s="107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8"/>
      <c r="B73" s="1069"/>
      <c r="C73" s="1069"/>
      <c r="D73" s="1069"/>
      <c r="E73" s="1069"/>
      <c r="F73" s="107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8"/>
      <c r="B74" s="1069"/>
      <c r="C74" s="1069"/>
      <c r="D74" s="1069"/>
      <c r="E74" s="1069"/>
      <c r="F74" s="107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8"/>
      <c r="B75" s="1069"/>
      <c r="C75" s="1069"/>
      <c r="D75" s="1069"/>
      <c r="E75" s="1069"/>
      <c r="F75" s="107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8"/>
      <c r="B76" s="1069"/>
      <c r="C76" s="1069"/>
      <c r="D76" s="1069"/>
      <c r="E76" s="1069"/>
      <c r="F76" s="107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8"/>
      <c r="B77" s="1069"/>
      <c r="C77" s="1069"/>
      <c r="D77" s="1069"/>
      <c r="E77" s="1069"/>
      <c r="F77" s="107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8"/>
      <c r="B78" s="1069"/>
      <c r="C78" s="1069"/>
      <c r="D78" s="1069"/>
      <c r="E78" s="1069"/>
      <c r="F78" s="107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8"/>
      <c r="B79" s="1069"/>
      <c r="C79" s="1069"/>
      <c r="D79" s="1069"/>
      <c r="E79" s="1069"/>
      <c r="F79" s="107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8"/>
      <c r="B80" s="1069"/>
      <c r="C80" s="1069"/>
      <c r="D80" s="1069"/>
      <c r="E80" s="1069"/>
      <c r="F80" s="107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8"/>
      <c r="B81" s="1069"/>
      <c r="C81" s="1069"/>
      <c r="D81" s="1069"/>
      <c r="E81" s="1069"/>
      <c r="F81" s="1070"/>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68"/>
      <c r="B82" s="1069"/>
      <c r="C82" s="1069"/>
      <c r="D82" s="1069"/>
      <c r="E82" s="1069"/>
      <c r="F82" s="1070"/>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68"/>
      <c r="B83" s="1069"/>
      <c r="C83" s="1069"/>
      <c r="D83" s="1069"/>
      <c r="E83" s="1069"/>
      <c r="F83" s="1070"/>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68"/>
      <c r="B84" s="1069"/>
      <c r="C84" s="1069"/>
      <c r="D84" s="1069"/>
      <c r="E84" s="1069"/>
      <c r="F84" s="107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8"/>
      <c r="B85" s="1069"/>
      <c r="C85" s="1069"/>
      <c r="D85" s="1069"/>
      <c r="E85" s="1069"/>
      <c r="F85" s="107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8"/>
      <c r="B86" s="1069"/>
      <c r="C86" s="1069"/>
      <c r="D86" s="1069"/>
      <c r="E86" s="1069"/>
      <c r="F86" s="107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8"/>
      <c r="B87" s="1069"/>
      <c r="C87" s="1069"/>
      <c r="D87" s="1069"/>
      <c r="E87" s="1069"/>
      <c r="F87" s="107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8"/>
      <c r="B88" s="1069"/>
      <c r="C88" s="1069"/>
      <c r="D88" s="1069"/>
      <c r="E88" s="1069"/>
      <c r="F88" s="107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8"/>
      <c r="B89" s="1069"/>
      <c r="C89" s="1069"/>
      <c r="D89" s="1069"/>
      <c r="E89" s="1069"/>
      <c r="F89" s="107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8"/>
      <c r="B90" s="1069"/>
      <c r="C90" s="1069"/>
      <c r="D90" s="1069"/>
      <c r="E90" s="1069"/>
      <c r="F90" s="107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8"/>
      <c r="B91" s="1069"/>
      <c r="C91" s="1069"/>
      <c r="D91" s="1069"/>
      <c r="E91" s="1069"/>
      <c r="F91" s="107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8"/>
      <c r="B92" s="1069"/>
      <c r="C92" s="1069"/>
      <c r="D92" s="1069"/>
      <c r="E92" s="1069"/>
      <c r="F92" s="107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8"/>
      <c r="B93" s="1069"/>
      <c r="C93" s="1069"/>
      <c r="D93" s="1069"/>
      <c r="E93" s="1069"/>
      <c r="F93" s="107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8"/>
      <c r="B94" s="1069"/>
      <c r="C94" s="1069"/>
      <c r="D94" s="1069"/>
      <c r="E94" s="1069"/>
      <c r="F94" s="1070"/>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68"/>
      <c r="B95" s="1069"/>
      <c r="C95" s="1069"/>
      <c r="D95" s="1069"/>
      <c r="E95" s="1069"/>
      <c r="F95" s="1070"/>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68"/>
      <c r="B96" s="1069"/>
      <c r="C96" s="1069"/>
      <c r="D96" s="1069"/>
      <c r="E96" s="1069"/>
      <c r="F96" s="1070"/>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68"/>
      <c r="B97" s="1069"/>
      <c r="C97" s="1069"/>
      <c r="D97" s="1069"/>
      <c r="E97" s="1069"/>
      <c r="F97" s="107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8"/>
      <c r="B98" s="1069"/>
      <c r="C98" s="1069"/>
      <c r="D98" s="1069"/>
      <c r="E98" s="1069"/>
      <c r="F98" s="107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8"/>
      <c r="B99" s="1069"/>
      <c r="C99" s="1069"/>
      <c r="D99" s="1069"/>
      <c r="E99" s="1069"/>
      <c r="F99" s="107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8"/>
      <c r="B100" s="1069"/>
      <c r="C100" s="1069"/>
      <c r="D100" s="1069"/>
      <c r="E100" s="1069"/>
      <c r="F100" s="107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8"/>
      <c r="B101" s="1069"/>
      <c r="C101" s="1069"/>
      <c r="D101" s="1069"/>
      <c r="E101" s="1069"/>
      <c r="F101" s="107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8"/>
      <c r="B102" s="1069"/>
      <c r="C102" s="1069"/>
      <c r="D102" s="1069"/>
      <c r="E102" s="1069"/>
      <c r="F102" s="107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8"/>
      <c r="B103" s="1069"/>
      <c r="C103" s="1069"/>
      <c r="D103" s="1069"/>
      <c r="E103" s="1069"/>
      <c r="F103" s="107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8"/>
      <c r="B104" s="1069"/>
      <c r="C104" s="1069"/>
      <c r="D104" s="1069"/>
      <c r="E104" s="1069"/>
      <c r="F104" s="107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8"/>
      <c r="B105" s="1069"/>
      <c r="C105" s="1069"/>
      <c r="D105" s="1069"/>
      <c r="E105" s="1069"/>
      <c r="F105" s="107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68"/>
      <c r="B109" s="1069"/>
      <c r="C109" s="1069"/>
      <c r="D109" s="1069"/>
      <c r="E109" s="1069"/>
      <c r="F109" s="1070"/>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68"/>
      <c r="B110" s="1069"/>
      <c r="C110" s="1069"/>
      <c r="D110" s="1069"/>
      <c r="E110" s="1069"/>
      <c r="F110" s="1070"/>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68"/>
      <c r="B111" s="1069"/>
      <c r="C111" s="1069"/>
      <c r="D111" s="1069"/>
      <c r="E111" s="1069"/>
      <c r="F111" s="107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8"/>
      <c r="B112" s="1069"/>
      <c r="C112" s="1069"/>
      <c r="D112" s="1069"/>
      <c r="E112" s="1069"/>
      <c r="F112" s="107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8"/>
      <c r="B113" s="1069"/>
      <c r="C113" s="1069"/>
      <c r="D113" s="1069"/>
      <c r="E113" s="1069"/>
      <c r="F113" s="107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8"/>
      <c r="B114" s="1069"/>
      <c r="C114" s="1069"/>
      <c r="D114" s="1069"/>
      <c r="E114" s="1069"/>
      <c r="F114" s="107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8"/>
      <c r="B115" s="1069"/>
      <c r="C115" s="1069"/>
      <c r="D115" s="1069"/>
      <c r="E115" s="1069"/>
      <c r="F115" s="107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8"/>
      <c r="B116" s="1069"/>
      <c r="C116" s="1069"/>
      <c r="D116" s="1069"/>
      <c r="E116" s="1069"/>
      <c r="F116" s="107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8"/>
      <c r="B117" s="1069"/>
      <c r="C117" s="1069"/>
      <c r="D117" s="1069"/>
      <c r="E117" s="1069"/>
      <c r="F117" s="107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8"/>
      <c r="B118" s="1069"/>
      <c r="C118" s="1069"/>
      <c r="D118" s="1069"/>
      <c r="E118" s="1069"/>
      <c r="F118" s="107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8"/>
      <c r="B119" s="1069"/>
      <c r="C119" s="1069"/>
      <c r="D119" s="1069"/>
      <c r="E119" s="1069"/>
      <c r="F119" s="107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8"/>
      <c r="B120" s="1069"/>
      <c r="C120" s="1069"/>
      <c r="D120" s="1069"/>
      <c r="E120" s="1069"/>
      <c r="F120" s="107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8"/>
      <c r="B121" s="1069"/>
      <c r="C121" s="1069"/>
      <c r="D121" s="1069"/>
      <c r="E121" s="1069"/>
      <c r="F121" s="1070"/>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68"/>
      <c r="B122" s="1069"/>
      <c r="C122" s="1069"/>
      <c r="D122" s="1069"/>
      <c r="E122" s="1069"/>
      <c r="F122" s="1070"/>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68"/>
      <c r="B123" s="1069"/>
      <c r="C123" s="1069"/>
      <c r="D123" s="1069"/>
      <c r="E123" s="1069"/>
      <c r="F123" s="1070"/>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68"/>
      <c r="B124" s="1069"/>
      <c r="C124" s="1069"/>
      <c r="D124" s="1069"/>
      <c r="E124" s="1069"/>
      <c r="F124" s="107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8"/>
      <c r="B125" s="1069"/>
      <c r="C125" s="1069"/>
      <c r="D125" s="1069"/>
      <c r="E125" s="1069"/>
      <c r="F125" s="107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8"/>
      <c r="B126" s="1069"/>
      <c r="C126" s="1069"/>
      <c r="D126" s="1069"/>
      <c r="E126" s="1069"/>
      <c r="F126" s="107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8"/>
      <c r="B127" s="1069"/>
      <c r="C127" s="1069"/>
      <c r="D127" s="1069"/>
      <c r="E127" s="1069"/>
      <c r="F127" s="107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8"/>
      <c r="B128" s="1069"/>
      <c r="C128" s="1069"/>
      <c r="D128" s="1069"/>
      <c r="E128" s="1069"/>
      <c r="F128" s="107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8"/>
      <c r="B129" s="1069"/>
      <c r="C129" s="1069"/>
      <c r="D129" s="1069"/>
      <c r="E129" s="1069"/>
      <c r="F129" s="107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8"/>
      <c r="B130" s="1069"/>
      <c r="C130" s="1069"/>
      <c r="D130" s="1069"/>
      <c r="E130" s="1069"/>
      <c r="F130" s="107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8"/>
      <c r="B131" s="1069"/>
      <c r="C131" s="1069"/>
      <c r="D131" s="1069"/>
      <c r="E131" s="1069"/>
      <c r="F131" s="107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8"/>
      <c r="B132" s="1069"/>
      <c r="C132" s="1069"/>
      <c r="D132" s="1069"/>
      <c r="E132" s="1069"/>
      <c r="F132" s="107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8"/>
      <c r="B133" s="1069"/>
      <c r="C133" s="1069"/>
      <c r="D133" s="1069"/>
      <c r="E133" s="1069"/>
      <c r="F133" s="107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8"/>
      <c r="B134" s="1069"/>
      <c r="C134" s="1069"/>
      <c r="D134" s="1069"/>
      <c r="E134" s="1069"/>
      <c r="F134" s="1070"/>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68"/>
      <c r="B135" s="1069"/>
      <c r="C135" s="1069"/>
      <c r="D135" s="1069"/>
      <c r="E135" s="1069"/>
      <c r="F135" s="1070"/>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68"/>
      <c r="B136" s="1069"/>
      <c r="C136" s="1069"/>
      <c r="D136" s="1069"/>
      <c r="E136" s="1069"/>
      <c r="F136" s="1070"/>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68"/>
      <c r="B137" s="1069"/>
      <c r="C137" s="1069"/>
      <c r="D137" s="1069"/>
      <c r="E137" s="1069"/>
      <c r="F137" s="107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8"/>
      <c r="B138" s="1069"/>
      <c r="C138" s="1069"/>
      <c r="D138" s="1069"/>
      <c r="E138" s="1069"/>
      <c r="F138" s="107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8"/>
      <c r="B139" s="1069"/>
      <c r="C139" s="1069"/>
      <c r="D139" s="1069"/>
      <c r="E139" s="1069"/>
      <c r="F139" s="107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8"/>
      <c r="B140" s="1069"/>
      <c r="C140" s="1069"/>
      <c r="D140" s="1069"/>
      <c r="E140" s="1069"/>
      <c r="F140" s="107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8"/>
      <c r="B141" s="1069"/>
      <c r="C141" s="1069"/>
      <c r="D141" s="1069"/>
      <c r="E141" s="1069"/>
      <c r="F141" s="107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8"/>
      <c r="B142" s="1069"/>
      <c r="C142" s="1069"/>
      <c r="D142" s="1069"/>
      <c r="E142" s="1069"/>
      <c r="F142" s="107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8"/>
      <c r="B143" s="1069"/>
      <c r="C143" s="1069"/>
      <c r="D143" s="1069"/>
      <c r="E143" s="1069"/>
      <c r="F143" s="107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8"/>
      <c r="B144" s="1069"/>
      <c r="C144" s="1069"/>
      <c r="D144" s="1069"/>
      <c r="E144" s="1069"/>
      <c r="F144" s="107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8"/>
      <c r="B145" s="1069"/>
      <c r="C145" s="1069"/>
      <c r="D145" s="1069"/>
      <c r="E145" s="1069"/>
      <c r="F145" s="107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8"/>
      <c r="B146" s="1069"/>
      <c r="C146" s="1069"/>
      <c r="D146" s="1069"/>
      <c r="E146" s="1069"/>
      <c r="F146" s="107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8"/>
      <c r="B147" s="1069"/>
      <c r="C147" s="1069"/>
      <c r="D147" s="1069"/>
      <c r="E147" s="1069"/>
      <c r="F147" s="1070"/>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68"/>
      <c r="B148" s="1069"/>
      <c r="C148" s="1069"/>
      <c r="D148" s="1069"/>
      <c r="E148" s="1069"/>
      <c r="F148" s="1070"/>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68"/>
      <c r="B149" s="1069"/>
      <c r="C149" s="1069"/>
      <c r="D149" s="1069"/>
      <c r="E149" s="1069"/>
      <c r="F149" s="1070"/>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68"/>
      <c r="B150" s="1069"/>
      <c r="C150" s="1069"/>
      <c r="D150" s="1069"/>
      <c r="E150" s="1069"/>
      <c r="F150" s="107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8"/>
      <c r="B151" s="1069"/>
      <c r="C151" s="1069"/>
      <c r="D151" s="1069"/>
      <c r="E151" s="1069"/>
      <c r="F151" s="107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8"/>
      <c r="B152" s="1069"/>
      <c r="C152" s="1069"/>
      <c r="D152" s="1069"/>
      <c r="E152" s="1069"/>
      <c r="F152" s="107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8"/>
      <c r="B153" s="1069"/>
      <c r="C153" s="1069"/>
      <c r="D153" s="1069"/>
      <c r="E153" s="1069"/>
      <c r="F153" s="107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8"/>
      <c r="B154" s="1069"/>
      <c r="C154" s="1069"/>
      <c r="D154" s="1069"/>
      <c r="E154" s="1069"/>
      <c r="F154" s="107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8"/>
      <c r="B155" s="1069"/>
      <c r="C155" s="1069"/>
      <c r="D155" s="1069"/>
      <c r="E155" s="1069"/>
      <c r="F155" s="107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8"/>
      <c r="B156" s="1069"/>
      <c r="C156" s="1069"/>
      <c r="D156" s="1069"/>
      <c r="E156" s="1069"/>
      <c r="F156" s="107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8"/>
      <c r="B157" s="1069"/>
      <c r="C157" s="1069"/>
      <c r="D157" s="1069"/>
      <c r="E157" s="1069"/>
      <c r="F157" s="107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8"/>
      <c r="B158" s="1069"/>
      <c r="C158" s="1069"/>
      <c r="D158" s="1069"/>
      <c r="E158" s="1069"/>
      <c r="F158" s="107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68"/>
      <c r="B162" s="1069"/>
      <c r="C162" s="1069"/>
      <c r="D162" s="1069"/>
      <c r="E162" s="1069"/>
      <c r="F162" s="1070"/>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68"/>
      <c r="B163" s="1069"/>
      <c r="C163" s="1069"/>
      <c r="D163" s="1069"/>
      <c r="E163" s="1069"/>
      <c r="F163" s="1070"/>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68"/>
      <c r="B164" s="1069"/>
      <c r="C164" s="1069"/>
      <c r="D164" s="1069"/>
      <c r="E164" s="1069"/>
      <c r="F164" s="107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8"/>
      <c r="B165" s="1069"/>
      <c r="C165" s="1069"/>
      <c r="D165" s="1069"/>
      <c r="E165" s="1069"/>
      <c r="F165" s="107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8"/>
      <c r="B166" s="1069"/>
      <c r="C166" s="1069"/>
      <c r="D166" s="1069"/>
      <c r="E166" s="1069"/>
      <c r="F166" s="107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8"/>
      <c r="B167" s="1069"/>
      <c r="C167" s="1069"/>
      <c r="D167" s="1069"/>
      <c r="E167" s="1069"/>
      <c r="F167" s="107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8"/>
      <c r="B168" s="1069"/>
      <c r="C168" s="1069"/>
      <c r="D168" s="1069"/>
      <c r="E168" s="1069"/>
      <c r="F168" s="107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8"/>
      <c r="B169" s="1069"/>
      <c r="C169" s="1069"/>
      <c r="D169" s="1069"/>
      <c r="E169" s="1069"/>
      <c r="F169" s="107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8"/>
      <c r="B170" s="1069"/>
      <c r="C170" s="1069"/>
      <c r="D170" s="1069"/>
      <c r="E170" s="1069"/>
      <c r="F170" s="107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8"/>
      <c r="B171" s="1069"/>
      <c r="C171" s="1069"/>
      <c r="D171" s="1069"/>
      <c r="E171" s="1069"/>
      <c r="F171" s="107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8"/>
      <c r="B172" s="1069"/>
      <c r="C172" s="1069"/>
      <c r="D172" s="1069"/>
      <c r="E172" s="1069"/>
      <c r="F172" s="107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8"/>
      <c r="B173" s="1069"/>
      <c r="C173" s="1069"/>
      <c r="D173" s="1069"/>
      <c r="E173" s="1069"/>
      <c r="F173" s="107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8"/>
      <c r="B174" s="1069"/>
      <c r="C174" s="1069"/>
      <c r="D174" s="1069"/>
      <c r="E174" s="1069"/>
      <c r="F174" s="1070"/>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68"/>
      <c r="B175" s="1069"/>
      <c r="C175" s="1069"/>
      <c r="D175" s="1069"/>
      <c r="E175" s="1069"/>
      <c r="F175" s="1070"/>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68"/>
      <c r="B176" s="1069"/>
      <c r="C176" s="1069"/>
      <c r="D176" s="1069"/>
      <c r="E176" s="1069"/>
      <c r="F176" s="1070"/>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68"/>
      <c r="B177" s="1069"/>
      <c r="C177" s="1069"/>
      <c r="D177" s="1069"/>
      <c r="E177" s="1069"/>
      <c r="F177" s="107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8"/>
      <c r="B178" s="1069"/>
      <c r="C178" s="1069"/>
      <c r="D178" s="1069"/>
      <c r="E178" s="1069"/>
      <c r="F178" s="107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8"/>
      <c r="B179" s="1069"/>
      <c r="C179" s="1069"/>
      <c r="D179" s="1069"/>
      <c r="E179" s="1069"/>
      <c r="F179" s="107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8"/>
      <c r="B180" s="1069"/>
      <c r="C180" s="1069"/>
      <c r="D180" s="1069"/>
      <c r="E180" s="1069"/>
      <c r="F180" s="107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8"/>
      <c r="B181" s="1069"/>
      <c r="C181" s="1069"/>
      <c r="D181" s="1069"/>
      <c r="E181" s="1069"/>
      <c r="F181" s="107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8"/>
      <c r="B182" s="1069"/>
      <c r="C182" s="1069"/>
      <c r="D182" s="1069"/>
      <c r="E182" s="1069"/>
      <c r="F182" s="107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8"/>
      <c r="B183" s="1069"/>
      <c r="C183" s="1069"/>
      <c r="D183" s="1069"/>
      <c r="E183" s="1069"/>
      <c r="F183" s="107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8"/>
      <c r="B184" s="1069"/>
      <c r="C184" s="1069"/>
      <c r="D184" s="1069"/>
      <c r="E184" s="1069"/>
      <c r="F184" s="107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8"/>
      <c r="B185" s="1069"/>
      <c r="C185" s="1069"/>
      <c r="D185" s="1069"/>
      <c r="E185" s="1069"/>
      <c r="F185" s="107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8"/>
      <c r="B186" s="1069"/>
      <c r="C186" s="1069"/>
      <c r="D186" s="1069"/>
      <c r="E186" s="1069"/>
      <c r="F186" s="107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8"/>
      <c r="B187" s="1069"/>
      <c r="C187" s="1069"/>
      <c r="D187" s="1069"/>
      <c r="E187" s="1069"/>
      <c r="F187" s="1070"/>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68"/>
      <c r="B188" s="1069"/>
      <c r="C188" s="1069"/>
      <c r="D188" s="1069"/>
      <c r="E188" s="1069"/>
      <c r="F188" s="1070"/>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68"/>
      <c r="B189" s="1069"/>
      <c r="C189" s="1069"/>
      <c r="D189" s="1069"/>
      <c r="E189" s="1069"/>
      <c r="F189" s="1070"/>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68"/>
      <c r="B190" s="1069"/>
      <c r="C190" s="1069"/>
      <c r="D190" s="1069"/>
      <c r="E190" s="1069"/>
      <c r="F190" s="107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8"/>
      <c r="B191" s="1069"/>
      <c r="C191" s="1069"/>
      <c r="D191" s="1069"/>
      <c r="E191" s="1069"/>
      <c r="F191" s="107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8"/>
      <c r="B192" s="1069"/>
      <c r="C192" s="1069"/>
      <c r="D192" s="1069"/>
      <c r="E192" s="1069"/>
      <c r="F192" s="107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8"/>
      <c r="B193" s="1069"/>
      <c r="C193" s="1069"/>
      <c r="D193" s="1069"/>
      <c r="E193" s="1069"/>
      <c r="F193" s="107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8"/>
      <c r="B194" s="1069"/>
      <c r="C194" s="1069"/>
      <c r="D194" s="1069"/>
      <c r="E194" s="1069"/>
      <c r="F194" s="107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8"/>
      <c r="B195" s="1069"/>
      <c r="C195" s="1069"/>
      <c r="D195" s="1069"/>
      <c r="E195" s="1069"/>
      <c r="F195" s="107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8"/>
      <c r="B196" s="1069"/>
      <c r="C196" s="1069"/>
      <c r="D196" s="1069"/>
      <c r="E196" s="1069"/>
      <c r="F196" s="107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8"/>
      <c r="B197" s="1069"/>
      <c r="C197" s="1069"/>
      <c r="D197" s="1069"/>
      <c r="E197" s="1069"/>
      <c r="F197" s="107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8"/>
      <c r="B198" s="1069"/>
      <c r="C198" s="1069"/>
      <c r="D198" s="1069"/>
      <c r="E198" s="1069"/>
      <c r="F198" s="107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8"/>
      <c r="B199" s="1069"/>
      <c r="C199" s="1069"/>
      <c r="D199" s="1069"/>
      <c r="E199" s="1069"/>
      <c r="F199" s="107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8"/>
      <c r="B200" s="1069"/>
      <c r="C200" s="1069"/>
      <c r="D200" s="1069"/>
      <c r="E200" s="1069"/>
      <c r="F200" s="1070"/>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68"/>
      <c r="B201" s="1069"/>
      <c r="C201" s="1069"/>
      <c r="D201" s="1069"/>
      <c r="E201" s="1069"/>
      <c r="F201" s="1070"/>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68"/>
      <c r="B202" s="1069"/>
      <c r="C202" s="1069"/>
      <c r="D202" s="1069"/>
      <c r="E202" s="1069"/>
      <c r="F202" s="1070"/>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68"/>
      <c r="B203" s="1069"/>
      <c r="C203" s="1069"/>
      <c r="D203" s="1069"/>
      <c r="E203" s="1069"/>
      <c r="F203" s="107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8"/>
      <c r="B204" s="1069"/>
      <c r="C204" s="1069"/>
      <c r="D204" s="1069"/>
      <c r="E204" s="1069"/>
      <c r="F204" s="107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8"/>
      <c r="B205" s="1069"/>
      <c r="C205" s="1069"/>
      <c r="D205" s="1069"/>
      <c r="E205" s="1069"/>
      <c r="F205" s="107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8"/>
      <c r="B206" s="1069"/>
      <c r="C206" s="1069"/>
      <c r="D206" s="1069"/>
      <c r="E206" s="1069"/>
      <c r="F206" s="107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8"/>
      <c r="B207" s="1069"/>
      <c r="C207" s="1069"/>
      <c r="D207" s="1069"/>
      <c r="E207" s="1069"/>
      <c r="F207" s="107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8"/>
      <c r="B208" s="1069"/>
      <c r="C208" s="1069"/>
      <c r="D208" s="1069"/>
      <c r="E208" s="1069"/>
      <c r="F208" s="107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8"/>
      <c r="B209" s="1069"/>
      <c r="C209" s="1069"/>
      <c r="D209" s="1069"/>
      <c r="E209" s="1069"/>
      <c r="F209" s="107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8"/>
      <c r="B210" s="1069"/>
      <c r="C210" s="1069"/>
      <c r="D210" s="1069"/>
      <c r="E210" s="1069"/>
      <c r="F210" s="107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8"/>
      <c r="B211" s="1069"/>
      <c r="C211" s="1069"/>
      <c r="D211" s="1069"/>
      <c r="E211" s="1069"/>
      <c r="F211" s="107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68"/>
      <c r="B215" s="1069"/>
      <c r="C215" s="1069"/>
      <c r="D215" s="1069"/>
      <c r="E215" s="1069"/>
      <c r="F215" s="1070"/>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68"/>
      <c r="B216" s="1069"/>
      <c r="C216" s="1069"/>
      <c r="D216" s="1069"/>
      <c r="E216" s="1069"/>
      <c r="F216" s="1070"/>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68"/>
      <c r="B217" s="1069"/>
      <c r="C217" s="1069"/>
      <c r="D217" s="1069"/>
      <c r="E217" s="1069"/>
      <c r="F217" s="107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8"/>
      <c r="B218" s="1069"/>
      <c r="C218" s="1069"/>
      <c r="D218" s="1069"/>
      <c r="E218" s="1069"/>
      <c r="F218" s="107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8"/>
      <c r="B219" s="1069"/>
      <c r="C219" s="1069"/>
      <c r="D219" s="1069"/>
      <c r="E219" s="1069"/>
      <c r="F219" s="107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8"/>
      <c r="B220" s="1069"/>
      <c r="C220" s="1069"/>
      <c r="D220" s="1069"/>
      <c r="E220" s="1069"/>
      <c r="F220" s="107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8"/>
      <c r="B221" s="1069"/>
      <c r="C221" s="1069"/>
      <c r="D221" s="1069"/>
      <c r="E221" s="1069"/>
      <c r="F221" s="107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8"/>
      <c r="B222" s="1069"/>
      <c r="C222" s="1069"/>
      <c r="D222" s="1069"/>
      <c r="E222" s="1069"/>
      <c r="F222" s="107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8"/>
      <c r="B223" s="1069"/>
      <c r="C223" s="1069"/>
      <c r="D223" s="1069"/>
      <c r="E223" s="1069"/>
      <c r="F223" s="107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8"/>
      <c r="B224" s="1069"/>
      <c r="C224" s="1069"/>
      <c r="D224" s="1069"/>
      <c r="E224" s="1069"/>
      <c r="F224" s="107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8"/>
      <c r="B225" s="1069"/>
      <c r="C225" s="1069"/>
      <c r="D225" s="1069"/>
      <c r="E225" s="1069"/>
      <c r="F225" s="107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8"/>
      <c r="B226" s="1069"/>
      <c r="C226" s="1069"/>
      <c r="D226" s="1069"/>
      <c r="E226" s="1069"/>
      <c r="F226" s="107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8"/>
      <c r="B227" s="1069"/>
      <c r="C227" s="1069"/>
      <c r="D227" s="1069"/>
      <c r="E227" s="1069"/>
      <c r="F227" s="1070"/>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68"/>
      <c r="B228" s="1069"/>
      <c r="C228" s="1069"/>
      <c r="D228" s="1069"/>
      <c r="E228" s="1069"/>
      <c r="F228" s="1070"/>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68"/>
      <c r="B229" s="1069"/>
      <c r="C229" s="1069"/>
      <c r="D229" s="1069"/>
      <c r="E229" s="1069"/>
      <c r="F229" s="1070"/>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68"/>
      <c r="B230" s="1069"/>
      <c r="C230" s="1069"/>
      <c r="D230" s="1069"/>
      <c r="E230" s="1069"/>
      <c r="F230" s="107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8"/>
      <c r="B231" s="1069"/>
      <c r="C231" s="1069"/>
      <c r="D231" s="1069"/>
      <c r="E231" s="1069"/>
      <c r="F231" s="107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8"/>
      <c r="B232" s="1069"/>
      <c r="C232" s="1069"/>
      <c r="D232" s="1069"/>
      <c r="E232" s="1069"/>
      <c r="F232" s="107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8"/>
      <c r="B233" s="1069"/>
      <c r="C233" s="1069"/>
      <c r="D233" s="1069"/>
      <c r="E233" s="1069"/>
      <c r="F233" s="107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8"/>
      <c r="B234" s="1069"/>
      <c r="C234" s="1069"/>
      <c r="D234" s="1069"/>
      <c r="E234" s="1069"/>
      <c r="F234" s="107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8"/>
      <c r="B235" s="1069"/>
      <c r="C235" s="1069"/>
      <c r="D235" s="1069"/>
      <c r="E235" s="1069"/>
      <c r="F235" s="107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8"/>
      <c r="B236" s="1069"/>
      <c r="C236" s="1069"/>
      <c r="D236" s="1069"/>
      <c r="E236" s="1069"/>
      <c r="F236" s="107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8"/>
      <c r="B237" s="1069"/>
      <c r="C237" s="1069"/>
      <c r="D237" s="1069"/>
      <c r="E237" s="1069"/>
      <c r="F237" s="107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8"/>
      <c r="B238" s="1069"/>
      <c r="C238" s="1069"/>
      <c r="D238" s="1069"/>
      <c r="E238" s="1069"/>
      <c r="F238" s="107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8"/>
      <c r="B239" s="1069"/>
      <c r="C239" s="1069"/>
      <c r="D239" s="1069"/>
      <c r="E239" s="1069"/>
      <c r="F239" s="107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8"/>
      <c r="B240" s="1069"/>
      <c r="C240" s="1069"/>
      <c r="D240" s="1069"/>
      <c r="E240" s="1069"/>
      <c r="F240" s="1070"/>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68"/>
      <c r="B241" s="1069"/>
      <c r="C241" s="1069"/>
      <c r="D241" s="1069"/>
      <c r="E241" s="1069"/>
      <c r="F241" s="1070"/>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68"/>
      <c r="B242" s="1069"/>
      <c r="C242" s="1069"/>
      <c r="D242" s="1069"/>
      <c r="E242" s="1069"/>
      <c r="F242" s="1070"/>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68"/>
      <c r="B243" s="1069"/>
      <c r="C243" s="1069"/>
      <c r="D243" s="1069"/>
      <c r="E243" s="1069"/>
      <c r="F243" s="107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8"/>
      <c r="B244" s="1069"/>
      <c r="C244" s="1069"/>
      <c r="D244" s="1069"/>
      <c r="E244" s="1069"/>
      <c r="F244" s="107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8"/>
      <c r="B245" s="1069"/>
      <c r="C245" s="1069"/>
      <c r="D245" s="1069"/>
      <c r="E245" s="1069"/>
      <c r="F245" s="107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8"/>
      <c r="B246" s="1069"/>
      <c r="C246" s="1069"/>
      <c r="D246" s="1069"/>
      <c r="E246" s="1069"/>
      <c r="F246" s="107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8"/>
      <c r="B247" s="1069"/>
      <c r="C247" s="1069"/>
      <c r="D247" s="1069"/>
      <c r="E247" s="1069"/>
      <c r="F247" s="107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8"/>
      <c r="B248" s="1069"/>
      <c r="C248" s="1069"/>
      <c r="D248" s="1069"/>
      <c r="E248" s="1069"/>
      <c r="F248" s="107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8"/>
      <c r="B249" s="1069"/>
      <c r="C249" s="1069"/>
      <c r="D249" s="1069"/>
      <c r="E249" s="1069"/>
      <c r="F249" s="107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8"/>
      <c r="B250" s="1069"/>
      <c r="C250" s="1069"/>
      <c r="D250" s="1069"/>
      <c r="E250" s="1069"/>
      <c r="F250" s="107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8"/>
      <c r="B251" s="1069"/>
      <c r="C251" s="1069"/>
      <c r="D251" s="1069"/>
      <c r="E251" s="1069"/>
      <c r="F251" s="107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8"/>
      <c r="B252" s="1069"/>
      <c r="C252" s="1069"/>
      <c r="D252" s="1069"/>
      <c r="E252" s="1069"/>
      <c r="F252" s="107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8"/>
      <c r="B253" s="1069"/>
      <c r="C253" s="1069"/>
      <c r="D253" s="1069"/>
      <c r="E253" s="1069"/>
      <c r="F253" s="1070"/>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68"/>
      <c r="B254" s="1069"/>
      <c r="C254" s="1069"/>
      <c r="D254" s="1069"/>
      <c r="E254" s="1069"/>
      <c r="F254" s="1070"/>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68"/>
      <c r="B255" s="1069"/>
      <c r="C255" s="1069"/>
      <c r="D255" s="1069"/>
      <c r="E255" s="1069"/>
      <c r="F255" s="1070"/>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68"/>
      <c r="B256" s="1069"/>
      <c r="C256" s="1069"/>
      <c r="D256" s="1069"/>
      <c r="E256" s="1069"/>
      <c r="F256" s="107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8"/>
      <c r="B257" s="1069"/>
      <c r="C257" s="1069"/>
      <c r="D257" s="1069"/>
      <c r="E257" s="1069"/>
      <c r="F257" s="107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8"/>
      <c r="B258" s="1069"/>
      <c r="C258" s="1069"/>
      <c r="D258" s="1069"/>
      <c r="E258" s="1069"/>
      <c r="F258" s="107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8"/>
      <c r="B259" s="1069"/>
      <c r="C259" s="1069"/>
      <c r="D259" s="1069"/>
      <c r="E259" s="1069"/>
      <c r="F259" s="107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8"/>
      <c r="B260" s="1069"/>
      <c r="C260" s="1069"/>
      <c r="D260" s="1069"/>
      <c r="E260" s="1069"/>
      <c r="F260" s="107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8"/>
      <c r="B261" s="1069"/>
      <c r="C261" s="1069"/>
      <c r="D261" s="1069"/>
      <c r="E261" s="1069"/>
      <c r="F261" s="107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8"/>
      <c r="B262" s="1069"/>
      <c r="C262" s="1069"/>
      <c r="D262" s="1069"/>
      <c r="E262" s="1069"/>
      <c r="F262" s="107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8"/>
      <c r="B263" s="1069"/>
      <c r="C263" s="1069"/>
      <c r="D263" s="1069"/>
      <c r="E263" s="1069"/>
      <c r="F263" s="107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8"/>
      <c r="B264" s="1069"/>
      <c r="C264" s="1069"/>
      <c r="D264" s="1069"/>
      <c r="E264" s="1069"/>
      <c r="F264" s="107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9">
        <v>1</v>
      </c>
      <c r="B4" s="107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9">
        <v>2</v>
      </c>
      <c r="B5" s="107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9">
        <v>3</v>
      </c>
      <c r="B6" s="107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9">
        <v>4</v>
      </c>
      <c r="B7" s="107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9">
        <v>5</v>
      </c>
      <c r="B8" s="107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9">
        <v>6</v>
      </c>
      <c r="B9" s="107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9">
        <v>7</v>
      </c>
      <c r="B10" s="107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9">
        <v>8</v>
      </c>
      <c r="B11" s="107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9">
        <v>9</v>
      </c>
      <c r="B12" s="107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9">
        <v>10</v>
      </c>
      <c r="B13" s="107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9">
        <v>11</v>
      </c>
      <c r="B14" s="107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9">
        <v>12</v>
      </c>
      <c r="B15" s="107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9">
        <v>13</v>
      </c>
      <c r="B16" s="107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9">
        <v>14</v>
      </c>
      <c r="B17" s="107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9">
        <v>15</v>
      </c>
      <c r="B18" s="107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9">
        <v>16</v>
      </c>
      <c r="B19" s="107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9">
        <v>17</v>
      </c>
      <c r="B20" s="107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9">
        <v>18</v>
      </c>
      <c r="B21" s="107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9">
        <v>19</v>
      </c>
      <c r="B22" s="107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9">
        <v>20</v>
      </c>
      <c r="B23" s="107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9">
        <v>21</v>
      </c>
      <c r="B24" s="107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9">
        <v>22</v>
      </c>
      <c r="B25" s="107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9">
        <v>23</v>
      </c>
      <c r="B26" s="107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9">
        <v>24</v>
      </c>
      <c r="B27" s="107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9">
        <v>25</v>
      </c>
      <c r="B28" s="107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9">
        <v>26</v>
      </c>
      <c r="B29" s="107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9">
        <v>27</v>
      </c>
      <c r="B30" s="107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9">
        <v>28</v>
      </c>
      <c r="B31" s="107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9">
        <v>29</v>
      </c>
      <c r="B32" s="107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9">
        <v>30</v>
      </c>
      <c r="B33" s="107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9">
        <v>1</v>
      </c>
      <c r="B37" s="107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9">
        <v>2</v>
      </c>
      <c r="B38" s="107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9">
        <v>3</v>
      </c>
      <c r="B39" s="107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9">
        <v>4</v>
      </c>
      <c r="B40" s="107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9">
        <v>5</v>
      </c>
      <c r="B41" s="107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9">
        <v>6</v>
      </c>
      <c r="B42" s="107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9">
        <v>7</v>
      </c>
      <c r="B43" s="107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9">
        <v>8</v>
      </c>
      <c r="B44" s="107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9">
        <v>9</v>
      </c>
      <c r="B45" s="107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9">
        <v>10</v>
      </c>
      <c r="B46" s="107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9">
        <v>11</v>
      </c>
      <c r="B47" s="107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9">
        <v>12</v>
      </c>
      <c r="B48" s="107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9">
        <v>13</v>
      </c>
      <c r="B49" s="107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9">
        <v>14</v>
      </c>
      <c r="B50" s="107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9">
        <v>15</v>
      </c>
      <c r="B51" s="107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9">
        <v>16</v>
      </c>
      <c r="B52" s="107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9">
        <v>17</v>
      </c>
      <c r="B53" s="107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9">
        <v>18</v>
      </c>
      <c r="B54" s="107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9">
        <v>19</v>
      </c>
      <c r="B55" s="107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9">
        <v>20</v>
      </c>
      <c r="B56" s="107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9">
        <v>21</v>
      </c>
      <c r="B57" s="107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9">
        <v>22</v>
      </c>
      <c r="B58" s="107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9">
        <v>23</v>
      </c>
      <c r="B59" s="107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9">
        <v>24</v>
      </c>
      <c r="B60" s="107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9">
        <v>25</v>
      </c>
      <c r="B61" s="107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9">
        <v>26</v>
      </c>
      <c r="B62" s="107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9">
        <v>27</v>
      </c>
      <c r="B63" s="107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9">
        <v>28</v>
      </c>
      <c r="B64" s="107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9">
        <v>29</v>
      </c>
      <c r="B65" s="107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9">
        <v>30</v>
      </c>
      <c r="B66" s="107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9">
        <v>1</v>
      </c>
      <c r="B70" s="107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9">
        <v>2</v>
      </c>
      <c r="B71" s="107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9">
        <v>3</v>
      </c>
      <c r="B72" s="107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9">
        <v>4</v>
      </c>
      <c r="B73" s="107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9">
        <v>5</v>
      </c>
      <c r="B74" s="107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9">
        <v>6</v>
      </c>
      <c r="B75" s="107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9">
        <v>7</v>
      </c>
      <c r="B76" s="107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9">
        <v>8</v>
      </c>
      <c r="B77" s="107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9">
        <v>9</v>
      </c>
      <c r="B78" s="107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9">
        <v>10</v>
      </c>
      <c r="B79" s="107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9">
        <v>11</v>
      </c>
      <c r="B80" s="107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9">
        <v>12</v>
      </c>
      <c r="B81" s="107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9">
        <v>13</v>
      </c>
      <c r="B82" s="107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9">
        <v>14</v>
      </c>
      <c r="B83" s="107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9">
        <v>15</v>
      </c>
      <c r="B84" s="107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9">
        <v>16</v>
      </c>
      <c r="B85" s="107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9">
        <v>17</v>
      </c>
      <c r="B86" s="107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9">
        <v>18</v>
      </c>
      <c r="B87" s="107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9">
        <v>19</v>
      </c>
      <c r="B88" s="107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9">
        <v>20</v>
      </c>
      <c r="B89" s="107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9">
        <v>21</v>
      </c>
      <c r="B90" s="107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9">
        <v>22</v>
      </c>
      <c r="B91" s="107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9">
        <v>23</v>
      </c>
      <c r="B92" s="107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9">
        <v>24</v>
      </c>
      <c r="B93" s="107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9">
        <v>25</v>
      </c>
      <c r="B94" s="107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9">
        <v>26</v>
      </c>
      <c r="B95" s="107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9">
        <v>27</v>
      </c>
      <c r="B96" s="107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9">
        <v>28</v>
      </c>
      <c r="B97" s="107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9">
        <v>29</v>
      </c>
      <c r="B98" s="107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9">
        <v>30</v>
      </c>
      <c r="B99" s="107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9">
        <v>1</v>
      </c>
      <c r="B103" s="107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9">
        <v>2</v>
      </c>
      <c r="B104" s="107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9">
        <v>3</v>
      </c>
      <c r="B105" s="107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9">
        <v>4</v>
      </c>
      <c r="B106" s="107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9">
        <v>5</v>
      </c>
      <c r="B107" s="107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9">
        <v>6</v>
      </c>
      <c r="B108" s="107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9">
        <v>7</v>
      </c>
      <c r="B109" s="107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9">
        <v>8</v>
      </c>
      <c r="B110" s="107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9">
        <v>9</v>
      </c>
      <c r="B111" s="107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9">
        <v>10</v>
      </c>
      <c r="B112" s="107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9">
        <v>11</v>
      </c>
      <c r="B113" s="107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9">
        <v>12</v>
      </c>
      <c r="B114" s="107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9">
        <v>13</v>
      </c>
      <c r="B115" s="107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9">
        <v>14</v>
      </c>
      <c r="B116" s="107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9">
        <v>15</v>
      </c>
      <c r="B117" s="107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9">
        <v>16</v>
      </c>
      <c r="B118" s="107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9">
        <v>17</v>
      </c>
      <c r="B119" s="107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9">
        <v>18</v>
      </c>
      <c r="B120" s="107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9">
        <v>19</v>
      </c>
      <c r="B121" s="107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9">
        <v>20</v>
      </c>
      <c r="B122" s="107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9">
        <v>21</v>
      </c>
      <c r="B123" s="107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9">
        <v>22</v>
      </c>
      <c r="B124" s="107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9">
        <v>23</v>
      </c>
      <c r="B125" s="107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9">
        <v>24</v>
      </c>
      <c r="B126" s="107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9">
        <v>25</v>
      </c>
      <c r="B127" s="107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9">
        <v>26</v>
      </c>
      <c r="B128" s="107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9">
        <v>27</v>
      </c>
      <c r="B129" s="107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9">
        <v>28</v>
      </c>
      <c r="B130" s="107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9">
        <v>29</v>
      </c>
      <c r="B131" s="107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9">
        <v>30</v>
      </c>
      <c r="B132" s="107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9">
        <v>1</v>
      </c>
      <c r="B136" s="107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9">
        <v>2</v>
      </c>
      <c r="B137" s="107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9">
        <v>3</v>
      </c>
      <c r="B138" s="107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9">
        <v>4</v>
      </c>
      <c r="B139" s="107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9">
        <v>5</v>
      </c>
      <c r="B140" s="107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9">
        <v>6</v>
      </c>
      <c r="B141" s="107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9">
        <v>7</v>
      </c>
      <c r="B142" s="107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9">
        <v>8</v>
      </c>
      <c r="B143" s="107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9">
        <v>9</v>
      </c>
      <c r="B144" s="107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9">
        <v>10</v>
      </c>
      <c r="B145" s="107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9">
        <v>11</v>
      </c>
      <c r="B146" s="107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9">
        <v>12</v>
      </c>
      <c r="B147" s="107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9">
        <v>13</v>
      </c>
      <c r="B148" s="107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9">
        <v>14</v>
      </c>
      <c r="B149" s="107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9">
        <v>15</v>
      </c>
      <c r="B150" s="107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9">
        <v>16</v>
      </c>
      <c r="B151" s="107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9">
        <v>17</v>
      </c>
      <c r="B152" s="107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9">
        <v>18</v>
      </c>
      <c r="B153" s="107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9">
        <v>19</v>
      </c>
      <c r="B154" s="107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9">
        <v>20</v>
      </c>
      <c r="B155" s="107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9">
        <v>21</v>
      </c>
      <c r="B156" s="107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9">
        <v>22</v>
      </c>
      <c r="B157" s="107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9">
        <v>23</v>
      </c>
      <c r="B158" s="107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9">
        <v>24</v>
      </c>
      <c r="B159" s="107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9">
        <v>25</v>
      </c>
      <c r="B160" s="107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9">
        <v>26</v>
      </c>
      <c r="B161" s="107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9">
        <v>27</v>
      </c>
      <c r="B162" s="107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9">
        <v>28</v>
      </c>
      <c r="B163" s="107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9">
        <v>29</v>
      </c>
      <c r="B164" s="107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9">
        <v>30</v>
      </c>
      <c r="B165" s="107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9">
        <v>1</v>
      </c>
      <c r="B169" s="107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9">
        <v>2</v>
      </c>
      <c r="B170" s="107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9">
        <v>3</v>
      </c>
      <c r="B171" s="107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9">
        <v>4</v>
      </c>
      <c r="B172" s="107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9">
        <v>5</v>
      </c>
      <c r="B173" s="107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9">
        <v>6</v>
      </c>
      <c r="B174" s="107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9">
        <v>7</v>
      </c>
      <c r="B175" s="107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9">
        <v>8</v>
      </c>
      <c r="B176" s="107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9">
        <v>9</v>
      </c>
      <c r="B177" s="107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9">
        <v>10</v>
      </c>
      <c r="B178" s="107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9">
        <v>11</v>
      </c>
      <c r="B179" s="107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9">
        <v>12</v>
      </c>
      <c r="B180" s="107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9">
        <v>13</v>
      </c>
      <c r="B181" s="107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9">
        <v>14</v>
      </c>
      <c r="B182" s="107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9">
        <v>15</v>
      </c>
      <c r="B183" s="107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9">
        <v>16</v>
      </c>
      <c r="B184" s="107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9">
        <v>17</v>
      </c>
      <c r="B185" s="107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9">
        <v>18</v>
      </c>
      <c r="B186" s="107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9">
        <v>19</v>
      </c>
      <c r="B187" s="107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9">
        <v>20</v>
      </c>
      <c r="B188" s="107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9">
        <v>21</v>
      </c>
      <c r="B189" s="107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9">
        <v>22</v>
      </c>
      <c r="B190" s="107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9">
        <v>23</v>
      </c>
      <c r="B191" s="107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9">
        <v>24</v>
      </c>
      <c r="B192" s="107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9">
        <v>25</v>
      </c>
      <c r="B193" s="107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9">
        <v>26</v>
      </c>
      <c r="B194" s="107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9">
        <v>27</v>
      </c>
      <c r="B195" s="107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9">
        <v>28</v>
      </c>
      <c r="B196" s="107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9">
        <v>29</v>
      </c>
      <c r="B197" s="107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9">
        <v>30</v>
      </c>
      <c r="B198" s="107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9">
        <v>1</v>
      </c>
      <c r="B202" s="107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9">
        <v>2</v>
      </c>
      <c r="B203" s="107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9">
        <v>3</v>
      </c>
      <c r="B204" s="107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9">
        <v>4</v>
      </c>
      <c r="B205" s="107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9">
        <v>5</v>
      </c>
      <c r="B206" s="107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9">
        <v>6</v>
      </c>
      <c r="B207" s="107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9">
        <v>7</v>
      </c>
      <c r="B208" s="107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9">
        <v>8</v>
      </c>
      <c r="B209" s="107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9">
        <v>9</v>
      </c>
      <c r="B210" s="107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9">
        <v>10</v>
      </c>
      <c r="B211" s="107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9">
        <v>11</v>
      </c>
      <c r="B212" s="107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9">
        <v>12</v>
      </c>
      <c r="B213" s="107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9">
        <v>13</v>
      </c>
      <c r="B214" s="107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9">
        <v>14</v>
      </c>
      <c r="B215" s="107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9">
        <v>15</v>
      </c>
      <c r="B216" s="107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9">
        <v>16</v>
      </c>
      <c r="B217" s="107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9">
        <v>17</v>
      </c>
      <c r="B218" s="107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9">
        <v>18</v>
      </c>
      <c r="B219" s="107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9">
        <v>19</v>
      </c>
      <c r="B220" s="107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9">
        <v>20</v>
      </c>
      <c r="B221" s="107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9">
        <v>21</v>
      </c>
      <c r="B222" s="107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9">
        <v>22</v>
      </c>
      <c r="B223" s="107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9">
        <v>23</v>
      </c>
      <c r="B224" s="107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9">
        <v>24</v>
      </c>
      <c r="B225" s="107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9">
        <v>25</v>
      </c>
      <c r="B226" s="107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9">
        <v>26</v>
      </c>
      <c r="B227" s="107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9">
        <v>27</v>
      </c>
      <c r="B228" s="107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9">
        <v>28</v>
      </c>
      <c r="B229" s="107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9">
        <v>29</v>
      </c>
      <c r="B230" s="107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9">
        <v>30</v>
      </c>
      <c r="B231" s="107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9">
        <v>1</v>
      </c>
      <c r="B235" s="107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9">
        <v>2</v>
      </c>
      <c r="B236" s="107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9">
        <v>3</v>
      </c>
      <c r="B237" s="107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9">
        <v>4</v>
      </c>
      <c r="B238" s="107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9">
        <v>5</v>
      </c>
      <c r="B239" s="107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9">
        <v>6</v>
      </c>
      <c r="B240" s="107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9">
        <v>7</v>
      </c>
      <c r="B241" s="107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9">
        <v>8</v>
      </c>
      <c r="B242" s="107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9">
        <v>9</v>
      </c>
      <c r="B243" s="107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9">
        <v>10</v>
      </c>
      <c r="B244" s="107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9">
        <v>11</v>
      </c>
      <c r="B245" s="107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9">
        <v>12</v>
      </c>
      <c r="B246" s="107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9">
        <v>13</v>
      </c>
      <c r="B247" s="107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9">
        <v>14</v>
      </c>
      <c r="B248" s="107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9">
        <v>15</v>
      </c>
      <c r="B249" s="107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9">
        <v>16</v>
      </c>
      <c r="B250" s="107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9">
        <v>17</v>
      </c>
      <c r="B251" s="107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9">
        <v>18</v>
      </c>
      <c r="B252" s="107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9">
        <v>19</v>
      </c>
      <c r="B253" s="107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9">
        <v>20</v>
      </c>
      <c r="B254" s="107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9">
        <v>21</v>
      </c>
      <c r="B255" s="107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9">
        <v>22</v>
      </c>
      <c r="B256" s="107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9">
        <v>23</v>
      </c>
      <c r="B257" s="107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9">
        <v>24</v>
      </c>
      <c r="B258" s="107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9">
        <v>25</v>
      </c>
      <c r="B259" s="107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9">
        <v>26</v>
      </c>
      <c r="B260" s="107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9">
        <v>27</v>
      </c>
      <c r="B261" s="107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9">
        <v>28</v>
      </c>
      <c r="B262" s="107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9">
        <v>29</v>
      </c>
      <c r="B263" s="107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9">
        <v>30</v>
      </c>
      <c r="B264" s="107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9">
        <v>1</v>
      </c>
      <c r="B268" s="107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9">
        <v>2</v>
      </c>
      <c r="B269" s="107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9">
        <v>3</v>
      </c>
      <c r="B270" s="107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9">
        <v>4</v>
      </c>
      <c r="B271" s="107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9">
        <v>5</v>
      </c>
      <c r="B272" s="107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9">
        <v>6</v>
      </c>
      <c r="B273" s="107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9">
        <v>7</v>
      </c>
      <c r="B274" s="107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9">
        <v>8</v>
      </c>
      <c r="B275" s="107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9">
        <v>9</v>
      </c>
      <c r="B276" s="107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9">
        <v>10</v>
      </c>
      <c r="B277" s="107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9">
        <v>11</v>
      </c>
      <c r="B278" s="107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9">
        <v>12</v>
      </c>
      <c r="B279" s="107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9">
        <v>13</v>
      </c>
      <c r="B280" s="107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9">
        <v>14</v>
      </c>
      <c r="B281" s="107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9">
        <v>15</v>
      </c>
      <c r="B282" s="107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9">
        <v>16</v>
      </c>
      <c r="B283" s="107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9">
        <v>17</v>
      </c>
      <c r="B284" s="107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9">
        <v>18</v>
      </c>
      <c r="B285" s="107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9">
        <v>19</v>
      </c>
      <c r="B286" s="107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9">
        <v>20</v>
      </c>
      <c r="B287" s="107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9">
        <v>21</v>
      </c>
      <c r="B288" s="107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9">
        <v>22</v>
      </c>
      <c r="B289" s="107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9">
        <v>23</v>
      </c>
      <c r="B290" s="107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9">
        <v>24</v>
      </c>
      <c r="B291" s="107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9">
        <v>25</v>
      </c>
      <c r="B292" s="107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9">
        <v>26</v>
      </c>
      <c r="B293" s="107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9">
        <v>27</v>
      </c>
      <c r="B294" s="107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9">
        <v>28</v>
      </c>
      <c r="B295" s="107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9">
        <v>29</v>
      </c>
      <c r="B296" s="107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9">
        <v>30</v>
      </c>
      <c r="B297" s="107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9">
        <v>1</v>
      </c>
      <c r="B301" s="107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9">
        <v>2</v>
      </c>
      <c r="B302" s="107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9">
        <v>3</v>
      </c>
      <c r="B303" s="107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9">
        <v>4</v>
      </c>
      <c r="B304" s="107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9">
        <v>5</v>
      </c>
      <c r="B305" s="107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9">
        <v>6</v>
      </c>
      <c r="B306" s="107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9">
        <v>7</v>
      </c>
      <c r="B307" s="107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9">
        <v>8</v>
      </c>
      <c r="B308" s="107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9">
        <v>9</v>
      </c>
      <c r="B309" s="107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9">
        <v>10</v>
      </c>
      <c r="B310" s="107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9">
        <v>11</v>
      </c>
      <c r="B311" s="107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9">
        <v>12</v>
      </c>
      <c r="B312" s="107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9">
        <v>13</v>
      </c>
      <c r="B313" s="107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9">
        <v>14</v>
      </c>
      <c r="B314" s="107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9">
        <v>15</v>
      </c>
      <c r="B315" s="107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9">
        <v>16</v>
      </c>
      <c r="B316" s="107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9">
        <v>17</v>
      </c>
      <c r="B317" s="107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9">
        <v>18</v>
      </c>
      <c r="B318" s="107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9">
        <v>19</v>
      </c>
      <c r="B319" s="107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9">
        <v>20</v>
      </c>
      <c r="B320" s="107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9">
        <v>21</v>
      </c>
      <c r="B321" s="107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9">
        <v>22</v>
      </c>
      <c r="B322" s="107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9">
        <v>23</v>
      </c>
      <c r="B323" s="107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9">
        <v>24</v>
      </c>
      <c r="B324" s="107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9">
        <v>25</v>
      </c>
      <c r="B325" s="107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9">
        <v>26</v>
      </c>
      <c r="B326" s="107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9">
        <v>27</v>
      </c>
      <c r="B327" s="107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9">
        <v>28</v>
      </c>
      <c r="B328" s="107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9">
        <v>29</v>
      </c>
      <c r="B329" s="107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9">
        <v>30</v>
      </c>
      <c r="B330" s="107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9">
        <v>1</v>
      </c>
      <c r="B334" s="107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9">
        <v>2</v>
      </c>
      <c r="B335" s="107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9">
        <v>3</v>
      </c>
      <c r="B336" s="107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9">
        <v>4</v>
      </c>
      <c r="B337" s="107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9">
        <v>5</v>
      </c>
      <c r="B338" s="107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9">
        <v>6</v>
      </c>
      <c r="B339" s="107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9">
        <v>7</v>
      </c>
      <c r="B340" s="107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9">
        <v>8</v>
      </c>
      <c r="B341" s="107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9">
        <v>9</v>
      </c>
      <c r="B342" s="107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9">
        <v>10</v>
      </c>
      <c r="B343" s="107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9">
        <v>11</v>
      </c>
      <c r="B344" s="107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9">
        <v>12</v>
      </c>
      <c r="B345" s="107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9">
        <v>13</v>
      </c>
      <c r="B346" s="107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9">
        <v>14</v>
      </c>
      <c r="B347" s="107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9">
        <v>15</v>
      </c>
      <c r="B348" s="107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9">
        <v>16</v>
      </c>
      <c r="B349" s="107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9">
        <v>17</v>
      </c>
      <c r="B350" s="107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9">
        <v>18</v>
      </c>
      <c r="B351" s="107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9">
        <v>19</v>
      </c>
      <c r="B352" s="107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9">
        <v>20</v>
      </c>
      <c r="B353" s="107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9">
        <v>21</v>
      </c>
      <c r="B354" s="107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9">
        <v>22</v>
      </c>
      <c r="B355" s="107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9">
        <v>23</v>
      </c>
      <c r="B356" s="107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9">
        <v>24</v>
      </c>
      <c r="B357" s="107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9">
        <v>25</v>
      </c>
      <c r="B358" s="107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9">
        <v>26</v>
      </c>
      <c r="B359" s="107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9">
        <v>27</v>
      </c>
      <c r="B360" s="107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9">
        <v>28</v>
      </c>
      <c r="B361" s="107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9">
        <v>29</v>
      </c>
      <c r="B362" s="107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9">
        <v>30</v>
      </c>
      <c r="B363" s="107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9">
        <v>1</v>
      </c>
      <c r="B367" s="107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9">
        <v>2</v>
      </c>
      <c r="B368" s="107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9">
        <v>3</v>
      </c>
      <c r="B369" s="107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9">
        <v>4</v>
      </c>
      <c r="B370" s="107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9">
        <v>5</v>
      </c>
      <c r="B371" s="107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9">
        <v>6</v>
      </c>
      <c r="B372" s="107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9">
        <v>7</v>
      </c>
      <c r="B373" s="107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9">
        <v>8</v>
      </c>
      <c r="B374" s="107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9">
        <v>9</v>
      </c>
      <c r="B375" s="107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9">
        <v>10</v>
      </c>
      <c r="B376" s="107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9">
        <v>11</v>
      </c>
      <c r="B377" s="107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9">
        <v>12</v>
      </c>
      <c r="B378" s="107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9">
        <v>13</v>
      </c>
      <c r="B379" s="107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9">
        <v>14</v>
      </c>
      <c r="B380" s="107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9">
        <v>15</v>
      </c>
      <c r="B381" s="107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9">
        <v>16</v>
      </c>
      <c r="B382" s="107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9">
        <v>17</v>
      </c>
      <c r="B383" s="107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9">
        <v>18</v>
      </c>
      <c r="B384" s="107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9">
        <v>19</v>
      </c>
      <c r="B385" s="107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9">
        <v>20</v>
      </c>
      <c r="B386" s="107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9">
        <v>21</v>
      </c>
      <c r="B387" s="107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9">
        <v>22</v>
      </c>
      <c r="B388" s="107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9">
        <v>23</v>
      </c>
      <c r="B389" s="107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9">
        <v>24</v>
      </c>
      <c r="B390" s="107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9">
        <v>25</v>
      </c>
      <c r="B391" s="107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9">
        <v>26</v>
      </c>
      <c r="B392" s="107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9">
        <v>27</v>
      </c>
      <c r="B393" s="107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9">
        <v>28</v>
      </c>
      <c r="B394" s="107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9">
        <v>29</v>
      </c>
      <c r="B395" s="107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9">
        <v>30</v>
      </c>
      <c r="B396" s="107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9">
        <v>1</v>
      </c>
      <c r="B400" s="107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9">
        <v>2</v>
      </c>
      <c r="B401" s="107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9">
        <v>3</v>
      </c>
      <c r="B402" s="107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9">
        <v>4</v>
      </c>
      <c r="B403" s="107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9">
        <v>5</v>
      </c>
      <c r="B404" s="107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9">
        <v>6</v>
      </c>
      <c r="B405" s="107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9">
        <v>7</v>
      </c>
      <c r="B406" s="107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9">
        <v>8</v>
      </c>
      <c r="B407" s="107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9">
        <v>9</v>
      </c>
      <c r="B408" s="107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9">
        <v>10</v>
      </c>
      <c r="B409" s="107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9">
        <v>11</v>
      </c>
      <c r="B410" s="107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9">
        <v>12</v>
      </c>
      <c r="B411" s="107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9">
        <v>13</v>
      </c>
      <c r="B412" s="107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9">
        <v>14</v>
      </c>
      <c r="B413" s="107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9">
        <v>15</v>
      </c>
      <c r="B414" s="107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9">
        <v>16</v>
      </c>
      <c r="B415" s="107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9">
        <v>17</v>
      </c>
      <c r="B416" s="107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9">
        <v>18</v>
      </c>
      <c r="B417" s="107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9">
        <v>19</v>
      </c>
      <c r="B418" s="107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9">
        <v>20</v>
      </c>
      <c r="B419" s="107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9">
        <v>21</v>
      </c>
      <c r="B420" s="107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9">
        <v>22</v>
      </c>
      <c r="B421" s="107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9">
        <v>23</v>
      </c>
      <c r="B422" s="107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9">
        <v>24</v>
      </c>
      <c r="B423" s="107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9">
        <v>25</v>
      </c>
      <c r="B424" s="107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9">
        <v>26</v>
      </c>
      <c r="B425" s="107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9">
        <v>27</v>
      </c>
      <c r="B426" s="107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9">
        <v>28</v>
      </c>
      <c r="B427" s="107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9">
        <v>29</v>
      </c>
      <c r="B428" s="107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9">
        <v>30</v>
      </c>
      <c r="B429" s="107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9">
        <v>1</v>
      </c>
      <c r="B433" s="107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9">
        <v>2</v>
      </c>
      <c r="B434" s="107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9">
        <v>3</v>
      </c>
      <c r="B435" s="107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9">
        <v>4</v>
      </c>
      <c r="B436" s="107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9">
        <v>5</v>
      </c>
      <c r="B437" s="107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9">
        <v>6</v>
      </c>
      <c r="B438" s="107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9">
        <v>7</v>
      </c>
      <c r="B439" s="107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9">
        <v>8</v>
      </c>
      <c r="B440" s="107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9">
        <v>9</v>
      </c>
      <c r="B441" s="107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9">
        <v>10</v>
      </c>
      <c r="B442" s="107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9">
        <v>11</v>
      </c>
      <c r="B443" s="107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9">
        <v>12</v>
      </c>
      <c r="B444" s="107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9">
        <v>13</v>
      </c>
      <c r="B445" s="107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9">
        <v>14</v>
      </c>
      <c r="B446" s="107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9">
        <v>15</v>
      </c>
      <c r="B447" s="107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9">
        <v>16</v>
      </c>
      <c r="B448" s="107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9">
        <v>17</v>
      </c>
      <c r="B449" s="107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9">
        <v>18</v>
      </c>
      <c r="B450" s="107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9">
        <v>19</v>
      </c>
      <c r="B451" s="107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9">
        <v>20</v>
      </c>
      <c r="B452" s="107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9">
        <v>21</v>
      </c>
      <c r="B453" s="107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9">
        <v>22</v>
      </c>
      <c r="B454" s="107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9">
        <v>23</v>
      </c>
      <c r="B455" s="107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9">
        <v>24</v>
      </c>
      <c r="B456" s="107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9">
        <v>25</v>
      </c>
      <c r="B457" s="107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9">
        <v>26</v>
      </c>
      <c r="B458" s="107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9">
        <v>27</v>
      </c>
      <c r="B459" s="107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9">
        <v>28</v>
      </c>
      <c r="B460" s="107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9">
        <v>29</v>
      </c>
      <c r="B461" s="107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9">
        <v>30</v>
      </c>
      <c r="B462" s="107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9">
        <v>1</v>
      </c>
      <c r="B466" s="107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9">
        <v>2</v>
      </c>
      <c r="B467" s="107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9">
        <v>3</v>
      </c>
      <c r="B468" s="107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9">
        <v>4</v>
      </c>
      <c r="B469" s="107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9">
        <v>5</v>
      </c>
      <c r="B470" s="107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9">
        <v>6</v>
      </c>
      <c r="B471" s="107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9">
        <v>7</v>
      </c>
      <c r="B472" s="107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9">
        <v>8</v>
      </c>
      <c r="B473" s="107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9">
        <v>9</v>
      </c>
      <c r="B474" s="107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9">
        <v>10</v>
      </c>
      <c r="B475" s="107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9">
        <v>11</v>
      </c>
      <c r="B476" s="107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9">
        <v>12</v>
      </c>
      <c r="B477" s="107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9">
        <v>13</v>
      </c>
      <c r="B478" s="107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9">
        <v>14</v>
      </c>
      <c r="B479" s="107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9">
        <v>15</v>
      </c>
      <c r="B480" s="107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9">
        <v>16</v>
      </c>
      <c r="B481" s="107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9">
        <v>17</v>
      </c>
      <c r="B482" s="107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9">
        <v>18</v>
      </c>
      <c r="B483" s="107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9">
        <v>19</v>
      </c>
      <c r="B484" s="107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9">
        <v>20</v>
      </c>
      <c r="B485" s="107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9">
        <v>21</v>
      </c>
      <c r="B486" s="107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9">
        <v>22</v>
      </c>
      <c r="B487" s="107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9">
        <v>23</v>
      </c>
      <c r="B488" s="107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9">
        <v>24</v>
      </c>
      <c r="B489" s="107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9">
        <v>25</v>
      </c>
      <c r="B490" s="107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9">
        <v>26</v>
      </c>
      <c r="B491" s="107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9">
        <v>27</v>
      </c>
      <c r="B492" s="107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9">
        <v>28</v>
      </c>
      <c r="B493" s="107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9">
        <v>29</v>
      </c>
      <c r="B494" s="107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9">
        <v>30</v>
      </c>
      <c r="B495" s="107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9">
        <v>1</v>
      </c>
      <c r="B499" s="107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9">
        <v>2</v>
      </c>
      <c r="B500" s="107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9">
        <v>3</v>
      </c>
      <c r="B501" s="107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9">
        <v>4</v>
      </c>
      <c r="B502" s="107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9">
        <v>5</v>
      </c>
      <c r="B503" s="107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9">
        <v>6</v>
      </c>
      <c r="B504" s="107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9">
        <v>7</v>
      </c>
      <c r="B505" s="107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9">
        <v>8</v>
      </c>
      <c r="B506" s="107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9">
        <v>9</v>
      </c>
      <c r="B507" s="107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9">
        <v>10</v>
      </c>
      <c r="B508" s="107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9">
        <v>11</v>
      </c>
      <c r="B509" s="107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9">
        <v>12</v>
      </c>
      <c r="B510" s="107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9">
        <v>13</v>
      </c>
      <c r="B511" s="107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9">
        <v>14</v>
      </c>
      <c r="B512" s="107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9">
        <v>15</v>
      </c>
      <c r="B513" s="107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9">
        <v>16</v>
      </c>
      <c r="B514" s="107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9">
        <v>17</v>
      </c>
      <c r="B515" s="107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9">
        <v>18</v>
      </c>
      <c r="B516" s="107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9">
        <v>19</v>
      </c>
      <c r="B517" s="107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9">
        <v>20</v>
      </c>
      <c r="B518" s="107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9">
        <v>21</v>
      </c>
      <c r="B519" s="107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9">
        <v>22</v>
      </c>
      <c r="B520" s="107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9">
        <v>23</v>
      </c>
      <c r="B521" s="107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9">
        <v>24</v>
      </c>
      <c r="B522" s="107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9">
        <v>25</v>
      </c>
      <c r="B523" s="107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9">
        <v>26</v>
      </c>
      <c r="B524" s="107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9">
        <v>27</v>
      </c>
      <c r="B525" s="107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9">
        <v>28</v>
      </c>
      <c r="B526" s="107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9">
        <v>29</v>
      </c>
      <c r="B527" s="107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9">
        <v>30</v>
      </c>
      <c r="B528" s="107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9">
        <v>1</v>
      </c>
      <c r="B532" s="107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9">
        <v>2</v>
      </c>
      <c r="B533" s="107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9">
        <v>3</v>
      </c>
      <c r="B534" s="107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9">
        <v>4</v>
      </c>
      <c r="B535" s="107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9">
        <v>5</v>
      </c>
      <c r="B536" s="107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9">
        <v>6</v>
      </c>
      <c r="B537" s="107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9">
        <v>7</v>
      </c>
      <c r="B538" s="107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9">
        <v>8</v>
      </c>
      <c r="B539" s="107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9">
        <v>9</v>
      </c>
      <c r="B540" s="107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9">
        <v>10</v>
      </c>
      <c r="B541" s="107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9">
        <v>11</v>
      </c>
      <c r="B542" s="107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9">
        <v>12</v>
      </c>
      <c r="B543" s="107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9">
        <v>13</v>
      </c>
      <c r="B544" s="107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9">
        <v>14</v>
      </c>
      <c r="B545" s="107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9">
        <v>15</v>
      </c>
      <c r="B546" s="107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9">
        <v>16</v>
      </c>
      <c r="B547" s="107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9">
        <v>17</v>
      </c>
      <c r="B548" s="107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9">
        <v>18</v>
      </c>
      <c r="B549" s="107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9">
        <v>19</v>
      </c>
      <c r="B550" s="107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9">
        <v>20</v>
      </c>
      <c r="B551" s="107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9">
        <v>21</v>
      </c>
      <c r="B552" s="107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9">
        <v>22</v>
      </c>
      <c r="B553" s="107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9">
        <v>23</v>
      </c>
      <c r="B554" s="107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9">
        <v>24</v>
      </c>
      <c r="B555" s="107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9">
        <v>25</v>
      </c>
      <c r="B556" s="107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9">
        <v>26</v>
      </c>
      <c r="B557" s="107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9">
        <v>27</v>
      </c>
      <c r="B558" s="107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9">
        <v>28</v>
      </c>
      <c r="B559" s="107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9">
        <v>29</v>
      </c>
      <c r="B560" s="107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9">
        <v>30</v>
      </c>
      <c r="B561" s="107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9">
        <v>1</v>
      </c>
      <c r="B565" s="107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9">
        <v>2</v>
      </c>
      <c r="B566" s="107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9">
        <v>3</v>
      </c>
      <c r="B567" s="107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9">
        <v>4</v>
      </c>
      <c r="B568" s="107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9">
        <v>5</v>
      </c>
      <c r="B569" s="107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9">
        <v>6</v>
      </c>
      <c r="B570" s="107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9">
        <v>7</v>
      </c>
      <c r="B571" s="107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9">
        <v>8</v>
      </c>
      <c r="B572" s="107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9">
        <v>9</v>
      </c>
      <c r="B573" s="107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9">
        <v>10</v>
      </c>
      <c r="B574" s="107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9">
        <v>11</v>
      </c>
      <c r="B575" s="107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9">
        <v>12</v>
      </c>
      <c r="B576" s="107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9">
        <v>13</v>
      </c>
      <c r="B577" s="107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9">
        <v>14</v>
      </c>
      <c r="B578" s="107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9">
        <v>15</v>
      </c>
      <c r="B579" s="107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9">
        <v>16</v>
      </c>
      <c r="B580" s="107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9">
        <v>17</v>
      </c>
      <c r="B581" s="107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9">
        <v>18</v>
      </c>
      <c r="B582" s="107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9">
        <v>19</v>
      </c>
      <c r="B583" s="107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9">
        <v>20</v>
      </c>
      <c r="B584" s="107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9">
        <v>21</v>
      </c>
      <c r="B585" s="107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9">
        <v>22</v>
      </c>
      <c r="B586" s="107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9">
        <v>23</v>
      </c>
      <c r="B587" s="107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9">
        <v>24</v>
      </c>
      <c r="B588" s="107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9">
        <v>25</v>
      </c>
      <c r="B589" s="107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9">
        <v>26</v>
      </c>
      <c r="B590" s="107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9">
        <v>27</v>
      </c>
      <c r="B591" s="107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9">
        <v>28</v>
      </c>
      <c r="B592" s="107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9">
        <v>29</v>
      </c>
      <c r="B593" s="107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9">
        <v>30</v>
      </c>
      <c r="B594" s="107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9">
        <v>1</v>
      </c>
      <c r="B598" s="107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9">
        <v>2</v>
      </c>
      <c r="B599" s="107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9">
        <v>3</v>
      </c>
      <c r="B600" s="107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9">
        <v>4</v>
      </c>
      <c r="B601" s="107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9">
        <v>5</v>
      </c>
      <c r="B602" s="107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9">
        <v>6</v>
      </c>
      <c r="B603" s="107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9">
        <v>7</v>
      </c>
      <c r="B604" s="107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9">
        <v>8</v>
      </c>
      <c r="B605" s="107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9">
        <v>9</v>
      </c>
      <c r="B606" s="107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9">
        <v>10</v>
      </c>
      <c r="B607" s="107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9">
        <v>11</v>
      </c>
      <c r="B608" s="107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9">
        <v>12</v>
      </c>
      <c r="B609" s="107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9">
        <v>13</v>
      </c>
      <c r="B610" s="107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9">
        <v>14</v>
      </c>
      <c r="B611" s="107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9">
        <v>15</v>
      </c>
      <c r="B612" s="107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9">
        <v>16</v>
      </c>
      <c r="B613" s="107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9">
        <v>17</v>
      </c>
      <c r="B614" s="107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9">
        <v>18</v>
      </c>
      <c r="B615" s="107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9">
        <v>19</v>
      </c>
      <c r="B616" s="107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9">
        <v>20</v>
      </c>
      <c r="B617" s="107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9">
        <v>21</v>
      </c>
      <c r="B618" s="107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9">
        <v>22</v>
      </c>
      <c r="B619" s="107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9">
        <v>23</v>
      </c>
      <c r="B620" s="107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9">
        <v>24</v>
      </c>
      <c r="B621" s="107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9">
        <v>25</v>
      </c>
      <c r="B622" s="107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9">
        <v>26</v>
      </c>
      <c r="B623" s="107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9">
        <v>27</v>
      </c>
      <c r="B624" s="107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9">
        <v>28</v>
      </c>
      <c r="B625" s="107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9">
        <v>29</v>
      </c>
      <c r="B626" s="107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9">
        <v>30</v>
      </c>
      <c r="B627" s="107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9">
        <v>1</v>
      </c>
      <c r="B631" s="107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9">
        <v>2</v>
      </c>
      <c r="B632" s="107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9">
        <v>3</v>
      </c>
      <c r="B633" s="107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9">
        <v>4</v>
      </c>
      <c r="B634" s="107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9">
        <v>5</v>
      </c>
      <c r="B635" s="107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9">
        <v>6</v>
      </c>
      <c r="B636" s="107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9">
        <v>7</v>
      </c>
      <c r="B637" s="107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9">
        <v>8</v>
      </c>
      <c r="B638" s="107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9">
        <v>9</v>
      </c>
      <c r="B639" s="107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9">
        <v>10</v>
      </c>
      <c r="B640" s="107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9">
        <v>11</v>
      </c>
      <c r="B641" s="107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9">
        <v>12</v>
      </c>
      <c r="B642" s="107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9">
        <v>13</v>
      </c>
      <c r="B643" s="107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9">
        <v>14</v>
      </c>
      <c r="B644" s="107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9">
        <v>15</v>
      </c>
      <c r="B645" s="107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9">
        <v>16</v>
      </c>
      <c r="B646" s="107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9">
        <v>17</v>
      </c>
      <c r="B647" s="107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9">
        <v>18</v>
      </c>
      <c r="B648" s="107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9">
        <v>19</v>
      </c>
      <c r="B649" s="107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9">
        <v>20</v>
      </c>
      <c r="B650" s="107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9">
        <v>21</v>
      </c>
      <c r="B651" s="107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9">
        <v>22</v>
      </c>
      <c r="B652" s="107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9">
        <v>23</v>
      </c>
      <c r="B653" s="107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9">
        <v>24</v>
      </c>
      <c r="B654" s="107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9">
        <v>25</v>
      </c>
      <c r="B655" s="107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9">
        <v>26</v>
      </c>
      <c r="B656" s="107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9">
        <v>27</v>
      </c>
      <c r="B657" s="107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9">
        <v>28</v>
      </c>
      <c r="B658" s="107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9">
        <v>29</v>
      </c>
      <c r="B659" s="107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9">
        <v>30</v>
      </c>
      <c r="B660" s="107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9">
        <v>1</v>
      </c>
      <c r="B664" s="107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9">
        <v>2</v>
      </c>
      <c r="B665" s="107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9">
        <v>3</v>
      </c>
      <c r="B666" s="107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9">
        <v>4</v>
      </c>
      <c r="B667" s="107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9">
        <v>5</v>
      </c>
      <c r="B668" s="107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9">
        <v>6</v>
      </c>
      <c r="B669" s="107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9">
        <v>7</v>
      </c>
      <c r="B670" s="107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9">
        <v>8</v>
      </c>
      <c r="B671" s="107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9">
        <v>9</v>
      </c>
      <c r="B672" s="107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9">
        <v>10</v>
      </c>
      <c r="B673" s="107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9">
        <v>11</v>
      </c>
      <c r="B674" s="107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9">
        <v>12</v>
      </c>
      <c r="B675" s="107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9">
        <v>13</v>
      </c>
      <c r="B676" s="107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9">
        <v>14</v>
      </c>
      <c r="B677" s="107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9">
        <v>15</v>
      </c>
      <c r="B678" s="107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9">
        <v>16</v>
      </c>
      <c r="B679" s="107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9">
        <v>17</v>
      </c>
      <c r="B680" s="107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9">
        <v>18</v>
      </c>
      <c r="B681" s="107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9">
        <v>19</v>
      </c>
      <c r="B682" s="107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9">
        <v>20</v>
      </c>
      <c r="B683" s="107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9">
        <v>21</v>
      </c>
      <c r="B684" s="107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9">
        <v>22</v>
      </c>
      <c r="B685" s="107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9">
        <v>23</v>
      </c>
      <c r="B686" s="107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9">
        <v>24</v>
      </c>
      <c r="B687" s="107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9">
        <v>25</v>
      </c>
      <c r="B688" s="107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9">
        <v>26</v>
      </c>
      <c r="B689" s="107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9">
        <v>27</v>
      </c>
      <c r="B690" s="107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9">
        <v>28</v>
      </c>
      <c r="B691" s="107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9">
        <v>29</v>
      </c>
      <c r="B692" s="107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9">
        <v>30</v>
      </c>
      <c r="B693" s="107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9">
        <v>1</v>
      </c>
      <c r="B697" s="107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9">
        <v>2</v>
      </c>
      <c r="B698" s="107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9">
        <v>3</v>
      </c>
      <c r="B699" s="107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9">
        <v>4</v>
      </c>
      <c r="B700" s="107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9">
        <v>5</v>
      </c>
      <c r="B701" s="107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9">
        <v>6</v>
      </c>
      <c r="B702" s="107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9">
        <v>7</v>
      </c>
      <c r="B703" s="107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9">
        <v>8</v>
      </c>
      <c r="B704" s="107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9">
        <v>9</v>
      </c>
      <c r="B705" s="107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9">
        <v>10</v>
      </c>
      <c r="B706" s="107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9">
        <v>11</v>
      </c>
      <c r="B707" s="107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9">
        <v>12</v>
      </c>
      <c r="B708" s="107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9">
        <v>13</v>
      </c>
      <c r="B709" s="107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9">
        <v>14</v>
      </c>
      <c r="B710" s="107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9">
        <v>15</v>
      </c>
      <c r="B711" s="107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9">
        <v>16</v>
      </c>
      <c r="B712" s="107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9">
        <v>17</v>
      </c>
      <c r="B713" s="107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9">
        <v>18</v>
      </c>
      <c r="B714" s="107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9">
        <v>19</v>
      </c>
      <c r="B715" s="107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9">
        <v>20</v>
      </c>
      <c r="B716" s="107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9">
        <v>21</v>
      </c>
      <c r="B717" s="107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9">
        <v>22</v>
      </c>
      <c r="B718" s="107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9">
        <v>23</v>
      </c>
      <c r="B719" s="107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9">
        <v>24</v>
      </c>
      <c r="B720" s="107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9">
        <v>25</v>
      </c>
      <c r="B721" s="107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9">
        <v>26</v>
      </c>
      <c r="B722" s="107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9">
        <v>27</v>
      </c>
      <c r="B723" s="107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9">
        <v>28</v>
      </c>
      <c r="B724" s="107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9">
        <v>29</v>
      </c>
      <c r="B725" s="107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9">
        <v>30</v>
      </c>
      <c r="B726" s="107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9">
        <v>1</v>
      </c>
      <c r="B730" s="107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9">
        <v>2</v>
      </c>
      <c r="B731" s="107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9">
        <v>3</v>
      </c>
      <c r="B732" s="107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9">
        <v>4</v>
      </c>
      <c r="B733" s="107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9">
        <v>5</v>
      </c>
      <c r="B734" s="107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9">
        <v>6</v>
      </c>
      <c r="B735" s="107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9">
        <v>7</v>
      </c>
      <c r="B736" s="107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9">
        <v>8</v>
      </c>
      <c r="B737" s="107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9">
        <v>9</v>
      </c>
      <c r="B738" s="107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9">
        <v>10</v>
      </c>
      <c r="B739" s="107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9">
        <v>11</v>
      </c>
      <c r="B740" s="107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9">
        <v>12</v>
      </c>
      <c r="B741" s="107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9">
        <v>13</v>
      </c>
      <c r="B742" s="107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9">
        <v>14</v>
      </c>
      <c r="B743" s="107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9">
        <v>15</v>
      </c>
      <c r="B744" s="107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9">
        <v>16</v>
      </c>
      <c r="B745" s="107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9">
        <v>17</v>
      </c>
      <c r="B746" s="107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9">
        <v>18</v>
      </c>
      <c r="B747" s="107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9">
        <v>19</v>
      </c>
      <c r="B748" s="107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9">
        <v>20</v>
      </c>
      <c r="B749" s="107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9">
        <v>21</v>
      </c>
      <c r="B750" s="107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9">
        <v>22</v>
      </c>
      <c r="B751" s="107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9">
        <v>23</v>
      </c>
      <c r="B752" s="107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9">
        <v>24</v>
      </c>
      <c r="B753" s="107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9">
        <v>25</v>
      </c>
      <c r="B754" s="107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9">
        <v>26</v>
      </c>
      <c r="B755" s="107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9">
        <v>27</v>
      </c>
      <c r="B756" s="107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9">
        <v>28</v>
      </c>
      <c r="B757" s="107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9">
        <v>29</v>
      </c>
      <c r="B758" s="107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9">
        <v>30</v>
      </c>
      <c r="B759" s="107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9">
        <v>1</v>
      </c>
      <c r="B763" s="107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9">
        <v>2</v>
      </c>
      <c r="B764" s="107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9">
        <v>3</v>
      </c>
      <c r="B765" s="107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9">
        <v>4</v>
      </c>
      <c r="B766" s="107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9">
        <v>5</v>
      </c>
      <c r="B767" s="107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9">
        <v>6</v>
      </c>
      <c r="B768" s="107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9">
        <v>7</v>
      </c>
      <c r="B769" s="107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9">
        <v>8</v>
      </c>
      <c r="B770" s="107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9">
        <v>9</v>
      </c>
      <c r="B771" s="107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9">
        <v>10</v>
      </c>
      <c r="B772" s="107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9">
        <v>11</v>
      </c>
      <c r="B773" s="107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9">
        <v>12</v>
      </c>
      <c r="B774" s="107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9">
        <v>13</v>
      </c>
      <c r="B775" s="107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9">
        <v>14</v>
      </c>
      <c r="B776" s="107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9">
        <v>15</v>
      </c>
      <c r="B777" s="107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9">
        <v>16</v>
      </c>
      <c r="B778" s="107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9">
        <v>17</v>
      </c>
      <c r="B779" s="107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9">
        <v>18</v>
      </c>
      <c r="B780" s="107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9">
        <v>19</v>
      </c>
      <c r="B781" s="107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9">
        <v>20</v>
      </c>
      <c r="B782" s="107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9">
        <v>21</v>
      </c>
      <c r="B783" s="107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9">
        <v>22</v>
      </c>
      <c r="B784" s="107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9">
        <v>23</v>
      </c>
      <c r="B785" s="107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9">
        <v>24</v>
      </c>
      <c r="B786" s="107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9">
        <v>25</v>
      </c>
      <c r="B787" s="107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9">
        <v>26</v>
      </c>
      <c r="B788" s="107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9">
        <v>27</v>
      </c>
      <c r="B789" s="107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9">
        <v>28</v>
      </c>
      <c r="B790" s="107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9">
        <v>29</v>
      </c>
      <c r="B791" s="107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9">
        <v>30</v>
      </c>
      <c r="B792" s="107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9">
        <v>1</v>
      </c>
      <c r="B796" s="107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9">
        <v>2</v>
      </c>
      <c r="B797" s="107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9">
        <v>3</v>
      </c>
      <c r="B798" s="107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9">
        <v>4</v>
      </c>
      <c r="B799" s="107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9">
        <v>5</v>
      </c>
      <c r="B800" s="107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9">
        <v>6</v>
      </c>
      <c r="B801" s="107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9">
        <v>7</v>
      </c>
      <c r="B802" s="107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9">
        <v>8</v>
      </c>
      <c r="B803" s="107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9">
        <v>9</v>
      </c>
      <c r="B804" s="107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9">
        <v>10</v>
      </c>
      <c r="B805" s="107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9">
        <v>11</v>
      </c>
      <c r="B806" s="107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9">
        <v>12</v>
      </c>
      <c r="B807" s="107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9">
        <v>13</v>
      </c>
      <c r="B808" s="107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9">
        <v>14</v>
      </c>
      <c r="B809" s="107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9">
        <v>15</v>
      </c>
      <c r="B810" s="107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9">
        <v>16</v>
      </c>
      <c r="B811" s="107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9">
        <v>17</v>
      </c>
      <c r="B812" s="107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9">
        <v>18</v>
      </c>
      <c r="B813" s="107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9">
        <v>19</v>
      </c>
      <c r="B814" s="107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9">
        <v>20</v>
      </c>
      <c r="B815" s="107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9">
        <v>21</v>
      </c>
      <c r="B816" s="107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9">
        <v>22</v>
      </c>
      <c r="B817" s="107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9">
        <v>23</v>
      </c>
      <c r="B818" s="107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9">
        <v>24</v>
      </c>
      <c r="B819" s="107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9">
        <v>25</v>
      </c>
      <c r="B820" s="107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9">
        <v>26</v>
      </c>
      <c r="B821" s="107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9">
        <v>27</v>
      </c>
      <c r="B822" s="107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9">
        <v>28</v>
      </c>
      <c r="B823" s="107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9">
        <v>29</v>
      </c>
      <c r="B824" s="107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9">
        <v>30</v>
      </c>
      <c r="B825" s="107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9">
        <v>1</v>
      </c>
      <c r="B829" s="107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9">
        <v>2</v>
      </c>
      <c r="B830" s="107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9">
        <v>3</v>
      </c>
      <c r="B831" s="107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9">
        <v>4</v>
      </c>
      <c r="B832" s="107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9">
        <v>5</v>
      </c>
      <c r="B833" s="107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9">
        <v>6</v>
      </c>
      <c r="B834" s="107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9">
        <v>7</v>
      </c>
      <c r="B835" s="107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9">
        <v>8</v>
      </c>
      <c r="B836" s="107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9">
        <v>9</v>
      </c>
      <c r="B837" s="107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9">
        <v>10</v>
      </c>
      <c r="B838" s="10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9">
        <v>11</v>
      </c>
      <c r="B839" s="107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9">
        <v>12</v>
      </c>
      <c r="B840" s="107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9">
        <v>13</v>
      </c>
      <c r="B841" s="10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9">
        <v>14</v>
      </c>
      <c r="B842" s="10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9">
        <v>15</v>
      </c>
      <c r="B843" s="10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9">
        <v>16</v>
      </c>
      <c r="B844" s="10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9">
        <v>17</v>
      </c>
      <c r="B845" s="10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9">
        <v>18</v>
      </c>
      <c r="B846" s="10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9">
        <v>19</v>
      </c>
      <c r="B847" s="10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9">
        <v>20</v>
      </c>
      <c r="B848" s="10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9">
        <v>21</v>
      </c>
      <c r="B849" s="10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9">
        <v>22</v>
      </c>
      <c r="B850" s="10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9">
        <v>23</v>
      </c>
      <c r="B851" s="10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9">
        <v>24</v>
      </c>
      <c r="B852" s="10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9">
        <v>25</v>
      </c>
      <c r="B853" s="10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9">
        <v>26</v>
      </c>
      <c r="B854" s="10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9">
        <v>27</v>
      </c>
      <c r="B855" s="10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9">
        <v>28</v>
      </c>
      <c r="B856" s="10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9">
        <v>29</v>
      </c>
      <c r="B857" s="10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9">
        <v>30</v>
      </c>
      <c r="B858" s="10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9">
        <v>1</v>
      </c>
      <c r="B862" s="10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9">
        <v>2</v>
      </c>
      <c r="B863" s="10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9">
        <v>3</v>
      </c>
      <c r="B864" s="10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9">
        <v>4</v>
      </c>
      <c r="B865" s="10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9">
        <v>5</v>
      </c>
      <c r="B866" s="10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9">
        <v>6</v>
      </c>
      <c r="B867" s="107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9">
        <v>7</v>
      </c>
      <c r="B868" s="107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9">
        <v>8</v>
      </c>
      <c r="B869" s="107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9">
        <v>9</v>
      </c>
      <c r="B870" s="107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9">
        <v>10</v>
      </c>
      <c r="B871" s="10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9">
        <v>11</v>
      </c>
      <c r="B872" s="107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9">
        <v>12</v>
      </c>
      <c r="B873" s="107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9">
        <v>13</v>
      </c>
      <c r="B874" s="10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9">
        <v>14</v>
      </c>
      <c r="B875" s="10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9">
        <v>15</v>
      </c>
      <c r="B876" s="10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9">
        <v>16</v>
      </c>
      <c r="B877" s="10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9">
        <v>17</v>
      </c>
      <c r="B878" s="10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9">
        <v>18</v>
      </c>
      <c r="B879" s="10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9">
        <v>19</v>
      </c>
      <c r="B880" s="10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9">
        <v>20</v>
      </c>
      <c r="B881" s="10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9">
        <v>21</v>
      </c>
      <c r="B882" s="10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9">
        <v>22</v>
      </c>
      <c r="B883" s="10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9">
        <v>23</v>
      </c>
      <c r="B884" s="10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9">
        <v>24</v>
      </c>
      <c r="B885" s="10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9">
        <v>25</v>
      </c>
      <c r="B886" s="10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9">
        <v>26</v>
      </c>
      <c r="B887" s="10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9">
        <v>27</v>
      </c>
      <c r="B888" s="10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9">
        <v>28</v>
      </c>
      <c r="B889" s="10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9">
        <v>29</v>
      </c>
      <c r="B890" s="10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9">
        <v>30</v>
      </c>
      <c r="B891" s="10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9">
        <v>1</v>
      </c>
      <c r="B895" s="10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9">
        <v>2</v>
      </c>
      <c r="B896" s="10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9">
        <v>3</v>
      </c>
      <c r="B897" s="10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9">
        <v>4</v>
      </c>
      <c r="B898" s="10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9">
        <v>5</v>
      </c>
      <c r="B899" s="10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9">
        <v>6</v>
      </c>
      <c r="B900" s="107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9">
        <v>7</v>
      </c>
      <c r="B901" s="107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9">
        <v>8</v>
      </c>
      <c r="B902" s="107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9">
        <v>9</v>
      </c>
      <c r="B903" s="10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9">
        <v>10</v>
      </c>
      <c r="B904" s="10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9">
        <v>11</v>
      </c>
      <c r="B905" s="107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9">
        <v>12</v>
      </c>
      <c r="B906" s="107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9">
        <v>13</v>
      </c>
      <c r="B907" s="10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9">
        <v>14</v>
      </c>
      <c r="B908" s="10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9">
        <v>15</v>
      </c>
      <c r="B909" s="10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9">
        <v>16</v>
      </c>
      <c r="B910" s="10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9">
        <v>17</v>
      </c>
      <c r="B911" s="10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9">
        <v>18</v>
      </c>
      <c r="B912" s="10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9">
        <v>19</v>
      </c>
      <c r="B913" s="10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9">
        <v>20</v>
      </c>
      <c r="B914" s="10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9">
        <v>21</v>
      </c>
      <c r="B915" s="10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9">
        <v>22</v>
      </c>
      <c r="B916" s="10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9">
        <v>23</v>
      </c>
      <c r="B917" s="10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9">
        <v>24</v>
      </c>
      <c r="B918" s="10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9">
        <v>25</v>
      </c>
      <c r="B919" s="10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9">
        <v>26</v>
      </c>
      <c r="B920" s="10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9">
        <v>27</v>
      </c>
      <c r="B921" s="10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9">
        <v>28</v>
      </c>
      <c r="B922" s="10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9">
        <v>29</v>
      </c>
      <c r="B923" s="10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9">
        <v>30</v>
      </c>
      <c r="B924" s="10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9">
        <v>1</v>
      </c>
      <c r="B928" s="10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9">
        <v>2</v>
      </c>
      <c r="B929" s="10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9">
        <v>3</v>
      </c>
      <c r="B930" s="10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9">
        <v>4</v>
      </c>
      <c r="B931" s="10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9">
        <v>5</v>
      </c>
      <c r="B932" s="10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9">
        <v>6</v>
      </c>
      <c r="B933" s="107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9">
        <v>7</v>
      </c>
      <c r="B934" s="107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9">
        <v>8</v>
      </c>
      <c r="B935" s="107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9">
        <v>9</v>
      </c>
      <c r="B936" s="10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9">
        <v>10</v>
      </c>
      <c r="B937" s="10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9">
        <v>11</v>
      </c>
      <c r="B938" s="107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9">
        <v>12</v>
      </c>
      <c r="B939" s="107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9">
        <v>13</v>
      </c>
      <c r="B940" s="10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9">
        <v>14</v>
      </c>
      <c r="B941" s="10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9">
        <v>15</v>
      </c>
      <c r="B942" s="10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9">
        <v>16</v>
      </c>
      <c r="B943" s="10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9">
        <v>17</v>
      </c>
      <c r="B944" s="10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9">
        <v>18</v>
      </c>
      <c r="B945" s="10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9">
        <v>19</v>
      </c>
      <c r="B946" s="10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9">
        <v>20</v>
      </c>
      <c r="B947" s="10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9">
        <v>21</v>
      </c>
      <c r="B948" s="10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9">
        <v>22</v>
      </c>
      <c r="B949" s="10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9">
        <v>23</v>
      </c>
      <c r="B950" s="10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9">
        <v>24</v>
      </c>
      <c r="B951" s="10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9">
        <v>25</v>
      </c>
      <c r="B952" s="10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9">
        <v>26</v>
      </c>
      <c r="B953" s="10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9">
        <v>27</v>
      </c>
      <c r="B954" s="10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9">
        <v>28</v>
      </c>
      <c r="B955" s="10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9">
        <v>29</v>
      </c>
      <c r="B956" s="10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9">
        <v>30</v>
      </c>
      <c r="B957" s="10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9">
        <v>1</v>
      </c>
      <c r="B961" s="10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9">
        <v>2</v>
      </c>
      <c r="B962" s="10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9">
        <v>3</v>
      </c>
      <c r="B963" s="10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9">
        <v>4</v>
      </c>
      <c r="B964" s="10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9">
        <v>5</v>
      </c>
      <c r="B965" s="10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9">
        <v>6</v>
      </c>
      <c r="B966" s="107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9">
        <v>7</v>
      </c>
      <c r="B967" s="107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9">
        <v>8</v>
      </c>
      <c r="B968" s="107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9">
        <v>9</v>
      </c>
      <c r="B969" s="10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9">
        <v>10</v>
      </c>
      <c r="B970" s="10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9">
        <v>11</v>
      </c>
      <c r="B971" s="107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9">
        <v>12</v>
      </c>
      <c r="B972" s="107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9">
        <v>13</v>
      </c>
      <c r="B973" s="10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9">
        <v>14</v>
      </c>
      <c r="B974" s="10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9">
        <v>15</v>
      </c>
      <c r="B975" s="10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9">
        <v>16</v>
      </c>
      <c r="B976" s="10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9">
        <v>17</v>
      </c>
      <c r="B977" s="10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9">
        <v>18</v>
      </c>
      <c r="B978" s="10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9">
        <v>19</v>
      </c>
      <c r="B979" s="10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9">
        <v>20</v>
      </c>
      <c r="B980" s="10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9">
        <v>21</v>
      </c>
      <c r="B981" s="10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9">
        <v>22</v>
      </c>
      <c r="B982" s="10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9">
        <v>23</v>
      </c>
      <c r="B983" s="10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9">
        <v>24</v>
      </c>
      <c r="B984" s="10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9">
        <v>25</v>
      </c>
      <c r="B985" s="10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9">
        <v>26</v>
      </c>
      <c r="B986" s="10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9">
        <v>27</v>
      </c>
      <c r="B987" s="10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9">
        <v>28</v>
      </c>
      <c r="B988" s="10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9">
        <v>29</v>
      </c>
      <c r="B989" s="10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9">
        <v>30</v>
      </c>
      <c r="B990" s="10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9">
        <v>1</v>
      </c>
      <c r="B994" s="10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9">
        <v>2</v>
      </c>
      <c r="B995" s="10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9">
        <v>3</v>
      </c>
      <c r="B996" s="10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9">
        <v>4</v>
      </c>
      <c r="B997" s="10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9">
        <v>5</v>
      </c>
      <c r="B998" s="10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9">
        <v>6</v>
      </c>
      <c r="B999" s="107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9">
        <v>7</v>
      </c>
      <c r="B1000" s="107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9">
        <v>8</v>
      </c>
      <c r="B1001" s="107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9">
        <v>9</v>
      </c>
      <c r="B1002" s="10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9">
        <v>10</v>
      </c>
      <c r="B1003" s="10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9">
        <v>11</v>
      </c>
      <c r="B1004" s="107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9">
        <v>12</v>
      </c>
      <c r="B1005" s="107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9">
        <v>13</v>
      </c>
      <c r="B1006" s="10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9">
        <v>14</v>
      </c>
      <c r="B1007" s="10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9">
        <v>15</v>
      </c>
      <c r="B1008" s="10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9">
        <v>16</v>
      </c>
      <c r="B1009" s="10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9">
        <v>17</v>
      </c>
      <c r="B1010" s="10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9">
        <v>18</v>
      </c>
      <c r="B1011" s="10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9">
        <v>19</v>
      </c>
      <c r="B1012" s="10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9">
        <v>20</v>
      </c>
      <c r="B1013" s="10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9">
        <v>21</v>
      </c>
      <c r="B1014" s="10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9">
        <v>22</v>
      </c>
      <c r="B1015" s="10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9">
        <v>23</v>
      </c>
      <c r="B1016" s="10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9">
        <v>24</v>
      </c>
      <c r="B1017" s="10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9">
        <v>25</v>
      </c>
      <c r="B1018" s="10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9">
        <v>26</v>
      </c>
      <c r="B1019" s="10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9">
        <v>27</v>
      </c>
      <c r="B1020" s="10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9">
        <v>28</v>
      </c>
      <c r="B1021" s="10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9">
        <v>29</v>
      </c>
      <c r="B1022" s="10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9">
        <v>30</v>
      </c>
      <c r="B1023" s="10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9">
        <v>1</v>
      </c>
      <c r="B1027" s="10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9">
        <v>2</v>
      </c>
      <c r="B1028" s="10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9">
        <v>3</v>
      </c>
      <c r="B1029" s="10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9">
        <v>4</v>
      </c>
      <c r="B1030" s="10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9">
        <v>5</v>
      </c>
      <c r="B1031" s="10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9">
        <v>6</v>
      </c>
      <c r="B1032" s="107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9">
        <v>7</v>
      </c>
      <c r="B1033" s="107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9">
        <v>8</v>
      </c>
      <c r="B1034" s="107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9">
        <v>9</v>
      </c>
      <c r="B1035" s="10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9">
        <v>10</v>
      </c>
      <c r="B1036" s="10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9">
        <v>11</v>
      </c>
      <c r="B1037" s="107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9">
        <v>12</v>
      </c>
      <c r="B1038" s="107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9">
        <v>13</v>
      </c>
      <c r="B1039" s="10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9">
        <v>14</v>
      </c>
      <c r="B1040" s="10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9">
        <v>15</v>
      </c>
      <c r="B1041" s="10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9">
        <v>16</v>
      </c>
      <c r="B1042" s="10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9">
        <v>17</v>
      </c>
      <c r="B1043" s="10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9">
        <v>18</v>
      </c>
      <c r="B1044" s="10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9">
        <v>19</v>
      </c>
      <c r="B1045" s="10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9">
        <v>20</v>
      </c>
      <c r="B1046" s="10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9">
        <v>21</v>
      </c>
      <c r="B1047" s="10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9">
        <v>22</v>
      </c>
      <c r="B1048" s="10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9">
        <v>23</v>
      </c>
      <c r="B1049" s="10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9">
        <v>24</v>
      </c>
      <c r="B1050" s="10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9">
        <v>25</v>
      </c>
      <c r="B1051" s="10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9">
        <v>26</v>
      </c>
      <c r="B1052" s="10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9">
        <v>27</v>
      </c>
      <c r="B1053" s="10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9">
        <v>28</v>
      </c>
      <c r="B1054" s="10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9">
        <v>29</v>
      </c>
      <c r="B1055" s="10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9">
        <v>30</v>
      </c>
      <c r="B1056" s="10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9">
        <v>1</v>
      </c>
      <c r="B1060" s="10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9">
        <v>2</v>
      </c>
      <c r="B1061" s="10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9">
        <v>3</v>
      </c>
      <c r="B1062" s="10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9">
        <v>4</v>
      </c>
      <c r="B1063" s="10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9">
        <v>5</v>
      </c>
      <c r="B1064" s="10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9">
        <v>6</v>
      </c>
      <c r="B1065" s="107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9">
        <v>7</v>
      </c>
      <c r="B1066" s="107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9">
        <v>8</v>
      </c>
      <c r="B1067" s="107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9">
        <v>9</v>
      </c>
      <c r="B1068" s="10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9">
        <v>10</v>
      </c>
      <c r="B1069" s="10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9">
        <v>11</v>
      </c>
      <c r="B1070" s="107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9">
        <v>12</v>
      </c>
      <c r="B1071" s="107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9">
        <v>13</v>
      </c>
      <c r="B1072" s="10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9">
        <v>14</v>
      </c>
      <c r="B1073" s="10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9">
        <v>15</v>
      </c>
      <c r="B1074" s="10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9">
        <v>16</v>
      </c>
      <c r="B1075" s="10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9">
        <v>17</v>
      </c>
      <c r="B1076" s="10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9">
        <v>18</v>
      </c>
      <c r="B1077" s="10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9">
        <v>19</v>
      </c>
      <c r="B1078" s="10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9">
        <v>20</v>
      </c>
      <c r="B1079" s="10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9">
        <v>21</v>
      </c>
      <c r="B1080" s="10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9">
        <v>22</v>
      </c>
      <c r="B1081" s="10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9">
        <v>23</v>
      </c>
      <c r="B1082" s="10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9">
        <v>24</v>
      </c>
      <c r="B1083" s="10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9">
        <v>25</v>
      </c>
      <c r="B1084" s="10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9">
        <v>26</v>
      </c>
      <c r="B1085" s="10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9">
        <v>27</v>
      </c>
      <c r="B1086" s="10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9">
        <v>28</v>
      </c>
      <c r="B1087" s="10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9">
        <v>29</v>
      </c>
      <c r="B1088" s="10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9">
        <v>30</v>
      </c>
      <c r="B1089" s="10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9">
        <v>1</v>
      </c>
      <c r="B1093" s="10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9">
        <v>2</v>
      </c>
      <c r="B1094" s="10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9">
        <v>3</v>
      </c>
      <c r="B1095" s="10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9">
        <v>4</v>
      </c>
      <c r="B1096" s="10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9">
        <v>5</v>
      </c>
      <c r="B1097" s="10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9">
        <v>6</v>
      </c>
      <c r="B1098" s="107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9">
        <v>7</v>
      </c>
      <c r="B1099" s="107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9">
        <v>8</v>
      </c>
      <c r="B1100" s="107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9">
        <v>9</v>
      </c>
      <c r="B1101" s="107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9">
        <v>10</v>
      </c>
      <c r="B1102" s="107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9">
        <v>11</v>
      </c>
      <c r="B1103" s="107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9">
        <v>12</v>
      </c>
      <c r="B1104" s="107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9">
        <v>13</v>
      </c>
      <c r="B1105" s="107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9">
        <v>14</v>
      </c>
      <c r="B1106" s="107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9">
        <v>15</v>
      </c>
      <c r="B1107" s="107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9">
        <v>16</v>
      </c>
      <c r="B1108" s="107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9">
        <v>17</v>
      </c>
      <c r="B1109" s="107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9">
        <v>18</v>
      </c>
      <c r="B1110" s="107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9">
        <v>19</v>
      </c>
      <c r="B1111" s="107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9">
        <v>20</v>
      </c>
      <c r="B1112" s="107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9">
        <v>21</v>
      </c>
      <c r="B1113" s="107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9">
        <v>22</v>
      </c>
      <c r="B1114" s="107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9">
        <v>23</v>
      </c>
      <c r="B1115" s="107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9">
        <v>24</v>
      </c>
      <c r="B1116" s="107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9">
        <v>25</v>
      </c>
      <c r="B1117" s="107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9">
        <v>26</v>
      </c>
      <c r="B1118" s="107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9">
        <v>27</v>
      </c>
      <c r="B1119" s="107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9">
        <v>28</v>
      </c>
      <c r="B1120" s="107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9">
        <v>29</v>
      </c>
      <c r="B1121" s="107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9">
        <v>30</v>
      </c>
      <c r="B1122" s="107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9">
        <v>1</v>
      </c>
      <c r="B1126" s="107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9">
        <v>2</v>
      </c>
      <c r="B1127" s="107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9">
        <v>3</v>
      </c>
      <c r="B1128" s="107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9">
        <v>4</v>
      </c>
      <c r="B1129" s="107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9">
        <v>5</v>
      </c>
      <c r="B1130" s="107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9">
        <v>6</v>
      </c>
      <c r="B1131" s="107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9">
        <v>7</v>
      </c>
      <c r="B1132" s="107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9">
        <v>8</v>
      </c>
      <c r="B1133" s="107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9">
        <v>9</v>
      </c>
      <c r="B1134" s="107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9">
        <v>10</v>
      </c>
      <c r="B1135" s="107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9">
        <v>11</v>
      </c>
      <c r="B1136" s="107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9">
        <v>12</v>
      </c>
      <c r="B1137" s="107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9">
        <v>13</v>
      </c>
      <c r="B1138" s="107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9">
        <v>14</v>
      </c>
      <c r="B1139" s="107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9">
        <v>15</v>
      </c>
      <c r="B1140" s="107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9">
        <v>16</v>
      </c>
      <c r="B1141" s="107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9">
        <v>17</v>
      </c>
      <c r="B1142" s="107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9">
        <v>18</v>
      </c>
      <c r="B1143" s="107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9">
        <v>19</v>
      </c>
      <c r="B1144" s="107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9">
        <v>20</v>
      </c>
      <c r="B1145" s="107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9">
        <v>21</v>
      </c>
      <c r="B1146" s="107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9">
        <v>22</v>
      </c>
      <c r="B1147" s="107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9">
        <v>23</v>
      </c>
      <c r="B1148" s="107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9">
        <v>24</v>
      </c>
      <c r="B1149" s="107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9">
        <v>25</v>
      </c>
      <c r="B1150" s="107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9">
        <v>26</v>
      </c>
      <c r="B1151" s="107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9">
        <v>27</v>
      </c>
      <c r="B1152" s="107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9">
        <v>28</v>
      </c>
      <c r="B1153" s="107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9">
        <v>29</v>
      </c>
      <c r="B1154" s="107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9">
        <v>30</v>
      </c>
      <c r="B1155" s="107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9">
        <v>1</v>
      </c>
      <c r="B1159" s="107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9">
        <v>2</v>
      </c>
      <c r="B1160" s="107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9">
        <v>3</v>
      </c>
      <c r="B1161" s="107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9">
        <v>4</v>
      </c>
      <c r="B1162" s="107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9">
        <v>5</v>
      </c>
      <c r="B1163" s="107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9">
        <v>6</v>
      </c>
      <c r="B1164" s="107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9">
        <v>7</v>
      </c>
      <c r="B1165" s="107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9">
        <v>8</v>
      </c>
      <c r="B1166" s="107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9">
        <v>9</v>
      </c>
      <c r="B1167" s="107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9">
        <v>10</v>
      </c>
      <c r="B1168" s="107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9">
        <v>11</v>
      </c>
      <c r="B1169" s="107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9">
        <v>12</v>
      </c>
      <c r="B1170" s="107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9">
        <v>13</v>
      </c>
      <c r="B1171" s="107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9">
        <v>14</v>
      </c>
      <c r="B1172" s="107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9">
        <v>15</v>
      </c>
      <c r="B1173" s="107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9">
        <v>16</v>
      </c>
      <c r="B1174" s="107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9">
        <v>17</v>
      </c>
      <c r="B1175" s="107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9">
        <v>18</v>
      </c>
      <c r="B1176" s="107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9">
        <v>19</v>
      </c>
      <c r="B1177" s="107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9">
        <v>20</v>
      </c>
      <c r="B1178" s="107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9">
        <v>21</v>
      </c>
      <c r="B1179" s="107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9">
        <v>22</v>
      </c>
      <c r="B1180" s="107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9">
        <v>23</v>
      </c>
      <c r="B1181" s="107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9">
        <v>24</v>
      </c>
      <c r="B1182" s="107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9">
        <v>25</v>
      </c>
      <c r="B1183" s="107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9">
        <v>26</v>
      </c>
      <c r="B1184" s="107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9">
        <v>27</v>
      </c>
      <c r="B1185" s="107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9">
        <v>28</v>
      </c>
      <c r="B1186" s="107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9">
        <v>29</v>
      </c>
      <c r="B1187" s="107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9">
        <v>30</v>
      </c>
      <c r="B1188" s="107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9">
        <v>1</v>
      </c>
      <c r="B1192" s="107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9">
        <v>2</v>
      </c>
      <c r="B1193" s="107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9">
        <v>3</v>
      </c>
      <c r="B1194" s="107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9">
        <v>4</v>
      </c>
      <c r="B1195" s="107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9">
        <v>5</v>
      </c>
      <c r="B1196" s="107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9">
        <v>6</v>
      </c>
      <c r="B1197" s="107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9">
        <v>7</v>
      </c>
      <c r="B1198" s="107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9">
        <v>8</v>
      </c>
      <c r="B1199" s="107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9">
        <v>9</v>
      </c>
      <c r="B1200" s="107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9">
        <v>10</v>
      </c>
      <c r="B1201" s="107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9">
        <v>11</v>
      </c>
      <c r="B1202" s="107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9">
        <v>12</v>
      </c>
      <c r="B1203" s="107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9">
        <v>13</v>
      </c>
      <c r="B1204" s="107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9">
        <v>14</v>
      </c>
      <c r="B1205" s="107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9">
        <v>15</v>
      </c>
      <c r="B1206" s="107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9">
        <v>16</v>
      </c>
      <c r="B1207" s="107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9">
        <v>17</v>
      </c>
      <c r="B1208" s="107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9">
        <v>18</v>
      </c>
      <c r="B1209" s="107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9">
        <v>19</v>
      </c>
      <c r="B1210" s="107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9">
        <v>20</v>
      </c>
      <c r="B1211" s="107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9">
        <v>21</v>
      </c>
      <c r="B1212" s="107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9">
        <v>22</v>
      </c>
      <c r="B1213" s="107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9">
        <v>23</v>
      </c>
      <c r="B1214" s="107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9">
        <v>24</v>
      </c>
      <c r="B1215" s="107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9">
        <v>25</v>
      </c>
      <c r="B1216" s="107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9">
        <v>26</v>
      </c>
      <c r="B1217" s="107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9">
        <v>27</v>
      </c>
      <c r="B1218" s="107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9">
        <v>28</v>
      </c>
      <c r="B1219" s="107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9">
        <v>29</v>
      </c>
      <c r="B1220" s="107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9">
        <v>30</v>
      </c>
      <c r="B1221" s="107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9">
        <v>1</v>
      </c>
      <c r="B1225" s="107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9">
        <v>2</v>
      </c>
      <c r="B1226" s="107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9">
        <v>3</v>
      </c>
      <c r="B1227" s="107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9">
        <v>4</v>
      </c>
      <c r="B1228" s="107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9">
        <v>5</v>
      </c>
      <c r="B1229" s="107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9">
        <v>6</v>
      </c>
      <c r="B1230" s="107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9">
        <v>7</v>
      </c>
      <c r="B1231" s="107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9">
        <v>8</v>
      </c>
      <c r="B1232" s="107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9">
        <v>9</v>
      </c>
      <c r="B1233" s="107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9">
        <v>10</v>
      </c>
      <c r="B1234" s="107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9">
        <v>11</v>
      </c>
      <c r="B1235" s="107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9">
        <v>12</v>
      </c>
      <c r="B1236" s="107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9">
        <v>13</v>
      </c>
      <c r="B1237" s="107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9">
        <v>14</v>
      </c>
      <c r="B1238" s="107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9">
        <v>15</v>
      </c>
      <c r="B1239" s="107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9">
        <v>16</v>
      </c>
      <c r="B1240" s="107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9">
        <v>17</v>
      </c>
      <c r="B1241" s="107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9">
        <v>18</v>
      </c>
      <c r="B1242" s="107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9">
        <v>19</v>
      </c>
      <c r="B1243" s="107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9">
        <v>20</v>
      </c>
      <c r="B1244" s="107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9">
        <v>21</v>
      </c>
      <c r="B1245" s="107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9">
        <v>22</v>
      </c>
      <c r="B1246" s="107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9">
        <v>23</v>
      </c>
      <c r="B1247" s="107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9">
        <v>24</v>
      </c>
      <c r="B1248" s="107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9">
        <v>25</v>
      </c>
      <c r="B1249" s="107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9">
        <v>26</v>
      </c>
      <c r="B1250" s="107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9">
        <v>27</v>
      </c>
      <c r="B1251" s="107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9">
        <v>28</v>
      </c>
      <c r="B1252" s="107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9">
        <v>29</v>
      </c>
      <c r="B1253" s="107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9">
        <v>30</v>
      </c>
      <c r="B1254" s="107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9">
        <v>1</v>
      </c>
      <c r="B1258" s="107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9">
        <v>2</v>
      </c>
      <c r="B1259" s="107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9">
        <v>3</v>
      </c>
      <c r="B1260" s="107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9">
        <v>4</v>
      </c>
      <c r="B1261" s="107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9">
        <v>5</v>
      </c>
      <c r="B1262" s="107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9">
        <v>6</v>
      </c>
      <c r="B1263" s="107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9">
        <v>7</v>
      </c>
      <c r="B1264" s="107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9">
        <v>8</v>
      </c>
      <c r="B1265" s="107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9">
        <v>9</v>
      </c>
      <c r="B1266" s="107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9">
        <v>10</v>
      </c>
      <c r="B1267" s="107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9">
        <v>11</v>
      </c>
      <c r="B1268" s="107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9">
        <v>12</v>
      </c>
      <c r="B1269" s="107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9">
        <v>13</v>
      </c>
      <c r="B1270" s="107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9">
        <v>14</v>
      </c>
      <c r="B1271" s="107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9">
        <v>15</v>
      </c>
      <c r="B1272" s="107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9">
        <v>16</v>
      </c>
      <c r="B1273" s="107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9">
        <v>17</v>
      </c>
      <c r="B1274" s="107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9">
        <v>18</v>
      </c>
      <c r="B1275" s="107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9">
        <v>19</v>
      </c>
      <c r="B1276" s="107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9">
        <v>20</v>
      </c>
      <c r="B1277" s="107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9">
        <v>21</v>
      </c>
      <c r="B1278" s="107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9">
        <v>22</v>
      </c>
      <c r="B1279" s="107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9">
        <v>23</v>
      </c>
      <c r="B1280" s="107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9">
        <v>24</v>
      </c>
      <c r="B1281" s="107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9">
        <v>25</v>
      </c>
      <c r="B1282" s="107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9">
        <v>26</v>
      </c>
      <c r="B1283" s="107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9">
        <v>27</v>
      </c>
      <c r="B1284" s="107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9">
        <v>28</v>
      </c>
      <c r="B1285" s="107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9">
        <v>29</v>
      </c>
      <c r="B1286" s="107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9">
        <v>30</v>
      </c>
      <c r="B1287" s="107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9">
        <v>1</v>
      </c>
      <c r="B1291" s="107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9">
        <v>2</v>
      </c>
      <c r="B1292" s="107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9">
        <v>3</v>
      </c>
      <c r="B1293" s="107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9">
        <v>4</v>
      </c>
      <c r="B1294" s="107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9">
        <v>5</v>
      </c>
      <c r="B1295" s="107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9">
        <v>6</v>
      </c>
      <c r="B1296" s="107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9">
        <v>7</v>
      </c>
      <c r="B1297" s="107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9">
        <v>8</v>
      </c>
      <c r="B1298" s="107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9">
        <v>9</v>
      </c>
      <c r="B1299" s="107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9">
        <v>10</v>
      </c>
      <c r="B1300" s="107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9">
        <v>11</v>
      </c>
      <c r="B1301" s="107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9">
        <v>12</v>
      </c>
      <c r="B1302" s="107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9">
        <v>13</v>
      </c>
      <c r="B1303" s="107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9">
        <v>14</v>
      </c>
      <c r="B1304" s="107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9">
        <v>15</v>
      </c>
      <c r="B1305" s="107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9">
        <v>16</v>
      </c>
      <c r="B1306" s="107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9">
        <v>17</v>
      </c>
      <c r="B1307" s="107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9">
        <v>18</v>
      </c>
      <c r="B1308" s="107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9">
        <v>19</v>
      </c>
      <c r="B1309" s="107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9">
        <v>20</v>
      </c>
      <c r="B1310" s="107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9">
        <v>21</v>
      </c>
      <c r="B1311" s="107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9">
        <v>22</v>
      </c>
      <c r="B1312" s="107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9">
        <v>23</v>
      </c>
      <c r="B1313" s="107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9">
        <v>24</v>
      </c>
      <c r="B1314" s="107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9">
        <v>25</v>
      </c>
      <c r="B1315" s="107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9">
        <v>26</v>
      </c>
      <c r="B1316" s="107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9">
        <v>27</v>
      </c>
      <c r="B1317" s="107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9">
        <v>28</v>
      </c>
      <c r="B1318" s="107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9">
        <v>29</v>
      </c>
      <c r="B1319" s="107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9">
        <v>30</v>
      </c>
      <c r="B1320" s="107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2018-05-21T10:40:19Z</cp:lastPrinted>
  <dcterms:created xsi:type="dcterms:W3CDTF">2012-03-13T00:50:25Z</dcterms:created>
  <dcterms:modified xsi:type="dcterms:W3CDTF">2018-07-04T09:29:33Z</dcterms:modified>
</cp:coreProperties>
</file>