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<sst xmlns="http://schemas.openxmlformats.org/spreadsheetml/2006/main" count="2884" uniqueCount="632">
  <si>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</si>
  <si>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</si>
  <si>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</si>
  <si>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</si>
  <si>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</si>
  <si>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</si>
  <si>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</si>
  <si>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</si>
  <si>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</si>
  <si>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</si>
  <si>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</si>
  <si>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</si>
  <si>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</si>
  <si>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</si>
  <si>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</si>
  <si>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</si>
  <si>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</si>
  <si>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</si>
  <si>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</si>
  <si>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</si>
  <si>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</si>
  <si>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</si>
  <si>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</si>
  <si>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</si>
  <si>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</si>
  <si>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</si>
  <si>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</si>
  <si>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</si>
  <si>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</si>
  <si>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</si>
  <si>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</si>
  <si>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</si>
  <si>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</si>
  <si>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</si>
  <si>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</si>
  <si>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</si>
  <si>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</si>
  <si>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</si>
  <si>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</si>
  <si>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</si>
  <si>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</si>
  <si>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</si>
  <si>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</si>
  <si>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</si>
  <si>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</si>
  <si>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</si>
  <si>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</si>
  <si>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</si>
  <si>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</si>
  <si>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</si>
  <si>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</si>
  <si>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</si>
  <si>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</si>
  <si>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</si>
  <si>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</si>
  <si>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</si>
  <si>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</si>
  <si>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</si>
  <si>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</si>
  <si>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</si>
  <si>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</si>
  <si>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</si>
  <si>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</si>
  <si>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</si>
  <si>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</si>
  <si>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</si>
  <si>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</si>
  <si>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</si>
  <si>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</si>
  <si>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</si>
  <si>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</si>
  <si>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</si>
  <si>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</si>
  <si>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</si>
  <si>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</si>
  <si>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</si>
  <si>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</si>
  <si>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</si>
  <si>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</si>
  <si>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</si>
  <si>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</si>
  <si>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</si>
  <si>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</si>
  <si>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</si>
  <si>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</si>
  <si>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</si>
  <si>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</si>
  <si>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</si>
  <si>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</si>
  <si>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</si>
  <si>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</si>
  <si>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</si>
  <si>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</si>
  <si>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</si>
  <si>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</si>
  <si>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</si>
  <si>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</si>
  <si>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</si>
  <si>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</si>
  <si>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</si>
  <si>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</si>
  <si>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</si>
  <si>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</si>
  <si>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</si>
  <si>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</si>
  <si>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</si>
  <si>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</si>
  <si>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</si>
  <si>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</si>
  <si>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</si>
  <si>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</si>
  <si>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</si>
  <si>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</si>
  <si>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</si>
  <si>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</si>
  <si>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</si>
  <si>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</si>
  <si>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</si>
  <si>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</si>
  <si>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</si>
  <si>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</si>
  <si>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</si>
  <si>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</si>
  <si>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</si>
  <si>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</si>
  <si>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</si>
  <si>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</si>
  <si>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</si>
  <si>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</si>
  <si>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</si>
  <si>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</si>
  <si>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</si>
  <si>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</si>
  <si>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</si>
  <si>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</si>
  <si>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</si>
  <si>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</si>
  <si>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</si>
  <si>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</si>
  <si>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</si>
  <si>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</si>
  <si>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</si>
  <si>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</si>
  <si>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</si>
  <si>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</si>
  <si>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</si>
  <si>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</si>
  <si>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</si>
  <si>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</si>
  <si>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</si>
  <si>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</si>
  <si>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</si>
  <si>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</si>
  <si>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</si>
  <si>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</si>
  <si>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</si>
  <si>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</si>
  <si>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</si>
  <si>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</si>
  <si>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</si>
  <si>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</si>
  <si>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</si>
  <si>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</si>
  <si>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</si>
  <si>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</si>
  <si>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</si>
  <si>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</si>
  <si>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</si>
  <si>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</si>
  <si>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</si>
  <si>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</si>
  <si>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</si>
  <si>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</si>
  <si>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</si>
  <si>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</si>
  <si>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</si>
  <si>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</si>
  <si>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</si>
  <si>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</si>
  <si>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</si>
  <si>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</si>
  <si>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</si>
  <si>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</si>
  <si>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</si>
  <si>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</si>
  <si>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</si>
  <si>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</si>
  <si>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</si>
  <si>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</si>
  <si>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</si>
  <si>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</si>
  <si>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</si>
  <si>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</si>
  <si>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</si>
  <si>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</si>
  <si>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</si>
  <si>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</si>
  <si>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</si>
  <si>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</si>
  <si>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</si>
  <si>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</si>
  <si>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</si>
  <si>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</si>
  <si>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</si>
  <si>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</si>
  <si>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</si>
  <si>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</si>
  <si>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</si>
  <si>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</si>
  <si>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</si>
  <si>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</si>
  <si>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</si>
  <si>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</si>
  <si>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</si>
  <si>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</si>
  <si>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</si>
  <si>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</si>
  <si>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</si>
  <si>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</si>
  <si>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</si>
  <si>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</si>
  <si>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</si>
  <si>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</si>
  <si>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</si>
  <si>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</si>
  <si>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</si>
  <si>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</si>
  <si>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</si>
  <si>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</si>
  <si>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</si>
  <si>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</si>
  <si>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</si>
  <si>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</si>
  <si>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</si>
  <si>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</si>
  <si>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</si>
  <si>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</si>
  <si>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</si>
  <si>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</si>
  <si>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</si>
  <si>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</si>
  <si>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</si>
  <si>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</si>
  <si>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</si>
  <si>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</si>
  <si>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</si>
  <si>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</si>
  <si>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</si>
  <si>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</si>
  <si>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</si>
  <si>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</si>
  <si>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</si>
  <si>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</si>
  <si>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</si>
  <si>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</si>
  <si>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</si>
  <si>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</si>
  <si>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</si>
  <si>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</si>
  <si>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</si>
  <si>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</si>
  <si>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</si>
  <si>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</si>
  <si>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</si>
  <si>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</si>
  <si>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</si>
  <si>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</si>
  <si>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</si>
  <si>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</si>
  <si>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</si>
  <si>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</si>
  <si>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</si>
  <si>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</si>
  <si>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</si>
  <si>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</si>
  <si>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</si>
  <si>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</si>
  <si>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</si>
  <si>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</si>
  <si>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</si>
  <si>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</si>
  <si>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</si>
  <si>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</si>
  <si>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</si>
  <si>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</si>
  <si>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</si>
  <si>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</si>
  <si>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</si>
  <si>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</si>
  <si>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</si>
  <si>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</si>
  <si>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</si>
  <si>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</si>
  <si>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</si>
  <si>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</si>
  <si>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</si>
  <si>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</si>
  <si>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</si>
  <si>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</si>
  <si>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</si>
  <si>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</si>
  <si>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</si>
  <si>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</si>
  <si>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</si>
  <si>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</si>
  <si>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</si>
  <si>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</si>
  <si>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</si>
  <si>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</si>
  <si>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</si>
  <si>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</si>
  <si>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</si>
  <si>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</si>
  <si>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</si>
  <si>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</si>
  <si>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</si>
  <si>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</si>
  <si>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</si>
  <si>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</si>
  <si>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</si>
  <si>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</si>
  <si>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</si>
  <si>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</si>
  <si>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</si>
  <si>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</si>
  <si>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</si>
  <si>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</si>
  <si>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</si>
  <si>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</si>
  <si>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</si>
  <si>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</si>
  <si>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</si>
  <si>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</si>
  <si>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</si>
  <si>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</si>
  <si>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</si>
  <si>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</si>
  <si>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</si>
  <si>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</si>
  <si>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</si>
  <si>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</si>
  <si>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</si>
  <si>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</si>
  <si>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</si>
  <si>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</si>
  <si>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</si>
  <si>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</si>
  <si>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</si>
  <si>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</si>
  <si>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</si>
  <si>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</si>
  <si>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</si>
  <si>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</si>
  <si>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</si>
  <si>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</si>
  <si>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</si>
  <si>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</si>
  <si>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</si>
  <si>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</si>
  <si>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</si>
  <si>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</si>
  <si>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</si>
  <si>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</si>
  <si>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</si>
  <si>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</si>
  <si>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</si>
  <si>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</si>
  <si>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</si>
  <si>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</si>
  <si>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</si>
  <si>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</si>
  <si>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</si>
  <si>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</si>
  <si>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</si>
  <si>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</si>
  <si>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</si>
  <si>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</si>
  <si>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</si>
  <si>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</si>
  <si>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</si>
  <si>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</si>
  <si>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</si>
  <si>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</si>
  <si>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</si>
  <si>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</si>
  <si>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</si>
  <si>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</si>
  <si>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</si>
  <si>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</si>
  <si>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</si>
  <si>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</si>
  <si>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</si>
  <si>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</si>
  <si>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</si>
  <si>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</si>
  <si>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</si>
  <si>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</si>
  <si>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</si>
  <si>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</si>
  <si>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</si>
  <si>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</si>
  <si>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</si>
  <si>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</si>
  <si>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</si>
  <si>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</si>
  <si>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</si>
  <si>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</si>
  <si>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</si>
  <si>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</si>
  <si>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</si>
  <si>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</si>
  <si>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</si>
  <si>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</si>
  <si>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</si>
  <si>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</si>
  <si>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</si>
  <si>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</si>
  <si>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</si>
  <si>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</si>
  <si>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</si>
  <si>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</si>
  <si>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</si>
  <si>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</si>
  <si>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</si>
  <si>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</si>
  <si>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</si>
  <si>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</si>
  <si>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</si>
  <si>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</si>
  <si>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</si>
  <si>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</si>
  <si>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</si>
  <si>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</si>
  <si>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</si>
  <si>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</si>
  <si>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</si>
  <si>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</si>
  <si>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</si>
  <si>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</si>
  <si>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</si>
  <si>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</si>
  <si>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</si>
  <si>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</si>
  <si>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</si>
  <si>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</si>
  <si>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</si>
  <si>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</si>
  <si>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</si>
  <si>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</si>
  <si>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</si>
  <si>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</si>
  <si>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</si>
  <si>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</si>
  <si>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</si>
  <si>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</si>
  <si>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</si>
  <si>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</si>
  <si>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</si>
  <si>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</si>
  <si>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</si>
  <si>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</si>
  <si>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</si>
  <si>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</si>
  <si>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</si>
  <si>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</si>
  <si>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</si>
  <si>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</si>
  <si>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</si>
  <si>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</si>
  <si>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</si>
  <si>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</si>
  <si>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</si>
  <si>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</si>
  <si>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</si>
  <si>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</si>
  <si>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</si>
  <si>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</si>
  <si>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</si>
  <si>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</si>
  <si>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</si>
  <si>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</si>
  <si>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</si>
  <si>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</si>
  <si>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</si>
  <si>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</si>
  <si>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</si>
  <si>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</si>
  <si>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</si>
  <si>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</si>
  <si>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</si>
  <si>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</si>
  <si>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</si>
  <si>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</si>
  <si>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</si>
  <si>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</si>
  <si>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</si>
  <si>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</si>
  <si>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</si>
  <si>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</si>
  <si>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</si>
  <si>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</si>
  <si>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</si>
  <si>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</si>
  <si>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</si>
  <si>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</si>
  <si>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</si>
  <si>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</si>
  <si>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</si>
  <si>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</si>
  <si>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</si>
  <si>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</si>
  <si>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</si>
  <si>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</si>
  <si>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</si>
  <si>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</si>
  <si>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</si>
  <si>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</si>
  <si>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</si>
  <si>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</si>
  <si>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</si>
  <si>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</si>
  <si>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</si>
  <si>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</si>
  <si>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</si>
  <si>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</si>
  <si>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</si>
  <si>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</si>
  <si>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</si>
  <si>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</si>
  <si>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</si>
  <si>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</si>
  <si>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</si>
  <si>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</si>
  <si>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</si>
  <si>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</si>
  <si>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</si>
  <si>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</si>
  <si>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</si>
  <si>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</si>
  <si>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</si>
  <si>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</si>
  <si>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</si>
  <si>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</si>
  <si>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</si>
  <si>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</si>
  <si>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</si>
  <si>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</si>
  <si>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</si>
  <si>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</si>
  <si>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</si>
  <si>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臨床研究実施体制確保対策費</t>
    <phoneticPr fontId="5"/>
  </si>
  <si>
    <t>平成２８年度</t>
  </si>
  <si>
    <t>医政局</t>
  </si>
  <si>
    <t>研究開発振興課</t>
  </si>
  <si>
    <t>厚生労働省</t>
  </si>
  <si>
    <t>「医療法の一部改正（臨床研究中核病院関係）の施行等について」（H27.3.31）</t>
    <phoneticPr fontId="5"/>
  </si>
  <si>
    <t>医療法（昭和２３年法律第２０５号）第25条3項</t>
  </si>
  <si>
    <t>　医療法（昭和２３年法律第２０５号）第２５条第３項の規定に基づく立入検査により、臨床研究中核病院がその有する人員若しくは医療法及び関連法令により規定された人員及び構造設備を有し、かつ、適正な管理を行っているか否かについて検査することにより、臨床研究中核病院を科学的で、かつ、適正な臨床研究を行う場にふさわしいものとすることを目的とする。</t>
    <phoneticPr fontId="5"/>
  </si>
  <si>
    <t>医療法第２５条第３項に基づく立入検査については、厚生労働大臣の承認を得た臨床研究中核病院の各施設に赴き、法令により定められている人員及び構造設備等を有し、適正な管理が行われているかを検査し、不適切な場合は指導等を通じ改善を図る。</t>
    <phoneticPr fontId="5"/>
  </si>
  <si>
    <t>○</t>
  </si>
  <si>
    <t>-</t>
  </si>
  <si>
    <t>-</t>
    <phoneticPr fontId="5"/>
  </si>
  <si>
    <t>-</t>
    <phoneticPr fontId="5"/>
  </si>
  <si>
    <t>職員旅費</t>
    <rPh sb="0" eb="2">
      <t>ショクイン</t>
    </rPh>
    <rPh sb="2" eb="4">
      <t>リョヒ</t>
    </rPh>
    <phoneticPr fontId="5"/>
  </si>
  <si>
    <t>新28-014</t>
    <phoneticPr fontId="5"/>
  </si>
  <si>
    <t>新28-011</t>
    <phoneticPr fontId="5"/>
  </si>
  <si>
    <t>全臨床研究中核病院に立入検査を実施する。</t>
    <rPh sb="0" eb="1">
      <t>ゼン</t>
    </rPh>
    <rPh sb="1" eb="3">
      <t>リンショウ</t>
    </rPh>
    <rPh sb="3" eb="5">
      <t>ケンキュウ</t>
    </rPh>
    <rPh sb="5" eb="7">
      <t>チュウカク</t>
    </rPh>
    <rPh sb="7" eb="9">
      <t>ビョウイン</t>
    </rPh>
    <rPh sb="10" eb="12">
      <t>タチイリ</t>
    </rPh>
    <rPh sb="12" eb="14">
      <t>ケンサ</t>
    </rPh>
    <rPh sb="15" eb="17">
      <t>ジッシ</t>
    </rPh>
    <phoneticPr fontId="5"/>
  </si>
  <si>
    <t>立入病院数</t>
    <rPh sb="0" eb="2">
      <t>タチイリ</t>
    </rPh>
    <rPh sb="2" eb="4">
      <t>ビョウイン</t>
    </rPh>
    <rPh sb="4" eb="5">
      <t>スウ</t>
    </rPh>
    <phoneticPr fontId="5"/>
  </si>
  <si>
    <t>箇所</t>
    <rPh sb="0" eb="2">
      <t>カショ</t>
    </rPh>
    <phoneticPr fontId="5"/>
  </si>
  <si>
    <t>-</t>
    <phoneticPr fontId="5"/>
  </si>
  <si>
    <t>-</t>
    <phoneticPr fontId="5"/>
  </si>
  <si>
    <t>-</t>
    <phoneticPr fontId="5"/>
  </si>
  <si>
    <t>立入検査を行った実績数</t>
    <rPh sb="0" eb="2">
      <t>タチイリ</t>
    </rPh>
    <rPh sb="2" eb="4">
      <t>ケンサ</t>
    </rPh>
    <rPh sb="5" eb="6">
      <t>オコナ</t>
    </rPh>
    <rPh sb="8" eb="10">
      <t>ジッセキ</t>
    </rPh>
    <rPh sb="10" eb="11">
      <t>スウ</t>
    </rPh>
    <phoneticPr fontId="5"/>
  </si>
  <si>
    <t>改善等の指導（口頭を含む）を行った病院数</t>
    <rPh sb="0" eb="2">
      <t>カイゼン</t>
    </rPh>
    <rPh sb="2" eb="3">
      <t>トウ</t>
    </rPh>
    <rPh sb="4" eb="6">
      <t>シドウ</t>
    </rPh>
    <rPh sb="7" eb="9">
      <t>コウトウ</t>
    </rPh>
    <rPh sb="10" eb="11">
      <t>フク</t>
    </rPh>
    <rPh sb="14" eb="15">
      <t>オコナ</t>
    </rPh>
    <rPh sb="17" eb="20">
      <t>ビョウインスウ</t>
    </rPh>
    <phoneticPr fontId="5"/>
  </si>
  <si>
    <t>-</t>
    <phoneticPr fontId="5"/>
  </si>
  <si>
    <t>-</t>
    <phoneticPr fontId="5"/>
  </si>
  <si>
    <t>　X　/Y</t>
    <phoneticPr fontId="5"/>
  </si>
  <si>
    <t>革新的な医療技術の実用化を促進するとともに、医薬品産業等の振興を図ること（施策目標Ⅰ－８－１）</t>
  </si>
  <si>
    <t>件</t>
    <rPh sb="0" eb="1">
      <t>ケン</t>
    </rPh>
    <phoneticPr fontId="5"/>
  </si>
  <si>
    <t>成果目標の成果指標である「立入病院数」は、　医療法（昭和２３年法律第２０５号）第２５条第３項の規定に基づく立入検査により、臨床研究中核病院がその有する人員若しくは医療法及び関連法令により規定された人員及び構造設備を有し、かつ、適正な管理を行っているか否かについて検査実施状況を示す指標であり、この指標を着実に実施することにより、国民の臨床研究への信頼向上につながるものと考えており、国民の臨床研究への信頼向上により、測定指標である「臨床研究登録情報ポータルサイト閲覧件数」も増加することが考えられる。臨床研究登録情報ポータルサイトの閲覧件数の増加は、国民・患者にとっての利用のしやすさの向上を表していると考えられるため、その数値を上申させることにより、医薬品産業等の振興をより一層促進することができる。</t>
    <rPh sb="133" eb="135">
      <t>ジッシ</t>
    </rPh>
    <rPh sb="135" eb="137">
      <t>ジョウキョウ</t>
    </rPh>
    <rPh sb="151" eb="153">
      <t>チャクジツ</t>
    </rPh>
    <rPh sb="154" eb="156">
      <t>ジッシ</t>
    </rPh>
    <phoneticPr fontId="6"/>
  </si>
  <si>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</si>
  <si>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</si>
  <si>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</si>
  <si>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</si>
  <si>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</si>
  <si>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</si>
  <si>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</si>
  <si>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</si>
  <si>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</si>
  <si>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</si>
  <si>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</si>
  <si>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</si>
  <si>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</si>
  <si>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</si>
  <si>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</si>
  <si>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</si>
  <si>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医療法に基づき実施するものであり、国費を投入する必要がある。</t>
  </si>
  <si>
    <t>医療法及び関連法令により規定された人員及び構造設備を有し、かつ、適正な管理を行っているかについて国が確認する必要がある。</t>
  </si>
  <si>
    <t>臨床研究の中核的な役割と担う臨床研究中核病院について、医療法及び関連法令により規定された人員及び構造設備を有し、かつ、適正な管理を行っているかについて国が確認するものであり、政策目的の達成手段として適切かつ、優先度は高い。</t>
  </si>
  <si>
    <t>‐</t>
  </si>
  <si>
    <t>無</t>
    <rPh sb="0" eb="1">
      <t>ナ</t>
    </rPh>
    <phoneticPr fontId="5"/>
  </si>
  <si>
    <t>－</t>
    <phoneticPr fontId="5"/>
  </si>
  <si>
    <t>旅費法に基づいた所要額のみの支出である。</t>
    <rPh sb="0" eb="2">
      <t>リョヒ</t>
    </rPh>
    <rPh sb="2" eb="3">
      <t>ホウ</t>
    </rPh>
    <rPh sb="4" eb="5">
      <t>モト</t>
    </rPh>
    <rPh sb="8" eb="11">
      <t>ショヨウガク</t>
    </rPh>
    <rPh sb="14" eb="16">
      <t>シシュツ</t>
    </rPh>
    <phoneticPr fontId="6"/>
  </si>
  <si>
    <t>職員の旅費のみに支出している。</t>
    <rPh sb="0" eb="2">
      <t>ショクイン</t>
    </rPh>
    <rPh sb="3" eb="5">
      <t>リョヒ</t>
    </rPh>
    <rPh sb="8" eb="10">
      <t>シシュツ</t>
    </rPh>
    <phoneticPr fontId="6"/>
  </si>
  <si>
    <t>臨床研究中核病院として承認した全ての病院に対して実施している。</t>
    <rPh sb="0" eb="2">
      <t>リンショウ</t>
    </rPh>
    <rPh sb="2" eb="4">
      <t>ケンキュウ</t>
    </rPh>
    <rPh sb="4" eb="6">
      <t>チュウカク</t>
    </rPh>
    <rPh sb="6" eb="8">
      <t>ビョウイン</t>
    </rPh>
    <rPh sb="11" eb="13">
      <t>ショウニン</t>
    </rPh>
    <rPh sb="15" eb="16">
      <t>スベ</t>
    </rPh>
    <rPh sb="18" eb="20">
      <t>ビョウイン</t>
    </rPh>
    <rPh sb="21" eb="22">
      <t>タイ</t>
    </rPh>
    <rPh sb="24" eb="26">
      <t>ジッシ</t>
    </rPh>
    <phoneticPr fontId="6"/>
  </si>
  <si>
    <t>検査の結果、必要な指導を行っている。</t>
    <rPh sb="0" eb="2">
      <t>ケンサ</t>
    </rPh>
    <rPh sb="3" eb="5">
      <t>ケッカ</t>
    </rPh>
    <rPh sb="6" eb="8">
      <t>ヒツヨウ</t>
    </rPh>
    <rPh sb="9" eb="11">
      <t>シドウ</t>
    </rPh>
    <rPh sb="12" eb="13">
      <t>オコナ</t>
    </rPh>
    <phoneticPr fontId="6"/>
  </si>
  <si>
    <t>－</t>
    <phoneticPr fontId="5"/>
  </si>
  <si>
    <t>法律に基づく臨床研究中核病院の立入検査に必要不可欠な事業であり、２９年度においても立入検査を行った全ての病院に必要な指導も行った。臨床研究中核病院を科学的で、かつ、適正な臨床研究を行う場にふさわしいものとすることを目的とし、今後も継続して実施してまいりたい。</t>
    <rPh sb="0" eb="2">
      <t>ホウリツ</t>
    </rPh>
    <rPh sb="3" eb="4">
      <t>モト</t>
    </rPh>
    <rPh sb="6" eb="8">
      <t>リンショウ</t>
    </rPh>
    <rPh sb="8" eb="10">
      <t>ケンキュウ</t>
    </rPh>
    <rPh sb="10" eb="12">
      <t>チュウカク</t>
    </rPh>
    <rPh sb="12" eb="14">
      <t>ビョウイン</t>
    </rPh>
    <rPh sb="15" eb="17">
      <t>タチイリ</t>
    </rPh>
    <rPh sb="17" eb="19">
      <t>ケンサ</t>
    </rPh>
    <rPh sb="20" eb="22">
      <t>ヒツヨウ</t>
    </rPh>
    <rPh sb="22" eb="25">
      <t>フカケツ</t>
    </rPh>
    <rPh sb="26" eb="28">
      <t>ジギョウ</t>
    </rPh>
    <rPh sb="34" eb="36">
      <t>ネンド</t>
    </rPh>
    <rPh sb="41" eb="43">
      <t>タチイリ</t>
    </rPh>
    <rPh sb="43" eb="45">
      <t>ケンサ</t>
    </rPh>
    <rPh sb="46" eb="47">
      <t>オコナ</t>
    </rPh>
    <rPh sb="49" eb="50">
      <t>スベ</t>
    </rPh>
    <rPh sb="52" eb="54">
      <t>ビョウイン</t>
    </rPh>
    <rPh sb="55" eb="57">
      <t>ヒツヨウ</t>
    </rPh>
    <rPh sb="58" eb="60">
      <t>シドウ</t>
    </rPh>
    <rPh sb="61" eb="62">
      <t>オコナ</t>
    </rPh>
    <rPh sb="112" eb="114">
      <t>コンゴ</t>
    </rPh>
    <rPh sb="115" eb="117">
      <t>ケイゾク</t>
    </rPh>
    <rPh sb="119" eb="121">
      <t>ジッシ</t>
    </rPh>
    <phoneticPr fontId="6"/>
  </si>
  <si>
    <t>臨床研究登録情報ポータルサイト閲覧件数</t>
    <phoneticPr fontId="5"/>
  </si>
  <si>
    <t>医療法第２５条第３項に基づく立入検査については、厚生労働大臣の承認を得た臨床研究中核病院の各施設に赴き、法令により定められている人員及び構造設備等を有し、適正な管理が行われているかを検査し、不適切な場合は指導等を通じ改善を図ることを目的としており、２９年度においても２８年度同様、臨床研究中核病院として承認した全ての病院に対して実施している。執行については、立入検査に必要な最低限の旅費のみの支出となっており、今後も適切に実施していく必要がある。
政策評価の測定指標である、臨床研究登録情報ポータルサイト閲覧件数は平成29年度よりアクセス状況を把握するシステムの変更があったため、これまで同様の閲覧数のカウントができなかったが、訪問数を確認すると、平成28年度が273,159件だったのが、平成29年度は393,612件だったため、国民・患者にとっての利用のしやすさは向上していると評価できる。</t>
    <rPh sb="116" eb="118">
      <t>モクテキ</t>
    </rPh>
    <rPh sb="126" eb="128">
      <t>ネンド</t>
    </rPh>
    <rPh sb="135" eb="137">
      <t>ネンド</t>
    </rPh>
    <rPh sb="137" eb="139">
      <t>ドウヨウ</t>
    </rPh>
    <rPh sb="171" eb="173">
      <t>シッコウ</t>
    </rPh>
    <rPh sb="179" eb="181">
      <t>タチイリ</t>
    </rPh>
    <rPh sb="181" eb="183">
      <t>ケンサ</t>
    </rPh>
    <rPh sb="184" eb="186">
      <t>ヒツヨウ</t>
    </rPh>
    <rPh sb="187" eb="190">
      <t>サイテイゲン</t>
    </rPh>
    <rPh sb="191" eb="193">
      <t>リョヒ</t>
    </rPh>
    <rPh sb="196" eb="198">
      <t>シシュツ</t>
    </rPh>
    <rPh sb="205" eb="207">
      <t>コンゴ</t>
    </rPh>
    <rPh sb="208" eb="210">
      <t>テキセツ</t>
    </rPh>
    <rPh sb="217" eb="219">
      <t>ヒツヨウ</t>
    </rPh>
    <rPh sb="224" eb="226">
      <t>セイサク</t>
    </rPh>
    <rPh sb="226" eb="228">
      <t>ヒョウカ</t>
    </rPh>
    <rPh sb="229" eb="231">
      <t>ソクテイ</t>
    </rPh>
    <rPh sb="231" eb="233">
      <t>シヒョウ</t>
    </rPh>
    <phoneticPr fontId="6"/>
  </si>
  <si>
    <t>A.出張職員（複数名）</t>
    <rPh sb="2" eb="4">
      <t>シュッチョウ</t>
    </rPh>
    <rPh sb="4" eb="6">
      <t>ショクイン</t>
    </rPh>
    <rPh sb="7" eb="9">
      <t>フクスウ</t>
    </rPh>
    <rPh sb="9" eb="10">
      <t>メイ</t>
    </rPh>
    <phoneticPr fontId="5"/>
  </si>
  <si>
    <t>職員旅費</t>
    <rPh sb="0" eb="2">
      <t>ショクイン</t>
    </rPh>
    <rPh sb="2" eb="4">
      <t>リョヒ</t>
    </rPh>
    <phoneticPr fontId="5"/>
  </si>
  <si>
    <t>職員（複数名）</t>
    <rPh sb="0" eb="2">
      <t>ショクイン</t>
    </rPh>
    <rPh sb="3" eb="5">
      <t>フクスウ</t>
    </rPh>
    <rPh sb="5" eb="6">
      <t>メイ</t>
    </rPh>
    <phoneticPr fontId="5"/>
  </si>
  <si>
    <t>-</t>
    <phoneticPr fontId="5"/>
  </si>
  <si>
    <t>出張に係る旅費</t>
    <rPh sb="0" eb="2">
      <t>シュッチョウ</t>
    </rPh>
    <rPh sb="3" eb="4">
      <t>カカ</t>
    </rPh>
    <rPh sb="5" eb="7">
      <t>リョヒ</t>
    </rPh>
    <phoneticPr fontId="5"/>
  </si>
  <si>
    <t>-</t>
    <phoneticPr fontId="5"/>
  </si>
  <si>
    <t>最小限の人数及び格安パック等を使用した結果、想定より出張費用がかからなかっため。</t>
    <rPh sb="0" eb="3">
      <t>サイショウゲン</t>
    </rPh>
    <rPh sb="4" eb="6">
      <t>ニンズウ</t>
    </rPh>
    <rPh sb="6" eb="7">
      <t>オヨ</t>
    </rPh>
    <rPh sb="8" eb="10">
      <t>カクヤス</t>
    </rPh>
    <rPh sb="13" eb="14">
      <t>トウ</t>
    </rPh>
    <rPh sb="15" eb="17">
      <t>シヨウ</t>
    </rPh>
    <rPh sb="19" eb="21">
      <t>ケッカ</t>
    </rPh>
    <rPh sb="22" eb="24">
      <t>ソウテイ</t>
    </rPh>
    <rPh sb="26" eb="28">
      <t>シュッチョウ</t>
    </rPh>
    <rPh sb="28" eb="30">
      <t>ヒヨウ</t>
    </rPh>
    <phoneticPr fontId="5"/>
  </si>
  <si>
    <t>検査に必要な人員のみを対象としている。また、旅費の支出にあたっても格安パック等を利用することによりコスト削減につとめている。</t>
    <rPh sb="0" eb="2">
      <t>ケンサ</t>
    </rPh>
    <rPh sb="3" eb="5">
      <t>ヒツヨウ</t>
    </rPh>
    <rPh sb="6" eb="8">
      <t>ジンイン</t>
    </rPh>
    <rPh sb="11" eb="13">
      <t>タイショウ</t>
    </rPh>
    <rPh sb="22" eb="24">
      <t>リョヒ</t>
    </rPh>
    <rPh sb="25" eb="27">
      <t>シシュツ</t>
    </rPh>
    <rPh sb="33" eb="35">
      <t>カクヤス</t>
    </rPh>
    <rPh sb="38" eb="39">
      <t>トウ</t>
    </rPh>
    <rPh sb="40" eb="42">
      <t>リヨウ</t>
    </rPh>
    <rPh sb="52" eb="54">
      <t>サクゲン</t>
    </rPh>
    <phoneticPr fontId="6"/>
  </si>
  <si>
    <t>課長：森光　敬子</t>
    <rPh sb="0" eb="2">
      <t>カチョウ</t>
    </rPh>
    <rPh sb="3" eb="5">
      <t>モリミツ</t>
    </rPh>
    <rPh sb="6" eb="8">
      <t>ケイコ</t>
    </rPh>
    <phoneticPr fontId="5"/>
  </si>
  <si>
    <t>-</t>
    <phoneticPr fontId="5"/>
  </si>
  <si>
    <t>-</t>
    <phoneticPr fontId="5"/>
  </si>
  <si>
    <t>-</t>
    <phoneticPr fontId="5"/>
  </si>
  <si>
    <t>-</t>
    <phoneticPr fontId="5"/>
  </si>
  <si>
    <t>-</t>
    <phoneticPr fontId="5"/>
  </si>
  <si>
    <t>-</t>
    <phoneticPr fontId="5"/>
  </si>
  <si>
    <t>-</t>
    <phoneticPr fontId="5"/>
  </si>
  <si>
    <t>施策大目標８　革新的な医療技術の実用化を促進するとともに、医薬品産業等の振興を図ること</t>
    <rPh sb="0" eb="2">
      <t>セサク</t>
    </rPh>
    <rPh sb="2" eb="5">
      <t>ダイモクヒョウ</t>
    </rPh>
    <rPh sb="7" eb="10">
      <t>カクシンテキ</t>
    </rPh>
    <rPh sb="11" eb="13">
      <t>イリョウ</t>
    </rPh>
    <rPh sb="13" eb="15">
      <t>ギジュツ</t>
    </rPh>
    <rPh sb="16" eb="19">
      <t>ジツヨウカ</t>
    </rPh>
    <rPh sb="20" eb="22">
      <t>ソクシン</t>
    </rPh>
    <rPh sb="29" eb="32">
      <t>イヤクヒン</t>
    </rPh>
    <rPh sb="32" eb="34">
      <t>サンギョウ</t>
    </rPh>
    <rPh sb="34" eb="35">
      <t>ナド</t>
    </rPh>
    <rPh sb="36" eb="38">
      <t>シンコウ</t>
    </rPh>
    <rPh sb="39" eb="40">
      <t>ハカ</t>
    </rPh>
    <phoneticPr fontId="6"/>
  </si>
  <si>
    <t xml:space="preserve">529／8 </t>
    <phoneticPr fontId="5"/>
  </si>
  <si>
    <t>千円</t>
    <rPh sb="0" eb="1">
      <t>セン</t>
    </rPh>
    <rPh sb="1" eb="2">
      <t>エン</t>
    </rPh>
    <phoneticPr fontId="5"/>
  </si>
  <si>
    <t>832／12</t>
    <phoneticPr fontId="5"/>
  </si>
  <si>
    <t>単位当たりコスト＝X　／　Y　
X：予算執行額(千円）
Y：立入病院数　　　　　　　　　　　　　</t>
    <rPh sb="0" eb="2">
      <t>タンイ</t>
    </rPh>
    <rPh sb="2" eb="3">
      <t>ア</t>
    </rPh>
    <rPh sb="18" eb="20">
      <t>ヨサン</t>
    </rPh>
    <rPh sb="20" eb="22">
      <t>シッコウ</t>
    </rPh>
    <rPh sb="22" eb="23">
      <t>ガク</t>
    </rPh>
    <rPh sb="24" eb="26">
      <t>センエン</t>
    </rPh>
    <rPh sb="30" eb="32">
      <t>タチイリ</t>
    </rPh>
    <rPh sb="32" eb="35">
      <t>ビョウインスウ</t>
    </rPh>
    <phoneticPr fontId="5"/>
  </si>
  <si>
    <t>235／11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</si>
</sst>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80736</xdr:colOff>
      <xdr:row>741</xdr:row>
      <xdr:rowOff>152399</xdr:rowOff>
    </xdr:from>
    <xdr:to>
      <xdr:col>40</xdr:col>
      <xdr:colOff>25854</xdr:colOff>
      <xdr:row>743</xdr:row>
      <xdr:rowOff>158750</xdr:rowOff>
    </xdr:to>
    <xdr:sp macro="" textlink="">
      <xdr:nvSpPr>
        <xdr:cNvPr id="2" name="正方形/長方形 1"/>
        <xdr:cNvSpPr/>
      </xdr:nvSpPr>
      <xdr:spPr>
        <a:xfrm>
          <a:off x="3142343" y="39653935"/>
          <a:ext cx="5047797" cy="71392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lang="ja-JP" altLang="en-US"/>
            <a:t>立入検査に必要な旅費　０．２百万円</a:t>
          </a:r>
          <a:endParaRPr lang="ja-JP" altLang="ja-JP"/>
        </a:p>
      </xdr:txBody>
    </xdr:sp>
    <xdr:clientData/>
  </xdr:twoCellAnchor>
  <xdr:twoCellAnchor>
    <xdr:from>
      <xdr:col>14</xdr:col>
      <xdr:colOff>193459</xdr:colOff>
      <xdr:row>746</xdr:row>
      <xdr:rowOff>63199</xdr:rowOff>
    </xdr:from>
    <xdr:to>
      <xdr:col>39</xdr:col>
      <xdr:colOff>130156</xdr:colOff>
      <xdr:row>748</xdr:row>
      <xdr:rowOff>132869</xdr:rowOff>
    </xdr:to>
    <xdr:sp macro="" textlink="">
      <xdr:nvSpPr>
        <xdr:cNvPr id="3" name="正方形/長方形 2"/>
        <xdr:cNvSpPr/>
      </xdr:nvSpPr>
      <xdr:spPr>
        <a:xfrm>
          <a:off x="3050959" y="41333663"/>
          <a:ext cx="5039376" cy="77724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Ａ．出張職員（複数名）</a:t>
          </a:r>
          <a:endParaRPr lang="en-US" altLang="ja-JP"/>
        </a:p>
        <a:p>
          <a:pPr algn="ctr"/>
          <a:r>
            <a:rPr lang="ja-JP" altLang="ja-JP" sz="1100">
              <a:solidFill>
                <a:schemeClr val="dk1"/>
              </a:solidFill>
              <a:effectLst/>
              <a:latin typeface="+mn-lt"/>
              <a:ea typeface="+mn-ea"/>
              <a:cs typeface="+mn-cs"/>
            </a:rPr>
            <a:t>立入検査に必要な旅費</a:t>
          </a:r>
          <a:r>
            <a:rPr lang="ja-JP" altLang="en-US" sz="1100">
              <a:solidFill>
                <a:schemeClr val="dk1"/>
              </a:solidFill>
              <a:effectLst/>
              <a:latin typeface="+mn-lt"/>
              <a:ea typeface="+mn-ea"/>
              <a:cs typeface="+mn-cs"/>
            </a:rPr>
            <a:t>　０．２百万円</a:t>
          </a:r>
          <a:endParaRPr lang="ja-JP" altLang="ja-JP">
            <a:effectLst/>
          </a:endParaRPr>
        </a:p>
      </xdr:txBody>
    </xdr:sp>
    <xdr:clientData/>
  </xdr:twoCellAnchor>
  <xdr:twoCellAnchor>
    <xdr:from>
      <xdr:col>27</xdr:col>
      <xdr:colOff>136071</xdr:colOff>
      <xdr:row>743</xdr:row>
      <xdr:rowOff>158750</xdr:rowOff>
    </xdr:from>
    <xdr:to>
      <xdr:col>27</xdr:col>
      <xdr:colOff>155349</xdr:colOff>
      <xdr:row>746</xdr:row>
      <xdr:rowOff>81642</xdr:rowOff>
    </xdr:to>
    <xdr:cxnSp macro="">
      <xdr:nvCxnSpPr>
        <xdr:cNvPr id="4" name="直線矢印コネクタ 3"/>
        <xdr:cNvCxnSpPr>
          <a:stCxn id="2" idx="2"/>
        </xdr:cNvCxnSpPr>
      </xdr:nvCxnSpPr>
      <xdr:spPr>
        <a:xfrm flipH="1">
          <a:off x="5646964" y="40367857"/>
          <a:ext cx="19278" cy="98424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81644</xdr:colOff>
      <xdr:row>744</xdr:row>
      <xdr:rowOff>54428</xdr:rowOff>
    </xdr:from>
    <xdr:to>
      <xdr:col>35</xdr:col>
      <xdr:colOff>190501</xdr:colOff>
      <xdr:row>745</xdr:row>
      <xdr:rowOff>183243</xdr:rowOff>
    </xdr:to>
    <xdr:sp macro="" textlink="">
      <xdr:nvSpPr>
        <xdr:cNvPr id="5" name="正方形/長方形 4"/>
        <xdr:cNvSpPr/>
      </xdr:nvSpPr>
      <xdr:spPr>
        <a:xfrm>
          <a:off x="6000751" y="40617321"/>
          <a:ext cx="1333500" cy="4826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［その他］</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745" sqref="AP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247</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618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560</v>
      </c>
      <c r="Q13" s="98"/>
      <c r="R13" s="98"/>
      <c r="S13" s="98"/>
      <c r="T13" s="98"/>
      <c r="U13" s="98"/>
      <c r="V13" s="99"/>
      <c r="W13" s="94">
        <v>0.5</v>
      </c>
      <c r="X13" s="95"/>
      <c r="Y13" s="95"/>
      <c r="Z13" s="95"/>
      <c r="AA13" s="95"/>
      <c r="AB13" s="95"/>
      <c r="AC13" s="96"/>
      <c r="AD13" s="97">
        <v>0.5</v>
      </c>
      <c r="AE13" s="98"/>
      <c r="AF13" s="98"/>
      <c r="AG13" s="98"/>
      <c r="AH13" s="98"/>
      <c r="AI13" s="98"/>
      <c r="AJ13" s="99"/>
      <c r="AK13" s="97">
        <v>0.8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560</v>
      </c>
      <c r="Q14" s="98"/>
      <c r="R14" s="98"/>
      <c r="S14" s="98"/>
      <c r="T14" s="98"/>
      <c r="U14" s="98"/>
      <c r="V14" s="99"/>
      <c r="W14" s="97" t="s">
        <v>561</v>
      </c>
      <c r="X14" s="98"/>
      <c r="Y14" s="98"/>
      <c r="Z14" s="98"/>
      <c r="AA14" s="98"/>
      <c r="AB14" s="98"/>
      <c r="AC14" s="99"/>
      <c r="AD14" s="97" t="s">
        <v>561</v>
      </c>
      <c r="AE14" s="98"/>
      <c r="AF14" s="98"/>
      <c r="AG14" s="98"/>
      <c r="AH14" s="98"/>
      <c r="AI14" s="98"/>
      <c r="AJ14" s="99"/>
      <c r="AK14" s="97" t="s">
        <v>561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561</v>
      </c>
      <c r="X15" s="98"/>
      <c r="Y15" s="98"/>
      <c r="Z15" s="98"/>
      <c r="AA15" s="98"/>
      <c r="AB15" s="98"/>
      <c r="AC15" s="99"/>
      <c r="AD15" s="97" t="s">
        <v>561</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560</v>
      </c>
      <c r="Q16" s="98"/>
      <c r="R16" s="98"/>
      <c r="S16" s="98"/>
      <c r="T16" s="98"/>
      <c r="U16" s="98"/>
      <c r="V16" s="99"/>
      <c r="W16" s="97" t="s">
        <v>561</v>
      </c>
      <c r="X16" s="98"/>
      <c r="Y16" s="98"/>
      <c r="Z16" s="98"/>
      <c r="AA16" s="98"/>
      <c r="AB16" s="98"/>
      <c r="AC16" s="99"/>
      <c r="AD16" s="97" t="s">
        <v>561</v>
      </c>
      <c r="AE16" s="98"/>
      <c r="AF16" s="98"/>
      <c r="AG16" s="98"/>
      <c r="AH16" s="98"/>
      <c r="AI16" s="98"/>
      <c r="AJ16" s="99"/>
      <c r="AK16" s="97" t="s">
        <v>561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560</v>
      </c>
      <c r="Q17" s="98"/>
      <c r="R17" s="98"/>
      <c r="S17" s="98"/>
      <c r="T17" s="98"/>
      <c r="U17" s="98"/>
      <c r="V17" s="99"/>
      <c r="W17" s="97" t="s">
        <v>561</v>
      </c>
      <c r="X17" s="98"/>
      <c r="Y17" s="98"/>
      <c r="Z17" s="98"/>
      <c r="AA17" s="98"/>
      <c r="AB17" s="98"/>
      <c r="AC17" s="99"/>
      <c r="AD17" s="97" t="s">
        <v>561</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0.5</v>
      </c>
      <c r="X18" s="104"/>
      <c r="Y18" s="104"/>
      <c r="Z18" s="104"/>
      <c r="AA18" s="104"/>
      <c r="AB18" s="104"/>
      <c r="AC18" s="105"/>
      <c r="AD18" s="103">
        <f>SUM(AD13:AJ17)</f>
        <v>0.5</v>
      </c>
      <c r="AE18" s="104"/>
      <c r="AF18" s="104"/>
      <c r="AG18" s="104"/>
      <c r="AH18" s="104"/>
      <c r="AI18" s="104"/>
      <c r="AJ18" s="105"/>
      <c r="AK18" s="103">
        <f>SUM(AK13:AQ17)</f>
        <v>0.8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562</v>
      </c>
      <c r="Q19" s="98"/>
      <c r="R19" s="98"/>
      <c r="S19" s="98"/>
      <c r="T19" s="98"/>
      <c r="U19" s="98"/>
      <c r="V19" s="99"/>
      <c r="W19" s="97">
        <v>0.5</v>
      </c>
      <c r="X19" s="98"/>
      <c r="Y19" s="98"/>
      <c r="Z19" s="98"/>
      <c r="AA19" s="98"/>
      <c r="AB19" s="98"/>
      <c r="AC19" s="99"/>
      <c r="AD19" s="97">
        <v>0.2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f t="shared" ref="W21" si="2">IF(W19=0, "-", SUM(W19)/SUM(W13,W14))</f>
        <v>1</v>
      </c>
      <c r="X21" s="539"/>
      <c r="Y21" s="539"/>
      <c r="Z21" s="539"/>
      <c r="AA21" s="539"/>
      <c r="AB21" s="539"/>
      <c r="AC21" s="539"/>
      <c r="AD21" s="539">
        <f t="shared" ref="AD21" si="3">IF(AD19=0, "-", SUM(AD19)/SUM(AD13,AD14))</f>
        <v>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0.8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619</v>
      </c>
      <c r="AR31" s="133"/>
      <c r="AS31" s="134" t="s">
        <v>356</v>
      </c>
      <c r="AT31" s="169"/>
      <c r="AU31" s="269">
        <v>30</v>
      </c>
      <c r="AV31" s="269"/>
      <c r="AW31" s="377" t="s">
        <v>300</v>
      </c>
      <c r="AX31" s="378"/>
    </row>
    <row r="32" spans="1:50" ht="23.25" customHeight="1" x14ac:dyDescent="0.15">
      <c r="A32" s="515"/>
      <c r="B32" s="513"/>
      <c r="C32" s="513"/>
      <c r="D32" s="513"/>
      <c r="E32" s="513"/>
      <c r="F32" s="514"/>
      <c r="G32" s="540" t="s">
        <v>566</v>
      </c>
      <c r="H32" s="541"/>
      <c r="I32" s="541"/>
      <c r="J32" s="541"/>
      <c r="K32" s="541"/>
      <c r="L32" s="541"/>
      <c r="M32" s="541"/>
      <c r="N32" s="541"/>
      <c r="O32" s="542"/>
      <c r="P32" s="158" t="s">
        <v>567</v>
      </c>
      <c r="Q32" s="158"/>
      <c r="R32" s="158"/>
      <c r="S32" s="158"/>
      <c r="T32" s="158"/>
      <c r="U32" s="158"/>
      <c r="V32" s="158"/>
      <c r="W32" s="158"/>
      <c r="X32" s="229"/>
      <c r="Y32" s="336" t="s">
        <v>12</v>
      </c>
      <c r="Z32" s="549"/>
      <c r="AA32" s="550"/>
      <c r="AB32" s="551" t="s">
        <v>568</v>
      </c>
      <c r="AC32" s="551"/>
      <c r="AD32" s="551"/>
      <c r="AE32" s="362" t="s">
        <v>569</v>
      </c>
      <c r="AF32" s="363"/>
      <c r="AG32" s="363"/>
      <c r="AH32" s="363"/>
      <c r="AI32" s="362">
        <v>8</v>
      </c>
      <c r="AJ32" s="363"/>
      <c r="AK32" s="363"/>
      <c r="AL32" s="363"/>
      <c r="AM32" s="362">
        <v>11</v>
      </c>
      <c r="AN32" s="363"/>
      <c r="AO32" s="363"/>
      <c r="AP32" s="363"/>
      <c r="AQ32" s="100" t="s">
        <v>623</v>
      </c>
      <c r="AR32" s="101"/>
      <c r="AS32" s="101"/>
      <c r="AT32" s="102"/>
      <c r="AU32" s="363" t="s">
        <v>619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568</v>
      </c>
      <c r="AC33" s="522"/>
      <c r="AD33" s="522"/>
      <c r="AE33" s="362" t="s">
        <v>569</v>
      </c>
      <c r="AF33" s="363"/>
      <c r="AG33" s="363"/>
      <c r="AH33" s="363"/>
      <c r="AI33" s="362">
        <v>8</v>
      </c>
      <c r="AJ33" s="363"/>
      <c r="AK33" s="363"/>
      <c r="AL33" s="363"/>
      <c r="AM33" s="362">
        <v>11</v>
      </c>
      <c r="AN33" s="363"/>
      <c r="AO33" s="363"/>
      <c r="AP33" s="363"/>
      <c r="AQ33" s="100" t="s">
        <v>624</v>
      </c>
      <c r="AR33" s="101"/>
      <c r="AS33" s="101"/>
      <c r="AT33" s="102"/>
      <c r="AU33" s="363">
        <v>12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570</v>
      </c>
      <c r="AF34" s="363"/>
      <c r="AG34" s="363"/>
      <c r="AH34" s="363"/>
      <c r="AI34" s="362">
        <v>100</v>
      </c>
      <c r="AJ34" s="363"/>
      <c r="AK34" s="363"/>
      <c r="AL34" s="363"/>
      <c r="AM34" s="362">
        <v>100</v>
      </c>
      <c r="AN34" s="363"/>
      <c r="AO34" s="363"/>
      <c r="AP34" s="363"/>
      <c r="AQ34" s="100" t="s">
        <v>625</v>
      </c>
      <c r="AR34" s="101"/>
      <c r="AS34" s="101"/>
      <c r="AT34" s="102"/>
      <c r="AU34" s="363" t="s">
        <v>571</v>
      </c>
      <c r="AV34" s="363"/>
      <c r="AW34" s="363"/>
      <c r="AX34" s="365"/>
    </row>
    <row r="35" spans="1:50" ht="23.25" customHeight="1" x14ac:dyDescent="0.15">
      <c r="A35" s="900" t="s">
        <v>528</v>
      </c>
      <c r="B35" s="901"/>
      <c r="C35" s="901"/>
      <c r="D35" s="901"/>
      <c r="E35" s="901"/>
      <c r="F35" s="902"/>
      <c r="G35" s="906" t="s">
        <v>572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t="s">
        <v>574</v>
      </c>
      <c r="AF101" s="363"/>
      <c r="AG101" s="363"/>
      <c r="AH101" s="364"/>
      <c r="AI101" s="362">
        <v>8</v>
      </c>
      <c r="AJ101" s="363"/>
      <c r="AK101" s="363"/>
      <c r="AL101" s="364"/>
      <c r="AM101" s="362">
        <v>11</v>
      </c>
      <c r="AN101" s="363"/>
      <c r="AO101" s="363"/>
      <c r="AP101" s="364"/>
      <c r="AQ101" s="362" t="s">
        <v>575</v>
      </c>
      <c r="AR101" s="363"/>
      <c r="AS101" s="363"/>
      <c r="AT101" s="364"/>
      <c r="AU101" s="362" t="s">
        <v>575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t="s">
        <v>575</v>
      </c>
      <c r="AF102" s="356"/>
      <c r="AG102" s="356"/>
      <c r="AH102" s="356"/>
      <c r="AI102" s="356">
        <v>8</v>
      </c>
      <c r="AJ102" s="356"/>
      <c r="AK102" s="356"/>
      <c r="AL102" s="356"/>
      <c r="AM102" s="356">
        <v>11</v>
      </c>
      <c r="AN102" s="356"/>
      <c r="AO102" s="356"/>
      <c r="AP102" s="356"/>
      <c r="AQ102" s="817">
        <v>12</v>
      </c>
      <c r="AR102" s="818"/>
      <c r="AS102" s="818"/>
      <c r="AT102" s="819"/>
      <c r="AU102" s="817">
        <v>15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630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628</v>
      </c>
      <c r="AC116" s="299"/>
      <c r="AD116" s="300"/>
      <c r="AE116" s="356" t="s">
        <v>575</v>
      </c>
      <c r="AF116" s="356"/>
      <c r="AG116" s="356"/>
      <c r="AH116" s="356"/>
      <c r="AI116" s="356">
        <v>66.099999999999994</v>
      </c>
      <c r="AJ116" s="356"/>
      <c r="AK116" s="356"/>
      <c r="AL116" s="356"/>
      <c r="AM116" s="356">
        <v>21.3</v>
      </c>
      <c r="AN116" s="356"/>
      <c r="AO116" s="356"/>
      <c r="AP116" s="356"/>
      <c r="AQ116" s="362">
        <v>69.3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575</v>
      </c>
      <c r="AF117" s="304"/>
      <c r="AG117" s="304"/>
      <c r="AH117" s="304"/>
      <c r="AI117" s="304" t="s">
        <v>627</v>
      </c>
      <c r="AJ117" s="304"/>
      <c r="AK117" s="304"/>
      <c r="AL117" s="304"/>
      <c r="AM117" s="304" t="s">
        <v>631</v>
      </c>
      <c r="AN117" s="304"/>
      <c r="AO117" s="304"/>
      <c r="AP117" s="304"/>
      <c r="AQ117" s="304" t="s">
        <v>629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626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30</v>
      </c>
      <c r="AV133" s="133"/>
      <c r="AW133" s="134" t="s">
        <v>300</v>
      </c>
      <c r="AX133" s="135"/>
    </row>
    <row r="134" spans="1:50" ht="39.75" customHeight="1" x14ac:dyDescent="0.15">
      <c r="A134" s="997"/>
      <c r="B134" s="250"/>
      <c r="C134" s="249"/>
      <c r="D134" s="250"/>
      <c r="E134" s="249"/>
      <c r="F134" s="312"/>
      <c r="G134" s="228" t="s">
        <v>608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v>1607601</v>
      </c>
      <c r="AF134" s="101"/>
      <c r="AG134" s="101"/>
      <c r="AH134" s="101"/>
      <c r="AI134" s="264">
        <v>4534926</v>
      </c>
      <c r="AJ134" s="101"/>
      <c r="AK134" s="101"/>
      <c r="AL134" s="101"/>
      <c r="AM134" s="264">
        <v>1063838</v>
      </c>
      <c r="AN134" s="101"/>
      <c r="AO134" s="101"/>
      <c r="AP134" s="101"/>
      <c r="AQ134" s="264" t="s">
        <v>560</v>
      </c>
      <c r="AR134" s="101"/>
      <c r="AS134" s="101"/>
      <c r="AT134" s="101"/>
      <c r="AU134" s="264" t="s">
        <v>560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v>1110776</v>
      </c>
      <c r="AF135" s="101"/>
      <c r="AG135" s="101"/>
      <c r="AH135" s="101"/>
      <c r="AI135" s="264">
        <v>1607601</v>
      </c>
      <c r="AJ135" s="101"/>
      <c r="AK135" s="101"/>
      <c r="AL135" s="101"/>
      <c r="AM135" s="264">
        <v>4534926</v>
      </c>
      <c r="AN135" s="101"/>
      <c r="AO135" s="101"/>
      <c r="AP135" s="101"/>
      <c r="AQ135" s="264" t="s">
        <v>560</v>
      </c>
      <c r="AR135" s="101"/>
      <c r="AS135" s="101"/>
      <c r="AT135" s="101"/>
      <c r="AU135" s="264">
        <v>1063838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76.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t="s">
        <v>581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584</v>
      </c>
      <c r="AF432" s="133"/>
      <c r="AG432" s="134" t="s">
        <v>356</v>
      </c>
      <c r="AH432" s="169"/>
      <c r="AI432" s="179"/>
      <c r="AJ432" s="179"/>
      <c r="AK432" s="179"/>
      <c r="AL432" s="174"/>
      <c r="AM432" s="179"/>
      <c r="AN432" s="179"/>
      <c r="AO432" s="179"/>
      <c r="AP432" s="174"/>
      <c r="AQ432" s="215" t="s">
        <v>591</v>
      </c>
      <c r="AR432" s="133"/>
      <c r="AS432" s="134" t="s">
        <v>356</v>
      </c>
      <c r="AT432" s="169"/>
      <c r="AU432" s="133" t="s">
        <v>584</v>
      </c>
      <c r="AV432" s="133"/>
      <c r="AW432" s="134" t="s">
        <v>300</v>
      </c>
      <c r="AX432" s="135"/>
    </row>
    <row r="433" spans="1:50" ht="23.25" customHeight="1" x14ac:dyDescent="0.15">
      <c r="A433" s="997"/>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584</v>
      </c>
      <c r="AF433" s="101"/>
      <c r="AG433" s="101"/>
      <c r="AH433" s="101"/>
      <c r="AI433" s="100" t="s">
        <v>587</v>
      </c>
      <c r="AJ433" s="101"/>
      <c r="AK433" s="101"/>
      <c r="AL433" s="101"/>
      <c r="AM433" s="100" t="s">
        <v>591</v>
      </c>
      <c r="AN433" s="101"/>
      <c r="AO433" s="101"/>
      <c r="AP433" s="102"/>
      <c r="AQ433" s="100" t="s">
        <v>590</v>
      </c>
      <c r="AR433" s="101"/>
      <c r="AS433" s="101"/>
      <c r="AT433" s="102"/>
      <c r="AU433" s="101" t="s">
        <v>569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583</v>
      </c>
      <c r="AC434" s="219"/>
      <c r="AD434" s="219"/>
      <c r="AE434" s="100" t="s">
        <v>584</v>
      </c>
      <c r="AF434" s="101"/>
      <c r="AG434" s="101"/>
      <c r="AH434" s="102"/>
      <c r="AI434" s="100" t="s">
        <v>586</v>
      </c>
      <c r="AJ434" s="101"/>
      <c r="AK434" s="101"/>
      <c r="AL434" s="101"/>
      <c r="AM434" s="100" t="s">
        <v>590</v>
      </c>
      <c r="AN434" s="101"/>
      <c r="AO434" s="101"/>
      <c r="AP434" s="102"/>
      <c r="AQ434" s="100" t="s">
        <v>569</v>
      </c>
      <c r="AR434" s="101"/>
      <c r="AS434" s="101"/>
      <c r="AT434" s="102"/>
      <c r="AU434" s="101" t="s">
        <v>569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584</v>
      </c>
      <c r="AF435" s="101"/>
      <c r="AG435" s="101"/>
      <c r="AH435" s="102"/>
      <c r="AI435" s="100" t="s">
        <v>588</v>
      </c>
      <c r="AJ435" s="101"/>
      <c r="AK435" s="101"/>
      <c r="AL435" s="101"/>
      <c r="AM435" s="100" t="s">
        <v>592</v>
      </c>
      <c r="AN435" s="101"/>
      <c r="AO435" s="101"/>
      <c r="AP435" s="102"/>
      <c r="AQ435" s="100" t="s">
        <v>589</v>
      </c>
      <c r="AR435" s="101"/>
      <c r="AS435" s="101"/>
      <c r="AT435" s="102"/>
      <c r="AU435" s="101" t="s">
        <v>584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584</v>
      </c>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t="s">
        <v>583</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583</v>
      </c>
      <c r="AC438" s="130"/>
      <c r="AD438" s="130"/>
      <c r="AE438" s="100" t="s">
        <v>584</v>
      </c>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583</v>
      </c>
      <c r="AC439" s="219"/>
      <c r="AD439" s="219"/>
      <c r="AE439" s="100" t="s">
        <v>584</v>
      </c>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584</v>
      </c>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584</v>
      </c>
      <c r="AF457" s="133"/>
      <c r="AG457" s="134" t="s">
        <v>356</v>
      </c>
      <c r="AH457" s="169"/>
      <c r="AI457" s="179"/>
      <c r="AJ457" s="179"/>
      <c r="AK457" s="179"/>
      <c r="AL457" s="174"/>
      <c r="AM457" s="179"/>
      <c r="AN457" s="179"/>
      <c r="AO457" s="179"/>
      <c r="AP457" s="174"/>
      <c r="AQ457" s="215" t="s">
        <v>593</v>
      </c>
      <c r="AR457" s="133"/>
      <c r="AS457" s="134" t="s">
        <v>356</v>
      </c>
      <c r="AT457" s="169"/>
      <c r="AU457" s="133" t="s">
        <v>587</v>
      </c>
      <c r="AV457" s="133"/>
      <c r="AW457" s="134" t="s">
        <v>300</v>
      </c>
      <c r="AX457" s="135"/>
    </row>
    <row r="458" spans="1:50" ht="23.25" customHeight="1" x14ac:dyDescent="0.15">
      <c r="A458" s="997"/>
      <c r="B458" s="250"/>
      <c r="C458" s="249"/>
      <c r="D458" s="250"/>
      <c r="E458" s="163"/>
      <c r="F458" s="164"/>
      <c r="G458" s="228" t="s">
        <v>585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581</v>
      </c>
      <c r="AC458" s="130"/>
      <c r="AD458" s="130"/>
      <c r="AE458" s="100" t="s">
        <v>586</v>
      </c>
      <c r="AF458" s="101"/>
      <c r="AG458" s="101"/>
      <c r="AH458" s="101"/>
      <c r="AI458" s="100" t="s">
        <v>589</v>
      </c>
      <c r="AJ458" s="101"/>
      <c r="AK458" s="101"/>
      <c r="AL458" s="101"/>
      <c r="AM458" s="100" t="s">
        <v>590</v>
      </c>
      <c r="AN458" s="101"/>
      <c r="AO458" s="101"/>
      <c r="AP458" s="102"/>
      <c r="AQ458" s="100" t="s">
        <v>569</v>
      </c>
      <c r="AR458" s="101"/>
      <c r="AS458" s="101"/>
      <c r="AT458" s="102"/>
      <c r="AU458" s="101" t="s">
        <v>594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586</v>
      </c>
      <c r="AF459" s="101"/>
      <c r="AG459" s="101"/>
      <c r="AH459" s="102"/>
      <c r="AI459" s="100" t="s">
        <v>590</v>
      </c>
      <c r="AJ459" s="101"/>
      <c r="AK459" s="101"/>
      <c r="AL459" s="101"/>
      <c r="AM459" s="100" t="s">
        <v>589</v>
      </c>
      <c r="AN459" s="101"/>
      <c r="AO459" s="101"/>
      <c r="AP459" s="102"/>
      <c r="AQ459" s="100" t="s">
        <v>569</v>
      </c>
      <c r="AR459" s="101"/>
      <c r="AS459" s="101"/>
      <c r="AT459" s="102"/>
      <c r="AU459" s="101" t="s">
        <v>574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584</v>
      </c>
      <c r="AF460" s="101"/>
      <c r="AG460" s="101"/>
      <c r="AH460" s="102"/>
      <c r="AI460" s="100" t="s">
        <v>591</v>
      </c>
      <c r="AJ460" s="101"/>
      <c r="AK460" s="101"/>
      <c r="AL460" s="101"/>
      <c r="AM460" s="100" t="s">
        <v>591</v>
      </c>
      <c r="AN460" s="101"/>
      <c r="AO460" s="101"/>
      <c r="AP460" s="102"/>
      <c r="AQ460" s="100" t="s">
        <v>584</v>
      </c>
      <c r="AR460" s="101"/>
      <c r="AS460" s="101"/>
      <c r="AT460" s="102"/>
      <c r="AU460" s="101" t="s">
        <v>569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559</v>
      </c>
      <c r="AE702" s="899"/>
      <c r="AF702" s="899"/>
      <c r="AG702" s="888" t="s">
        <v>596</v>
      </c>
      <c r="AH702" s="889"/>
      <c r="AI702" s="889"/>
      <c r="AJ702" s="889"/>
      <c r="AK702" s="889"/>
      <c r="AL702" s="889"/>
      <c r="AM702" s="889"/>
      <c r="AN702" s="889"/>
      <c r="AO702" s="889"/>
      <c r="AP702" s="889"/>
      <c r="AQ702" s="889"/>
      <c r="AR702" s="889"/>
      <c r="AS702" s="889"/>
      <c r="AT702" s="889"/>
      <c r="AU702" s="889"/>
      <c r="AV702" s="889"/>
      <c r="AW702" s="889"/>
      <c r="AX702" s="890"/>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559</v>
      </c>
      <c r="AE703" s="152"/>
      <c r="AF703" s="152"/>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6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559</v>
      </c>
      <c r="AE704" s="586"/>
      <c r="AF704" s="586"/>
      <c r="AG704" s="429" t="s">
        <v>598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599</v>
      </c>
      <c r="AE705" s="733"/>
      <c r="AF705" s="733"/>
      <c r="AG705" s="157" t="s">
        <v>601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599</v>
      </c>
      <c r="AE708" s="668"/>
      <c r="AF708" s="668"/>
      <c r="AG708" s="526" t="s">
        <v>582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559</v>
      </c>
      <c r="AE709" s="152"/>
      <c r="AF709" s="152"/>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599</v>
      </c>
      <c r="AE710" s="152"/>
      <c r="AF710" s="152"/>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559</v>
      </c>
      <c r="AE711" s="152"/>
      <c r="AF711" s="152"/>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36.7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559</v>
      </c>
      <c r="AE712" s="586"/>
      <c r="AF712" s="586"/>
      <c r="AG712" s="594" t="s">
        <v>616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559</v>
      </c>
      <c r="AE714" s="592"/>
      <c r="AF714" s="593"/>
      <c r="AG714" s="689" t="s">
        <v>617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559</v>
      </c>
      <c r="AE715" s="668"/>
      <c r="AF715" s="777"/>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599</v>
      </c>
      <c r="AE716" s="759"/>
      <c r="AF716" s="759"/>
      <c r="AG716" s="664" t="s">
        <v>580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559</v>
      </c>
      <c r="AE717" s="152"/>
      <c r="AF717" s="152"/>
      <c r="AG717" s="664" t="s">
        <v>605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599</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606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11" customHeight="1" x14ac:dyDescent="0.15">
      <c r="A726" s="621" t="s">
        <v>48</v>
      </c>
      <c r="B726" s="622"/>
      <c r="C726" s="444" t="s">
        <v>53</v>
      </c>
      <c r="D726" s="581"/>
      <c r="E726" s="581"/>
      <c r="F726" s="582"/>
      <c r="G726" s="797" t="s">
        <v>609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8.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8.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8.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8.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620</v>
      </c>
      <c r="F737" s="111"/>
      <c r="G737" s="111"/>
      <c r="H737" s="111"/>
      <c r="I737" s="111"/>
      <c r="J737" s="111"/>
      <c r="K737" s="111"/>
      <c r="L737" s="111"/>
      <c r="M737" s="111"/>
      <c r="N737" s="112" t="s">
        <v>358</v>
      </c>
      <c r="O737" s="112"/>
      <c r="P737" s="112"/>
      <c r="Q737" s="112"/>
      <c r="R737" s="111" t="s">
        <v>620</v>
      </c>
      <c r="S737" s="111"/>
      <c r="T737" s="111"/>
      <c r="U737" s="111"/>
      <c r="V737" s="111"/>
      <c r="W737" s="111"/>
      <c r="X737" s="111"/>
      <c r="Y737" s="111"/>
      <c r="Z737" s="111"/>
      <c r="AA737" s="112" t="s">
        <v>359</v>
      </c>
      <c r="AB737" s="112"/>
      <c r="AC737" s="112"/>
      <c r="AD737" s="112"/>
      <c r="AE737" s="111" t="s">
        <v>620</v>
      </c>
      <c r="AF737" s="111"/>
      <c r="AG737" s="111"/>
      <c r="AH737" s="111"/>
      <c r="AI737" s="111"/>
      <c r="AJ737" s="111"/>
      <c r="AK737" s="111"/>
      <c r="AL737" s="111"/>
      <c r="AM737" s="111"/>
      <c r="AN737" s="112" t="s">
        <v>360</v>
      </c>
      <c r="AO737" s="112"/>
      <c r="AP737" s="112"/>
      <c r="AQ737" s="112"/>
      <c r="AR737" s="113" t="s">
        <v>620</v>
      </c>
      <c r="AS737" s="114"/>
      <c r="AT737" s="114"/>
      <c r="AU737" s="114"/>
      <c r="AV737" s="114"/>
      <c r="AW737" s="114"/>
      <c r="AX737" s="115"/>
      <c r="AY737" s="89"/>
      <c r="AZ737" s="89"/>
    </row>
    <row r="738" spans="1:52" ht="24.75" customHeight="1" x14ac:dyDescent="0.15">
      <c r="A738" s="116" t="s">
        <v>361</v>
      </c>
      <c r="B738" s="117"/>
      <c r="C738" s="117"/>
      <c r="D738" s="118"/>
      <c r="E738" s="111" t="s">
        <v>621</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554</v>
      </c>
      <c r="F739" s="126"/>
      <c r="G739" s="126"/>
      <c r="H739" s="91" t="str">
        <f>IF(E739="", "", "(")</f>
        <v>(</v>
      </c>
      <c r="I739" s="106"/>
      <c r="J739" s="106"/>
      <c r="K739" s="91" t="str">
        <f>IF(OR(I739="　", I739=""), "", "-")</f>
        <v/>
      </c>
      <c r="L739" s="107">
        <v>240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611</v>
      </c>
      <c r="H781" s="450"/>
      <c r="I781" s="450"/>
      <c r="J781" s="450"/>
      <c r="K781" s="451"/>
      <c r="L781" s="452" t="s">
        <v>614</v>
      </c>
      <c r="M781" s="453"/>
      <c r="N781" s="453"/>
      <c r="O781" s="453"/>
      <c r="P781" s="453"/>
      <c r="Q781" s="453"/>
      <c r="R781" s="453"/>
      <c r="S781" s="453"/>
      <c r="T781" s="453"/>
      <c r="U781" s="453"/>
      <c r="V781" s="453"/>
      <c r="W781" s="453"/>
      <c r="X781" s="454"/>
      <c r="Y781" s="455">
        <v>0.2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612</v>
      </c>
      <c r="D837" s="416"/>
      <c r="E837" s="416"/>
      <c r="F837" s="416"/>
      <c r="G837" s="416"/>
      <c r="H837" s="416"/>
      <c r="I837" s="416"/>
      <c r="J837" s="417" t="s">
        <v>613</v>
      </c>
      <c r="K837" s="418"/>
      <c r="L837" s="418"/>
      <c r="M837" s="418"/>
      <c r="N837" s="418"/>
      <c r="O837" s="418"/>
      <c r="P837" s="426" t="s">
        <v>614</v>
      </c>
      <c r="Q837" s="315"/>
      <c r="R837" s="315"/>
      <c r="S837" s="315"/>
      <c r="T837" s="315"/>
      <c r="U837" s="315"/>
      <c r="V837" s="315"/>
      <c r="W837" s="315"/>
      <c r="X837" s="315"/>
      <c r="Y837" s="316">
        <v>0.2</v>
      </c>
      <c r="Z837" s="317"/>
      <c r="AA837" s="317"/>
      <c r="AB837" s="318"/>
      <c r="AC837" s="326" t="s">
        <v>196</v>
      </c>
      <c r="AD837" s="424"/>
      <c r="AE837" s="424"/>
      <c r="AF837" s="424"/>
      <c r="AG837" s="424"/>
      <c r="AH837" s="419" t="s">
        <v>615</v>
      </c>
      <c r="AI837" s="420"/>
      <c r="AJ837" s="420"/>
      <c r="AK837" s="420"/>
      <c r="AL837" s="323" t="s">
        <v>615</v>
      </c>
      <c r="AM837" s="324"/>
      <c r="AN837" s="324"/>
      <c r="AO837" s="325"/>
      <c r="AP837" s="319" t="s">
        <v>613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622</v>
      </c>
      <c r="F1102" s="895"/>
      <c r="G1102" s="895"/>
      <c r="H1102" s="895"/>
      <c r="I1102" s="895"/>
      <c r="J1102" s="417" t="s">
        <v>622</v>
      </c>
      <c r="K1102" s="418"/>
      <c r="L1102" s="418"/>
      <c r="M1102" s="418"/>
      <c r="N1102" s="418"/>
      <c r="O1102" s="418"/>
      <c r="P1102" s="426" t="s">
        <v>622</v>
      </c>
      <c r="Q1102" s="315"/>
      <c r="R1102" s="315"/>
      <c r="S1102" s="315"/>
      <c r="T1102" s="315"/>
      <c r="U1102" s="315"/>
      <c r="V1102" s="315"/>
      <c r="W1102" s="315"/>
      <c r="X1102" s="315"/>
      <c r="Y1102" s="316" t="s">
        <v>622</v>
      </c>
      <c r="Z1102" s="317"/>
      <c r="AA1102" s="317"/>
      <c r="AB1102" s="318"/>
      <c r="AC1102" s="320"/>
      <c r="AD1102" s="320"/>
      <c r="AE1102" s="320"/>
      <c r="AF1102" s="320"/>
      <c r="AG1102" s="320"/>
      <c r="AH1102" s="321" t="s">
        <v>622</v>
      </c>
      <c r="AI1102" s="322"/>
      <c r="AJ1102" s="322"/>
      <c r="AK1102" s="322"/>
      <c r="AL1102" s="323" t="s">
        <v>622</v>
      </c>
      <c r="AM1102" s="324"/>
      <c r="AN1102" s="324"/>
      <c r="AO1102" s="325"/>
      <c r="AP1102" s="319" t="s">
        <v>622</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AR15:AX15 AK13:AX13">
    <cfRule type="expression" dxfId="2793" priority="13709">
      <formula>IF(RIGHT(TEXT(AK13,"0.#"),1)=".",FALSE,TRUE)</formula>
    </cfRule>
    <cfRule type="expression" dxfId="2792" priority="13710">
      <formula>IF(RIGHT(TEXT(AK13,"0.#"),1)=".",TRUE,FALSE)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2018-06-04T00:56:18Z</cp:lastPrinted>
  <dcterms:created xsi:type="dcterms:W3CDTF">2012-03-13T00:50:25Z</dcterms:created>
  <dcterms:modified xsi:type="dcterms:W3CDTF">2018-07-04T08:59:02Z</dcterms:modified>
</cp:coreProperties>
</file>