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P29" i="3" l="1"/>
  <c r="P28" i="3" s="1"/>
  <c r="W29" i="3"/>
  <c r="L722" i="3" l="1"/>
  <c r="L723" i="3"/>
  <c r="L724" i="3"/>
  <c r="L725" i="3"/>
  <c r="L721" i="3"/>
  <c r="I721" i="3"/>
  <c r="I722" i="3"/>
  <c r="I723" i="3"/>
  <c r="I724" i="3"/>
  <c r="I725" i="3"/>
  <c r="AV2" i="3"/>
  <c r="C25" i="4"/>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AD19" i="3" l="1"/>
  <c r="AD21" i="3" s="1"/>
  <c r="W19" i="3"/>
  <c r="W21" i="3" s="1"/>
  <c r="P19" i="3"/>
  <c r="P21"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W20" i="3" l="1"/>
  <c r="P20" i="3"/>
  <c r="AD20" i="3"/>
</calcChain>
</file>

<file path=xl/sharedStrings.xml><?xml version="1.0" encoding="utf-8"?>
<sst xmlns="http://schemas.openxmlformats.org/spreadsheetml/2006/main" count="2959" uniqueCount="647">
  <si>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</si>
  <si>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</si>
  <si>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</si>
  <si>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</si>
  <si>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</si>
  <si>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</si>
  <si>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</si>
  <si>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</si>
  <si>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</si>
  <si>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</si>
  <si>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</si>
  <si>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</si>
  <si>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</si>
  <si>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</si>
  <si>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</si>
  <si>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</si>
  <si>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</si>
  <si>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</si>
  <si>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</si>
  <si>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</si>
  <si>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</si>
  <si>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</si>
  <si>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</si>
  <si>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</si>
  <si>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</si>
  <si>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</si>
  <si>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</si>
  <si>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</si>
  <si>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</si>
  <si>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</si>
  <si>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</si>
  <si>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</si>
  <si>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</si>
  <si>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</si>
  <si>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</si>
  <si>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</si>
  <si>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</si>
  <si>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</si>
  <si>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</si>
  <si>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</si>
  <si>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</si>
  <si>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</si>
  <si>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</si>
  <si>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</si>
  <si>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</si>
  <si>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</si>
  <si>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</si>
  <si>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</si>
  <si>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</si>
  <si>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</si>
  <si>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</si>
  <si>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</si>
  <si>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</si>
  <si>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</si>
  <si>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</si>
  <si>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</si>
  <si>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</si>
  <si>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</si>
  <si>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</si>
  <si>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</si>
  <si>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</si>
  <si>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</si>
  <si>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</si>
  <si>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</si>
  <si>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</si>
  <si>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</si>
  <si>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</si>
  <si>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</si>
  <si>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</si>
  <si>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</si>
  <si>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</si>
  <si>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</si>
  <si>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</si>
  <si>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</si>
  <si>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</si>
  <si>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</si>
  <si>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</si>
  <si>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</si>
  <si>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</si>
  <si>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</si>
  <si>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</si>
  <si>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</si>
  <si>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</si>
  <si>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</si>
  <si>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</si>
  <si>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</si>
  <si>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</si>
  <si>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</si>
  <si>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</si>
  <si>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</si>
  <si>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</si>
  <si>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</si>
  <si>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</si>
  <si>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</si>
  <si>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</si>
  <si>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</si>
  <si>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</si>
  <si>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</si>
  <si>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</si>
  <si>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</si>
  <si>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</si>
  <si>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</si>
  <si>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</si>
  <si>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</si>
  <si>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</si>
  <si>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</si>
  <si>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</si>
  <si>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</si>
  <si>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</si>
  <si>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</si>
  <si>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</si>
  <si>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</si>
  <si>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</si>
  <si>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</si>
  <si>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</si>
  <si>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</si>
  <si>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</si>
  <si>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</si>
  <si>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</si>
  <si>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</si>
  <si>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</si>
  <si>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</si>
  <si>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</si>
  <si>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</si>
  <si>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</si>
  <si>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</si>
  <si>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</si>
  <si>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</si>
  <si>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</si>
  <si>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</si>
  <si>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</si>
  <si>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</si>
  <si>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</si>
  <si>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</si>
  <si>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</si>
  <si>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</si>
  <si>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</si>
  <si>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</si>
  <si>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</si>
  <si>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</si>
  <si>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</si>
  <si>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</si>
  <si>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</si>
  <si>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</si>
  <si>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</si>
  <si>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</si>
  <si>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</si>
  <si>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</si>
  <si>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</si>
  <si>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</si>
  <si>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</si>
  <si>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</si>
  <si>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</si>
  <si>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</si>
  <si>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</si>
  <si>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</si>
  <si>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</si>
  <si>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</si>
  <si>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</si>
  <si>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</si>
  <si>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</si>
  <si>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</si>
  <si>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</si>
  <si>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</si>
  <si>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</si>
  <si>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</si>
  <si>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</si>
  <si>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</si>
  <si>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</si>
  <si>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</si>
  <si>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</si>
  <si>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</si>
  <si>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</si>
  <si>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</si>
  <si>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</si>
  <si>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</si>
  <si>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</si>
  <si>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</si>
  <si>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</si>
  <si>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</si>
  <si>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</si>
  <si>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</si>
  <si>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</si>
  <si>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</si>
  <si>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</si>
  <si>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</si>
  <si>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</si>
  <si>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</si>
  <si>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</si>
  <si>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</si>
  <si>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</si>
  <si>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</si>
  <si>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</si>
  <si>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</si>
  <si>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</si>
  <si>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</si>
  <si>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</si>
  <si>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</si>
  <si>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</si>
  <si>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</si>
  <si>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</si>
  <si>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</si>
  <si>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</si>
  <si>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</si>
  <si>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</si>
  <si>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</si>
  <si>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</si>
  <si>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</si>
  <si>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</si>
  <si>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</si>
  <si>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</si>
  <si>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</si>
  <si>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</si>
  <si>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</si>
  <si>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</si>
  <si>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</si>
  <si>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</si>
  <si>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</si>
  <si>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</si>
  <si>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</si>
  <si>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</si>
  <si>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</si>
  <si>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</si>
  <si>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</si>
  <si>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</si>
  <si>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</si>
  <si>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</si>
  <si>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</si>
  <si>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</si>
  <si>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</si>
  <si>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</si>
  <si>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</si>
  <si>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</si>
  <si>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</si>
  <si>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</si>
  <si>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</si>
  <si>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</si>
  <si>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</si>
  <si>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</si>
  <si>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</si>
  <si>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</si>
  <si>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</si>
  <si>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</si>
  <si>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</si>
  <si>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</si>
  <si>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</si>
  <si>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</si>
  <si>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</si>
  <si>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</si>
  <si>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</si>
  <si>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</si>
  <si>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</si>
  <si>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</si>
  <si>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</si>
  <si>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</si>
  <si>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</si>
  <si>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</si>
  <si>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</si>
  <si>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</si>
  <si>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</si>
  <si>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</si>
  <si>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</si>
  <si>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</si>
  <si>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</si>
  <si>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</si>
  <si>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</si>
  <si>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</si>
  <si>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</si>
  <si>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</si>
  <si>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</si>
  <si>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</si>
  <si>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</si>
  <si>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</si>
  <si>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</si>
  <si>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</si>
  <si>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</si>
  <si>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</si>
  <si>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</si>
  <si>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</si>
  <si>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</si>
  <si>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</si>
  <si>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</si>
  <si>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</si>
  <si>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</si>
  <si>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</si>
  <si>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</si>
  <si>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</si>
  <si>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</si>
  <si>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</si>
  <si>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</si>
  <si>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</si>
  <si>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</si>
  <si>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</si>
  <si>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</si>
  <si>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</si>
  <si>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</si>
  <si>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</si>
  <si>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</si>
  <si>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</si>
  <si>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</si>
  <si>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</si>
  <si>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</si>
  <si>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</si>
  <si>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</si>
  <si>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</si>
  <si>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</si>
  <si>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</si>
  <si>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</si>
  <si>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</si>
  <si>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</si>
  <si>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</si>
  <si>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</si>
  <si>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</si>
  <si>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</si>
  <si>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</si>
  <si>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</si>
  <si>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</si>
  <si>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</si>
  <si>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</si>
  <si>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</si>
  <si>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</si>
  <si>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</si>
  <si>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</si>
  <si>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</si>
  <si>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</si>
  <si>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</si>
  <si>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</si>
  <si>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</si>
  <si>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</si>
  <si>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</si>
  <si>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</si>
  <si>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</si>
  <si>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</si>
  <si>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</si>
  <si>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</si>
  <si>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</si>
  <si>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</si>
  <si>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</si>
  <si>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</si>
  <si>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</si>
  <si>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</si>
  <si>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</si>
  <si>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</si>
  <si>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</si>
  <si>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</si>
  <si>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</si>
  <si>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</si>
  <si>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</si>
  <si>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</si>
  <si>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</si>
  <si>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</si>
  <si>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</si>
  <si>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</si>
  <si>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</si>
  <si>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</si>
  <si>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</si>
  <si>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</si>
  <si>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</si>
  <si>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</si>
  <si>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</si>
  <si>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</si>
  <si>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</si>
  <si>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</si>
  <si>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</si>
  <si>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</si>
  <si>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</si>
  <si>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</si>
  <si>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</si>
  <si>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</si>
  <si>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</si>
  <si>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</si>
  <si>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</si>
  <si>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</si>
  <si>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</si>
  <si>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</si>
  <si>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</si>
  <si>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</si>
  <si>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</si>
  <si>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</si>
  <si>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</si>
  <si>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</si>
  <si>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</si>
  <si>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</si>
  <si>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</si>
  <si>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</si>
  <si>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</si>
  <si>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</si>
  <si>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</si>
  <si>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</si>
  <si>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</si>
  <si>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</si>
  <si>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</si>
  <si>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</si>
  <si>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</si>
  <si>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</si>
  <si>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</si>
  <si>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</si>
  <si>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</si>
  <si>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</si>
  <si>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</si>
  <si>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</si>
  <si>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</si>
  <si>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</si>
  <si>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</si>
  <si>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</si>
  <si>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</si>
  <si>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</si>
  <si>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</si>
  <si>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</si>
  <si>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</si>
  <si>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</si>
  <si>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</si>
  <si>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</si>
  <si>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</si>
  <si>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</si>
  <si>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</si>
  <si>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</si>
  <si>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</si>
  <si>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</si>
  <si>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</si>
  <si>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</si>
  <si>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</si>
  <si>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</si>
  <si>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</si>
  <si>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</si>
  <si>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</si>
  <si>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</si>
  <si>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</si>
  <si>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</si>
  <si>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</si>
  <si>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</si>
  <si>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</si>
  <si>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</si>
  <si>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</si>
  <si>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</si>
  <si>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</si>
  <si>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</si>
  <si>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</si>
  <si>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</si>
  <si>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</si>
  <si>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</si>
  <si>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</si>
  <si>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</si>
  <si>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</si>
  <si>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</si>
  <si>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</si>
  <si>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</si>
  <si>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</si>
  <si>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</si>
  <si>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</si>
  <si>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</si>
  <si>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</si>
  <si>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</si>
  <si>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</si>
  <si>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</si>
  <si>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</si>
  <si>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</si>
  <si>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</si>
  <si>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</si>
  <si>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</si>
  <si>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</si>
  <si>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</si>
  <si>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</si>
  <si>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</si>
  <si>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</si>
  <si>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</si>
  <si>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</si>
  <si>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</si>
  <si>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</si>
  <si>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</si>
  <si>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</si>
  <si>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</si>
  <si>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</si>
  <si>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</si>
  <si>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</si>
  <si>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</si>
  <si>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</si>
  <si>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</si>
  <si>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</si>
  <si>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</si>
  <si>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</si>
  <si>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</si>
  <si>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</si>
  <si>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</si>
  <si>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</si>
  <si>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</si>
  <si>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</si>
  <si>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</si>
  <si>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</si>
  <si>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</si>
  <si>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</si>
  <si>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</si>
  <si>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</si>
  <si>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</si>
  <si>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</si>
  <si>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</si>
  <si>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</si>
  <si>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</si>
  <si>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</si>
  <si>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</si>
  <si>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</si>
  <si>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</si>
  <si>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</si>
  <si>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</si>
  <si>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</si>
  <si>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</si>
  <si>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</si>
  <si>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</si>
  <si>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</si>
  <si>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</si>
  <si>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</si>
  <si>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</si>
  <si>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</si>
  <si>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</si>
  <si>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</si>
  <si>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</si>
  <si>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</si>
  <si>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</si>
  <si>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</si>
  <si>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</si>
  <si>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</si>
  <si>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</si>
  <si>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</si>
  <si>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</si>
  <si>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</si>
  <si>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</si>
  <si>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</si>
  <si>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</si>
  <si>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</si>
  <si>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</si>
  <si>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</si>
  <si>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</si>
  <si>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</si>
  <si>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</si>
  <si>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</si>
  <si>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</si>
  <si>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</si>
  <si>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</si>
  <si>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</si>
  <si>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</si>
  <si>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</si>
  <si>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</si>
  <si>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</si>
  <si>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</si>
  <si>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</si>
  <si>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</si>
  <si>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</si>
  <si>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</si>
  <si>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エイズ発症予防に資するための血液製剤によるＨＩＶ感染者の調査研究等事業</t>
    <rPh sb="3" eb="5">
      <t>ハッショウ</t>
    </rPh>
    <rPh sb="5" eb="7">
      <t>ヨボウ</t>
    </rPh>
    <rPh sb="8" eb="9">
      <t>シ</t>
    </rPh>
    <rPh sb="14" eb="16">
      <t>ケツエキ</t>
    </rPh>
    <rPh sb="16" eb="18">
      <t>セイザイ</t>
    </rPh>
    <rPh sb="24" eb="27">
      <t>カンセンシャ</t>
    </rPh>
    <rPh sb="28" eb="30">
      <t>チョウサ</t>
    </rPh>
    <rPh sb="30" eb="32">
      <t>ケンキュウ</t>
    </rPh>
    <rPh sb="32" eb="33">
      <t>トウ</t>
    </rPh>
    <rPh sb="33" eb="35">
      <t>ジギョウ</t>
    </rPh>
    <phoneticPr fontId="5"/>
  </si>
  <si>
    <t>医薬・生活衛生局</t>
    <rPh sb="0" eb="2">
      <t>イヤク</t>
    </rPh>
    <rPh sb="3" eb="5">
      <t>セイカツ</t>
    </rPh>
    <rPh sb="5" eb="8">
      <t>エイセイキョク</t>
    </rPh>
    <phoneticPr fontId="5"/>
  </si>
  <si>
    <t>総務課医薬品副作用被害対策室</t>
    <rPh sb="0" eb="3">
      <t>ソウムカ</t>
    </rPh>
    <rPh sb="3" eb="6">
      <t>イヤクヒン</t>
    </rPh>
    <rPh sb="6" eb="9">
      <t>フクサヨウ</t>
    </rPh>
    <rPh sb="9" eb="11">
      <t>ヒガイ</t>
    </rPh>
    <rPh sb="11" eb="14">
      <t>タイサクシツ</t>
    </rPh>
    <phoneticPr fontId="5"/>
  </si>
  <si>
    <t>室長　岡部　史哉</t>
    <rPh sb="0" eb="2">
      <t>シツチョウ</t>
    </rPh>
    <rPh sb="3" eb="5">
      <t>オカベ</t>
    </rPh>
    <rPh sb="6" eb="8">
      <t>シヤ</t>
    </rPh>
    <phoneticPr fontId="5"/>
  </si>
  <si>
    <t>○</t>
  </si>
  <si>
    <t>-</t>
  </si>
  <si>
    <t>-</t>
    <phoneticPr fontId="5"/>
  </si>
  <si>
    <t>平成８年３月２９日の国とＨＩＶ訴訟原告団との和解に伴う恒久対策として以下の事業を実施している。
①エイズ発症予防に資するための血液製剤によるＨＩＶ感染者の調査研究事業
　 血液製剤によるＨＩＶ感染者等のエイズの発症予防に資する。
②血液製剤によるエイズ患者等のための健康管理支援事業
　 エイズ発症に伴い健康管理に必要な費用の負担を軽減し、血液製剤によるエイズ患者等の福祉の向上に資する。</t>
  </si>
  <si>
    <t>-</t>
    <phoneticPr fontId="5"/>
  </si>
  <si>
    <t>-</t>
    <phoneticPr fontId="5"/>
  </si>
  <si>
    <t>-</t>
    <phoneticPr fontId="5"/>
  </si>
  <si>
    <t>-</t>
    <phoneticPr fontId="5"/>
  </si>
  <si>
    <t>-</t>
    <phoneticPr fontId="5"/>
  </si>
  <si>
    <t>-</t>
    <phoneticPr fontId="5"/>
  </si>
  <si>
    <t>-</t>
    <phoneticPr fontId="5"/>
  </si>
  <si>
    <t>-</t>
    <phoneticPr fontId="5"/>
  </si>
  <si>
    <t>国とＨＩＶ訴訟原告団との和解確認書に基づいて実施されている事業であり、目標の設定は困難である。</t>
  </si>
  <si>
    <t>当事業に係る給付対象者数</t>
    <rPh sb="10" eb="11">
      <t>シャ</t>
    </rPh>
    <phoneticPr fontId="6"/>
  </si>
  <si>
    <t>件</t>
    <rPh sb="0" eb="1">
      <t>ケン</t>
    </rPh>
    <phoneticPr fontId="5"/>
  </si>
  <si>
    <t>-</t>
    <phoneticPr fontId="5"/>
  </si>
  <si>
    <t>-</t>
    <phoneticPr fontId="5"/>
  </si>
  <si>
    <t>-</t>
    <phoneticPr fontId="5"/>
  </si>
  <si>
    <t>-</t>
    <phoneticPr fontId="5"/>
  </si>
  <si>
    <t>-</t>
    <phoneticPr fontId="5"/>
  </si>
  <si>
    <t>-</t>
    <phoneticPr fontId="5"/>
  </si>
  <si>
    <t>HIV訴訟原告団との和解に基づく恒久対策としての事業であり、単位当たりコストを算出することはなじまない。</t>
    <rPh sb="3" eb="5">
      <t>ソショウ</t>
    </rPh>
    <rPh sb="5" eb="8">
      <t>ゲンコクダン</t>
    </rPh>
    <rPh sb="10" eb="12">
      <t>ワカイ</t>
    </rPh>
    <rPh sb="13" eb="14">
      <t>モト</t>
    </rPh>
    <rPh sb="16" eb="18">
      <t>コウキュウ</t>
    </rPh>
    <rPh sb="18" eb="20">
      <t>タイサク</t>
    </rPh>
    <rPh sb="24" eb="26">
      <t>ジギョウ</t>
    </rPh>
    <rPh sb="30" eb="32">
      <t>タンイ</t>
    </rPh>
    <rPh sb="32" eb="33">
      <t>ア</t>
    </rPh>
    <rPh sb="39" eb="41">
      <t>サンシュツ</t>
    </rPh>
    <phoneticPr fontId="6"/>
  </si>
  <si>
    <t>-</t>
    <phoneticPr fontId="5"/>
  </si>
  <si>
    <t>-</t>
    <phoneticPr fontId="5"/>
  </si>
  <si>
    <t>-</t>
    <phoneticPr fontId="5"/>
  </si>
  <si>
    <t>-</t>
    <phoneticPr fontId="5"/>
  </si>
  <si>
    <t>安全な血液製剤を安定的に供給すること（I-7）</t>
    <rPh sb="0" eb="2">
      <t>アンゼン</t>
    </rPh>
    <rPh sb="3" eb="5">
      <t>ケツエキ</t>
    </rPh>
    <rPh sb="5" eb="7">
      <t>セイザイ</t>
    </rPh>
    <rPh sb="8" eb="11">
      <t>アンテイテキ</t>
    </rPh>
    <rPh sb="12" eb="14">
      <t>キョウキュウ</t>
    </rPh>
    <phoneticPr fontId="6"/>
  </si>
  <si>
    <t>-</t>
    <phoneticPr fontId="5"/>
  </si>
  <si>
    <t>-</t>
    <phoneticPr fontId="5"/>
  </si>
  <si>
    <t>-</t>
    <phoneticPr fontId="5"/>
  </si>
  <si>
    <t>-</t>
    <phoneticPr fontId="5"/>
  </si>
  <si>
    <t>無</t>
  </si>
  <si>
    <t>‐</t>
  </si>
  <si>
    <t>本事業は、国とＨＩＶ訴訟原告団との和解に基づき実施しているものであり、国民のニーズがある。</t>
  </si>
  <si>
    <t>本事業は、国とＨＩＶ訴訟原告団との和解に基づき実施しているものであり、国が実施すべき事業である。</t>
  </si>
  <si>
    <t>本事業は、国とＨＩＶ訴訟原告団との和解に基づき実施しているものであり、優先度の高い事業である。</t>
  </si>
  <si>
    <t>（公財）友愛福祉財団は企業から和解金や負担金の徴収を行う唯一の機関であるとともに、調査研究事業の対象者の判定を行っており、本事業の支出先の選定は妥当と言える。</t>
  </si>
  <si>
    <t>（公財）友愛福祉財団の支出は事業計画に基づき、適正かつ合理的に行われている。</t>
  </si>
  <si>
    <t>本事業は当省が実施要綱及び実施細則を定め、それに基づいて業務を行っており、費目・使途も真に必要なものに限定されている。</t>
  </si>
  <si>
    <t>国とＨＩＶ訴訟原告団との和解確認書に基づいて実施されている事業であり定量的な目標の設定は困難であるが、当事業に係る給付対象件数を代替指標として、毎年６００人程度の対象者がおり、代替目標である血液製剤によるＨＩＶ感染者等のエイズの発症予防に資すること等のために、有効かつ必要な事業である。</t>
    <rPh sb="77" eb="78">
      <t>ニン</t>
    </rPh>
    <rPh sb="83" eb="84">
      <t>シャ</t>
    </rPh>
    <phoneticPr fontId="6"/>
  </si>
  <si>
    <t>本事業は当省が実施要綱及び実施細則を定め、それに基づいて業務を行っており、実効性は高いものと考える。</t>
  </si>
  <si>
    <t>A.(公財)友愛福祉財団</t>
    <rPh sb="3" eb="5">
      <t>コウザイ</t>
    </rPh>
    <rPh sb="6" eb="8">
      <t>ユウアイ</t>
    </rPh>
    <rPh sb="8" eb="10">
      <t>フクシ</t>
    </rPh>
    <rPh sb="10" eb="12">
      <t>ザイダン</t>
    </rPh>
    <phoneticPr fontId="5"/>
  </si>
  <si>
    <t>C.(独)医薬品医療機器総合機構</t>
    <rPh sb="3" eb="4">
      <t>ドク</t>
    </rPh>
    <rPh sb="5" eb="8">
      <t>イヤクヒン</t>
    </rPh>
    <rPh sb="8" eb="10">
      <t>イリョウ</t>
    </rPh>
    <rPh sb="10" eb="12">
      <t>キキ</t>
    </rPh>
    <rPh sb="12" eb="14">
      <t>ソウゴウ</t>
    </rPh>
    <rPh sb="14" eb="16">
      <t>キコウ</t>
    </rPh>
    <phoneticPr fontId="5"/>
  </si>
  <si>
    <t>D.民間(事務費)(集計中)</t>
    <rPh sb="2" eb="4">
      <t>ミンカン</t>
    </rPh>
    <rPh sb="5" eb="7">
      <t>ジム</t>
    </rPh>
    <rPh sb="7" eb="8">
      <t>ヒ</t>
    </rPh>
    <rPh sb="10" eb="13">
      <t>シュウケイチュウ</t>
    </rPh>
    <phoneticPr fontId="5"/>
  </si>
  <si>
    <t>(公財)友愛福祉財団</t>
    <rPh sb="1" eb="3">
      <t>コウザイ</t>
    </rPh>
    <rPh sb="4" eb="6">
      <t>ユウアイ</t>
    </rPh>
    <rPh sb="6" eb="8">
      <t>フクシ</t>
    </rPh>
    <rPh sb="8" eb="10">
      <t>ザイダン</t>
    </rPh>
    <phoneticPr fontId="5"/>
  </si>
  <si>
    <t>エイズ発症予防に資するための血液製剤によるＨＩＶ感染者の調査研究事業
血液製剤によるエイズ患者等のための健康管理支援事業</t>
    <phoneticPr fontId="5"/>
  </si>
  <si>
    <t>補助金等交付</t>
  </si>
  <si>
    <t>-</t>
    <phoneticPr fontId="5"/>
  </si>
  <si>
    <t>血液製剤由来ＨＩＶ感染症者感染者からの報告をもとに発症予防に資する研究</t>
    <rPh sb="0" eb="2">
      <t>ケツエキ</t>
    </rPh>
    <rPh sb="2" eb="4">
      <t>セイザイ</t>
    </rPh>
    <rPh sb="4" eb="6">
      <t>ユライ</t>
    </rPh>
    <rPh sb="9" eb="12">
      <t>カンセンショウ</t>
    </rPh>
    <rPh sb="12" eb="13">
      <t>シャ</t>
    </rPh>
    <rPh sb="13" eb="16">
      <t>カンセンシャ</t>
    </rPh>
    <rPh sb="19" eb="21">
      <t>ホウコク</t>
    </rPh>
    <rPh sb="25" eb="27">
      <t>ハッショウ</t>
    </rPh>
    <rPh sb="27" eb="29">
      <t>ヨボウ</t>
    </rPh>
    <rPh sb="30" eb="31">
      <t>シ</t>
    </rPh>
    <rPh sb="33" eb="35">
      <t>ケンキュウ</t>
    </rPh>
    <phoneticPr fontId="5"/>
  </si>
  <si>
    <t>(独)医薬品医療機器総合機構</t>
    <rPh sb="1" eb="2">
      <t>ドク</t>
    </rPh>
    <rPh sb="3" eb="6">
      <t>イヤクヒン</t>
    </rPh>
    <rPh sb="6" eb="8">
      <t>イリョウ</t>
    </rPh>
    <rPh sb="8" eb="10">
      <t>キキ</t>
    </rPh>
    <rPh sb="10" eb="12">
      <t>ソウゴウ</t>
    </rPh>
    <rPh sb="12" eb="14">
      <t>キコウ</t>
    </rPh>
    <phoneticPr fontId="5"/>
  </si>
  <si>
    <t>対象者に対する｢健康管理費用｣の支給業務　　　　　対象者に対する｢発症者健康管理手当｣の支給業務</t>
    <rPh sb="0" eb="2">
      <t>タイショウ</t>
    </rPh>
    <rPh sb="2" eb="3">
      <t>シャ</t>
    </rPh>
    <rPh sb="4" eb="5">
      <t>タイ</t>
    </rPh>
    <rPh sb="8" eb="10">
      <t>ケンコウ</t>
    </rPh>
    <rPh sb="10" eb="12">
      <t>カンリ</t>
    </rPh>
    <rPh sb="12" eb="14">
      <t>ヒヨウ</t>
    </rPh>
    <rPh sb="16" eb="18">
      <t>シキュウ</t>
    </rPh>
    <rPh sb="18" eb="20">
      <t>ギョウム</t>
    </rPh>
    <rPh sb="25" eb="28">
      <t>タイショウシャ</t>
    </rPh>
    <rPh sb="29" eb="30">
      <t>タイ</t>
    </rPh>
    <rPh sb="33" eb="35">
      <t>ハッショウ</t>
    </rPh>
    <rPh sb="35" eb="36">
      <t>シャ</t>
    </rPh>
    <rPh sb="36" eb="38">
      <t>ケンコウ</t>
    </rPh>
    <rPh sb="38" eb="40">
      <t>カンリ</t>
    </rPh>
    <rPh sb="40" eb="42">
      <t>テアテ</t>
    </rPh>
    <rPh sb="44" eb="46">
      <t>シキュウ</t>
    </rPh>
    <rPh sb="46" eb="48">
      <t>ギョウム</t>
    </rPh>
    <phoneticPr fontId="5"/>
  </si>
  <si>
    <t>-</t>
    <phoneticPr fontId="5"/>
  </si>
  <si>
    <t>集計中</t>
    <rPh sb="0" eb="3">
      <t>シュウケイチュウ</t>
    </rPh>
    <phoneticPr fontId="5"/>
  </si>
  <si>
    <t>-</t>
    <phoneticPr fontId="5"/>
  </si>
  <si>
    <t>-</t>
    <phoneticPr fontId="5"/>
  </si>
  <si>
    <t>225</t>
    <phoneticPr fontId="5"/>
  </si>
  <si>
    <t>197</t>
    <phoneticPr fontId="5"/>
  </si>
  <si>
    <t>202</t>
    <phoneticPr fontId="5"/>
  </si>
  <si>
    <t>169</t>
    <phoneticPr fontId="5"/>
  </si>
  <si>
    <t>221</t>
    <phoneticPr fontId="5"/>
  </si>
  <si>
    <t>212</t>
    <phoneticPr fontId="5"/>
  </si>
  <si>
    <t>220</t>
    <phoneticPr fontId="5"/>
  </si>
  <si>
    <t>調査研究費</t>
    <rPh sb="0" eb="2">
      <t>チョウサ</t>
    </rPh>
    <rPh sb="2" eb="5">
      <t>ケンキュウヒ</t>
    </rPh>
    <phoneticPr fontId="5"/>
  </si>
  <si>
    <t>研究に必要な印刷製本費、賃金、通信運搬費等</t>
    <rPh sb="0" eb="2">
      <t>ケンキュウ</t>
    </rPh>
    <rPh sb="3" eb="5">
      <t>ヒツヨウ</t>
    </rPh>
    <rPh sb="6" eb="8">
      <t>インサツ</t>
    </rPh>
    <rPh sb="8" eb="10">
      <t>セイホン</t>
    </rPh>
    <rPh sb="10" eb="11">
      <t>ヒ</t>
    </rPh>
    <rPh sb="12" eb="14">
      <t>チンギン</t>
    </rPh>
    <rPh sb="15" eb="17">
      <t>ツウシン</t>
    </rPh>
    <rPh sb="17" eb="20">
      <t>ウンパンヒ</t>
    </rPh>
    <rPh sb="20" eb="21">
      <t>トウ</t>
    </rPh>
    <phoneticPr fontId="5"/>
  </si>
  <si>
    <t>委託費</t>
    <rPh sb="0" eb="3">
      <t>イタクヒ</t>
    </rPh>
    <phoneticPr fontId="5"/>
  </si>
  <si>
    <t>事務費</t>
    <rPh sb="0" eb="3">
      <t>ジムヒ</t>
    </rPh>
    <phoneticPr fontId="5"/>
  </si>
  <si>
    <t>エイズ発症予防に資するための血液製剤によるＨＩＶ感染症の調査研究班</t>
    <rPh sb="3" eb="5">
      <t>ハッショウ</t>
    </rPh>
    <rPh sb="5" eb="7">
      <t>ヨボウ</t>
    </rPh>
    <rPh sb="8" eb="9">
      <t>シ</t>
    </rPh>
    <rPh sb="14" eb="16">
      <t>ケツエキ</t>
    </rPh>
    <rPh sb="16" eb="18">
      <t>セイザイ</t>
    </rPh>
    <rPh sb="24" eb="27">
      <t>カンセンショウ</t>
    </rPh>
    <rPh sb="28" eb="30">
      <t>チョウサ</t>
    </rPh>
    <rPh sb="30" eb="33">
      <t>ケンキュウハン</t>
    </rPh>
    <phoneticPr fontId="5"/>
  </si>
  <si>
    <t>消耗品、備品費、通信運搬費、人件費等</t>
    <rPh sb="0" eb="3">
      <t>ショウモウヒン</t>
    </rPh>
    <rPh sb="4" eb="6">
      <t>ビヒン</t>
    </rPh>
    <rPh sb="6" eb="7">
      <t>ヒ</t>
    </rPh>
    <rPh sb="8" eb="10">
      <t>ツウシン</t>
    </rPh>
    <rPh sb="10" eb="13">
      <t>ウンパンヒ</t>
    </rPh>
    <rPh sb="14" eb="17">
      <t>ジンケンヒ</t>
    </rPh>
    <rPh sb="17" eb="18">
      <t>トウ</t>
    </rPh>
    <phoneticPr fontId="5"/>
  </si>
  <si>
    <t>（独）医薬品医療機器総合機構
（対象者に対する「健康管理費用」の支給業務）
（対象者に対する「発症者健康管理手当」の支給業務）</t>
  </si>
  <si>
    <t>研究協力謝金</t>
    <rPh sb="0" eb="2">
      <t>ケンキュウ</t>
    </rPh>
    <rPh sb="2" eb="4">
      <t>キョウリョク</t>
    </rPh>
    <rPh sb="4" eb="6">
      <t>シャキン</t>
    </rPh>
    <phoneticPr fontId="5"/>
  </si>
  <si>
    <t>事業費</t>
    <rPh sb="0" eb="3">
      <t>ジギョウヒ</t>
    </rPh>
    <phoneticPr fontId="5"/>
  </si>
  <si>
    <t>人件費</t>
    <rPh sb="0" eb="3">
      <t>ジンケンヒ</t>
    </rPh>
    <phoneticPr fontId="5"/>
  </si>
  <si>
    <t>管理所費</t>
    <rPh sb="0" eb="3">
      <t>カンリショ</t>
    </rPh>
    <rPh sb="3" eb="4">
      <t>ヒ</t>
    </rPh>
    <phoneticPr fontId="5"/>
  </si>
  <si>
    <t>庁費</t>
    <rPh sb="0" eb="2">
      <t>チョウヒ</t>
    </rPh>
    <phoneticPr fontId="5"/>
  </si>
  <si>
    <t>健康管理費用</t>
    <rPh sb="0" eb="2">
      <t>ケンコウ</t>
    </rPh>
    <rPh sb="2" eb="4">
      <t>カンリ</t>
    </rPh>
    <rPh sb="4" eb="6">
      <t>ヒヨウ</t>
    </rPh>
    <phoneticPr fontId="5"/>
  </si>
  <si>
    <t>発症者健康管理手当</t>
    <rPh sb="0" eb="3">
      <t>ハッショウシャ</t>
    </rPh>
    <rPh sb="3" eb="5">
      <t>ケンコウ</t>
    </rPh>
    <rPh sb="5" eb="7">
      <t>カンリ</t>
    </rPh>
    <rPh sb="7" eb="9">
      <t>テアテ</t>
    </rPh>
    <phoneticPr fontId="5"/>
  </si>
  <si>
    <t>消耗品、備品費、通信運搬費等</t>
    <rPh sb="0" eb="3">
      <t>ショウモウヒン</t>
    </rPh>
    <rPh sb="4" eb="6">
      <t>ビヒン</t>
    </rPh>
    <rPh sb="6" eb="7">
      <t>ヒ</t>
    </rPh>
    <rPh sb="8" eb="10">
      <t>ツウシン</t>
    </rPh>
    <rPh sb="10" eb="13">
      <t>ウンパンヒ</t>
    </rPh>
    <rPh sb="13" eb="14">
      <t>トウ</t>
    </rPh>
    <phoneticPr fontId="5"/>
  </si>
  <si>
    <t>職員給与等</t>
    <rPh sb="0" eb="2">
      <t>ショクイン</t>
    </rPh>
    <rPh sb="2" eb="4">
      <t>キュウヨ</t>
    </rPh>
    <rPh sb="4" eb="5">
      <t>トウ</t>
    </rPh>
    <phoneticPr fontId="5"/>
  </si>
  <si>
    <t>旅費、庁費等</t>
    <rPh sb="0" eb="2">
      <t>リョヒ</t>
    </rPh>
    <rPh sb="3" eb="5">
      <t>チョウヒ</t>
    </rPh>
    <rPh sb="5" eb="6">
      <t>トウ</t>
    </rPh>
    <phoneticPr fontId="5"/>
  </si>
  <si>
    <t>職員に対する給与等</t>
    <rPh sb="0" eb="2">
      <t>ショクイン</t>
    </rPh>
    <rPh sb="3" eb="4">
      <t>タイ</t>
    </rPh>
    <rPh sb="6" eb="8">
      <t>キュウヨ</t>
    </rPh>
    <rPh sb="8" eb="9">
      <t>トウ</t>
    </rPh>
    <phoneticPr fontId="5"/>
  </si>
  <si>
    <t>消耗品等、備品等、通信運搬費等</t>
    <rPh sb="0" eb="3">
      <t>ショウモウヒン</t>
    </rPh>
    <rPh sb="3" eb="4">
      <t>トウ</t>
    </rPh>
    <rPh sb="5" eb="7">
      <t>ビヒン</t>
    </rPh>
    <rPh sb="7" eb="8">
      <t>トウ</t>
    </rPh>
    <rPh sb="9" eb="11">
      <t>ツウシン</t>
    </rPh>
    <rPh sb="11" eb="14">
      <t>ウンパンヒ</t>
    </rPh>
    <rPh sb="14" eb="15">
      <t>トウ</t>
    </rPh>
    <phoneticPr fontId="5"/>
  </si>
  <si>
    <t>・手当支払事務等については（独）医薬品医療機器総合機構へ業務委託するなど、事業を効率的に実施するための工夫を行っている。
・当該事業は、いずれも国とＨＩＶ訴訟原告団との裁判上の和解に基づき国の責務として実施しなければならないため、国費支出の削減は困難である。</t>
  </si>
  <si>
    <t>当事業に係わる給付対象件数　</t>
    <rPh sb="0" eb="1">
      <t>トウ</t>
    </rPh>
    <rPh sb="1" eb="3">
      <t>ジギョウ</t>
    </rPh>
    <rPh sb="4" eb="5">
      <t>カカ</t>
    </rPh>
    <rPh sb="7" eb="9">
      <t>キュウフ</t>
    </rPh>
    <rPh sb="9" eb="11">
      <t>タイショウ</t>
    </rPh>
    <rPh sb="11" eb="13">
      <t>ケンスウ</t>
    </rPh>
    <phoneticPr fontId="5"/>
  </si>
  <si>
    <t>①エイズ発症予防に資するための血液製剤によるＨＩＶ感染者の調査研究事業（補助率１０／１０）
   血液製剤によりＨＩＶに感染し、エイズ未発症の者に対し、健康管理費用として月額52,400円又は36,400円を支給。
②血液製剤によるエイズ患者等のための健康管理支援事業（補助率４／１０、６／１０は企業負担）
   裁判上の和解が成立した者であって、エイズが発症している者に対し、「発症者健康管理手当」として月額150,000円を支給。</t>
    <phoneticPr fontId="5"/>
  </si>
  <si>
    <t>・血液製剤によるＨＩＶ感染者等のエイズの発症予防に資すること。
・ エイズ発症に伴い健康管理に必要な費用の負担を軽減することで、血液製剤によるエイズ患者等の福祉の向上に資すること。</t>
    <phoneticPr fontId="5"/>
  </si>
  <si>
    <t>・エイズ発症予防に資するため、血液製剤によるHIV感染者等でエイズ未発症者に対し健康管理費用を支給している。
・血液製剤によるエイズ患者等の福祉向上に資するためエイズが発症している者に対し、発症者健康管理手当を支給している。2７～29年度は毎年600人以上が給付の対象となった。</t>
    <rPh sb="6" eb="8">
      <t>ヨボウ</t>
    </rPh>
    <rPh sb="117" eb="119">
      <t>ネンド</t>
    </rPh>
    <rPh sb="120" eb="122">
      <t>マイトシ</t>
    </rPh>
    <rPh sb="125" eb="126">
      <t>ニン</t>
    </rPh>
    <rPh sb="126" eb="128">
      <t>イジョウ</t>
    </rPh>
    <rPh sb="129" eb="131">
      <t>キュウフ</t>
    </rPh>
    <rPh sb="132" eb="134">
      <t>タイショウ</t>
    </rPh>
    <phoneticPr fontId="6"/>
  </si>
  <si>
    <t>-</t>
    <phoneticPr fontId="5"/>
  </si>
  <si>
    <t>-</t>
    <phoneticPr fontId="5"/>
  </si>
  <si>
    <t>エイズ発症に伴い健康管理に必要な費用の負担を軽減することで、血液製剤によるエイズ患者等の福祉の向上を図る他、安全な血液製剤を安定的に供給できるようにするために、エイズ発症予防に資するための血液製剤によるＨＩＶ感染者の調査研究事業を行っている。
（平成26年度634件、平成27年度630件、平成28年度624件、平成29年度628件）</t>
    <rPh sb="145" eb="147">
      <t>ヘイセイ</t>
    </rPh>
    <rPh sb="149" eb="151">
      <t>ネンド</t>
    </rPh>
    <rPh sb="154" eb="155">
      <t>ケン</t>
    </rPh>
    <rPh sb="156" eb="158">
      <t>ヘイセイ</t>
    </rPh>
    <rPh sb="160" eb="162">
      <t>ネンド</t>
    </rPh>
    <rPh sb="165" eb="166">
      <t>ケン</t>
    </rPh>
    <phoneticPr fontId="5"/>
  </si>
  <si>
    <t>　　　　　　　　　　　　　　　　　　　　　　　　　　　　　　　　　　　　　　　　　　　　　　　　　　点検対象外</t>
    <rPh sb="50" eb="52">
      <t>テンケン</t>
    </rPh>
    <rPh sb="52" eb="55">
      <t>タイショウガイ</t>
    </rPh>
    <phoneticPr fontId="5"/>
  </si>
  <si>
    <t>血液確保事業等補助金</t>
    <rPh sb="0" eb="2">
      <t>ケツエキ</t>
    </rPh>
    <rPh sb="2" eb="4">
      <t>カクホ</t>
    </rPh>
    <rPh sb="4" eb="6">
      <t>ジギョウ</t>
    </rPh>
    <rPh sb="6" eb="7">
      <t>トウ</t>
    </rPh>
    <rPh sb="7" eb="9">
      <t>ホジョ</t>
    </rPh>
    <rPh sb="9" eb="10">
      <t>キン</t>
    </rPh>
    <phoneticPr fontId="5"/>
  </si>
  <si>
    <t>健康な献血者の確保を図り、血液製剤の国内自給、使用適正化を推進し、安全性の向上を図ること(I-7-1)</t>
    <rPh sb="0" eb="2">
      <t>ケンコウ</t>
    </rPh>
    <rPh sb="3" eb="6">
      <t>ケンケツシャ</t>
    </rPh>
    <rPh sb="7" eb="9">
      <t>カクホ</t>
    </rPh>
    <rPh sb="10" eb="11">
      <t>ハカ</t>
    </rPh>
    <rPh sb="13" eb="15">
      <t>ケツエキ</t>
    </rPh>
    <rPh sb="15" eb="17">
      <t>セイザイ</t>
    </rPh>
    <rPh sb="18" eb="20">
      <t>コクナイ</t>
    </rPh>
    <rPh sb="20" eb="22">
      <t>ジキュウ</t>
    </rPh>
    <rPh sb="23" eb="25">
      <t>シヨウ</t>
    </rPh>
    <rPh sb="25" eb="28">
      <t>テキセイカ</t>
    </rPh>
    <rPh sb="29" eb="31">
      <t>スイシン</t>
    </rPh>
    <rPh sb="33" eb="36">
      <t>アンゼンセイ</t>
    </rPh>
    <rPh sb="37" eb="39">
      <t>コウジョウ</t>
    </rPh>
    <rPh sb="40" eb="41">
      <t>ハカ</t>
    </rPh>
    <phoneticPr fontId="6"/>
  </si>
  <si>
    <t>B.エイズ発症予防に資するための
血液製剤によるHIV感染者の調査研究班</t>
    <phoneticPr fontId="5"/>
  </si>
  <si>
    <t>エイズ発症予防に資するための血液製剤によるＨＩＶ感染症者の調査研究班</t>
    <rPh sb="3" eb="5">
      <t>ハッショウ</t>
    </rPh>
    <rPh sb="5" eb="7">
      <t>ヨボウ</t>
    </rPh>
    <rPh sb="8" eb="9">
      <t>シ</t>
    </rPh>
    <rPh sb="14" eb="16">
      <t>ケツエキ</t>
    </rPh>
    <rPh sb="16" eb="18">
      <t>セイザイ</t>
    </rPh>
    <rPh sb="24" eb="27">
      <t>カンセンショウ</t>
    </rPh>
    <rPh sb="27" eb="28">
      <t>シャ</t>
    </rPh>
    <rPh sb="29" eb="31">
      <t>チョウサ</t>
    </rPh>
    <rPh sb="31" eb="33">
      <t>ケンキュウ</t>
    </rPh>
    <rPh sb="33" eb="34">
      <t>ハン</t>
    </rPh>
    <phoneticPr fontId="5"/>
  </si>
  <si>
    <t>本事業は、ＨＩＶ訴訟等の和解に伴い、国の責務として実施している事業であり、見直しの余地はほとんど無く、必要な予算措置に努める。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</si>
</sst>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125114</xdr:colOff>
      <xdr:row>747</xdr:row>
      <xdr:rowOff>276520</xdr:rowOff>
    </xdr:from>
    <xdr:to>
      <xdr:col>36</xdr:col>
      <xdr:colOff>64946</xdr:colOff>
      <xdr:row>749</xdr:row>
      <xdr:rowOff>290172</xdr:rowOff>
    </xdr:to>
    <xdr:sp macro="" textlink="">
      <xdr:nvSpPr>
        <xdr:cNvPr id="22" name="テキスト ボックス 21"/>
        <xdr:cNvSpPr txBox="1"/>
      </xdr:nvSpPr>
      <xdr:spPr>
        <a:xfrm>
          <a:off x="3725564" y="43577170"/>
          <a:ext cx="3540282" cy="71850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A.</a:t>
          </a:r>
          <a:r>
            <a:rPr kumimoji="1" lang="ja-JP" altLang="en-US" sz="1100">
              <a:latin typeface="+mn-ea"/>
              <a:ea typeface="+mn-ea"/>
            </a:rPr>
            <a:t>　（公財）友愛福祉財団</a:t>
          </a:r>
          <a:endParaRPr kumimoji="1" lang="en-US" altLang="ja-JP" sz="1100">
            <a:latin typeface="+mn-ea"/>
            <a:ea typeface="+mn-ea"/>
          </a:endParaRPr>
        </a:p>
        <a:p>
          <a:pPr algn="ctr">
            <a:lnSpc>
              <a:spcPts val="1300"/>
            </a:lnSpc>
          </a:pPr>
          <a:r>
            <a:rPr kumimoji="1" lang="en-US" altLang="ja-JP" sz="1100">
              <a:latin typeface="+mn-ea"/>
              <a:ea typeface="+mn-ea"/>
            </a:rPr>
            <a:t>490</a:t>
          </a:r>
          <a:r>
            <a:rPr kumimoji="1" lang="ja-JP" altLang="en-US" sz="1100">
              <a:latin typeface="+mn-ea"/>
              <a:ea typeface="+mn-ea"/>
            </a:rPr>
            <a:t>百万円</a:t>
          </a:r>
          <a:endParaRPr kumimoji="1" lang="en-US" altLang="ja-JP" sz="1100">
            <a:latin typeface="+mn-ea"/>
            <a:ea typeface="+mn-ea"/>
          </a:endParaRPr>
        </a:p>
      </xdr:txBody>
    </xdr:sp>
    <xdr:clientData/>
  </xdr:twoCellAnchor>
  <xdr:oneCellAnchor>
    <xdr:from>
      <xdr:col>18</xdr:col>
      <xdr:colOff>125114</xdr:colOff>
      <xdr:row>745</xdr:row>
      <xdr:rowOff>278267</xdr:rowOff>
    </xdr:from>
    <xdr:ext cx="1620000" cy="720000"/>
    <xdr:sp macro="" textlink="">
      <xdr:nvSpPr>
        <xdr:cNvPr id="23" name="テキスト ボックス 22"/>
        <xdr:cNvSpPr txBox="1"/>
      </xdr:nvSpPr>
      <xdr:spPr>
        <a:xfrm>
          <a:off x="3725564" y="42874067"/>
          <a:ext cx="1620000" cy="72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latin typeface="+mn-ea"/>
              <a:ea typeface="+mn-ea"/>
            </a:rPr>
            <a:t>【</a:t>
          </a:r>
          <a:r>
            <a:rPr kumimoji="1" lang="ja-JP" altLang="en-US" sz="1100">
              <a:latin typeface="+mn-ea"/>
              <a:ea typeface="+mn-ea"/>
            </a:rPr>
            <a:t>補助金等交付</a:t>
          </a:r>
          <a:r>
            <a:rPr kumimoji="1" lang="en-US" altLang="ja-JP" sz="1100">
              <a:latin typeface="+mn-ea"/>
              <a:ea typeface="+mn-ea"/>
            </a:rPr>
            <a:t>】</a:t>
          </a:r>
        </a:p>
        <a:p>
          <a:pPr algn="l"/>
          <a:r>
            <a:rPr kumimoji="1" lang="ja-JP" altLang="en-US" sz="1100">
              <a:latin typeface="+mn-ea"/>
              <a:ea typeface="+mn-ea"/>
            </a:rPr>
            <a:t>（補助率１０／１０、</a:t>
          </a:r>
          <a:endParaRPr kumimoji="1" lang="en-US" altLang="ja-JP" sz="1100">
            <a:latin typeface="+mn-ea"/>
            <a:ea typeface="+mn-ea"/>
          </a:endParaRPr>
        </a:p>
        <a:p>
          <a:pPr algn="l"/>
          <a:r>
            <a:rPr kumimoji="1" lang="ja-JP" altLang="en-US" sz="1100">
              <a:latin typeface="+mn-ea"/>
              <a:ea typeface="+mn-ea"/>
            </a:rPr>
            <a:t>　　　　　　 ４／１０）</a:t>
          </a:r>
        </a:p>
      </xdr:txBody>
    </xdr:sp>
    <xdr:clientData/>
  </xdr:oneCellAnchor>
  <xdr:twoCellAnchor>
    <xdr:from>
      <xdr:col>18</xdr:col>
      <xdr:colOff>125114</xdr:colOff>
      <xdr:row>741</xdr:row>
      <xdr:rowOff>112058</xdr:rowOff>
    </xdr:from>
    <xdr:to>
      <xdr:col>36</xdr:col>
      <xdr:colOff>64946</xdr:colOff>
      <xdr:row>743</xdr:row>
      <xdr:rowOff>125710</xdr:rowOff>
    </xdr:to>
    <xdr:sp macro="" textlink="">
      <xdr:nvSpPr>
        <xdr:cNvPr id="24" name="テキスト ボックス 23"/>
        <xdr:cNvSpPr txBox="1"/>
      </xdr:nvSpPr>
      <xdr:spPr>
        <a:xfrm>
          <a:off x="3725564" y="41298158"/>
          <a:ext cx="3540282" cy="71850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en-US" altLang="ja-JP" sz="1100"/>
            <a:t>490</a:t>
          </a:r>
          <a:r>
            <a:rPr kumimoji="1" lang="ja-JP" altLang="en-US" sz="1100"/>
            <a:t>百万円</a:t>
          </a:r>
          <a:endParaRPr kumimoji="1" lang="en-US" altLang="ja-JP" sz="1100"/>
        </a:p>
      </xdr:txBody>
    </xdr:sp>
    <xdr:clientData/>
  </xdr:twoCellAnchor>
  <xdr:twoCellAnchor>
    <xdr:from>
      <xdr:col>8</xdr:col>
      <xdr:colOff>1006</xdr:colOff>
      <xdr:row>756</xdr:row>
      <xdr:rowOff>2797</xdr:rowOff>
    </xdr:from>
    <xdr:to>
      <xdr:col>25</xdr:col>
      <xdr:colOff>144181</xdr:colOff>
      <xdr:row>757</xdr:row>
      <xdr:rowOff>59258</xdr:rowOff>
    </xdr:to>
    <xdr:sp macro="" textlink="">
      <xdr:nvSpPr>
        <xdr:cNvPr id="25" name="テキスト ボックス 24"/>
        <xdr:cNvSpPr txBox="1"/>
      </xdr:nvSpPr>
      <xdr:spPr>
        <a:xfrm>
          <a:off x="1601206" y="46475272"/>
          <a:ext cx="3543600" cy="7232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ea"/>
              <a:ea typeface="+mn-ea"/>
              <a:cs typeface="+mn-cs"/>
            </a:rPr>
            <a:t>B.</a:t>
          </a:r>
          <a:r>
            <a:rPr kumimoji="1" lang="ja-JP" altLang="en-US" sz="1100">
              <a:solidFill>
                <a:schemeClr val="dk1"/>
              </a:solidFill>
              <a:latin typeface="+mn-ea"/>
              <a:ea typeface="+mn-ea"/>
              <a:cs typeface="+mn-cs"/>
            </a:rPr>
            <a:t>エイズ発症予防に資するための血液製剤による</a:t>
          </a:r>
          <a:endParaRPr kumimoji="1" lang="en-US" altLang="ja-JP" sz="1100">
            <a:solidFill>
              <a:schemeClr val="dk1"/>
            </a:solidFill>
            <a:latin typeface="+mn-ea"/>
            <a:ea typeface="+mn-ea"/>
            <a:cs typeface="+mn-cs"/>
          </a:endParaRPr>
        </a:p>
        <a:p>
          <a:pPr algn="ctr"/>
          <a:r>
            <a:rPr kumimoji="1" lang="en-US" altLang="ja-JP" sz="1100">
              <a:solidFill>
                <a:schemeClr val="dk1"/>
              </a:solidFill>
              <a:latin typeface="+mn-ea"/>
              <a:ea typeface="+mn-ea"/>
              <a:cs typeface="+mn-cs"/>
            </a:rPr>
            <a:t>HIV</a:t>
          </a:r>
          <a:r>
            <a:rPr kumimoji="1" lang="ja-JP" altLang="en-US" sz="1100">
              <a:solidFill>
                <a:schemeClr val="dk1"/>
              </a:solidFill>
              <a:latin typeface="+mn-ea"/>
              <a:ea typeface="+mn-ea"/>
              <a:cs typeface="+mn-cs"/>
            </a:rPr>
            <a:t>感染者の調査研究班　　　　</a:t>
          </a:r>
          <a:endParaRPr kumimoji="1" lang="en-US" altLang="ja-JP" sz="1100">
            <a:solidFill>
              <a:schemeClr val="dk1"/>
            </a:solidFill>
            <a:latin typeface="+mn-ea"/>
            <a:ea typeface="+mn-ea"/>
            <a:cs typeface="+mn-cs"/>
          </a:endParaRPr>
        </a:p>
        <a:p>
          <a:pPr algn="ctr">
            <a:lnSpc>
              <a:spcPts val="1300"/>
            </a:lnSpc>
          </a:pPr>
          <a:r>
            <a:rPr kumimoji="1" lang="en-US" altLang="ja-JP" sz="1100">
              <a:solidFill>
                <a:schemeClr val="dk1"/>
              </a:solidFill>
              <a:latin typeface="+mn-ea"/>
              <a:ea typeface="+mn-ea"/>
              <a:cs typeface="+mn-cs"/>
            </a:rPr>
            <a:t>10</a:t>
          </a:r>
          <a:r>
            <a:rPr kumimoji="1" lang="ja-JP" altLang="en-US"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29</xdr:col>
      <xdr:colOff>36248</xdr:colOff>
      <xdr:row>756</xdr:row>
      <xdr:rowOff>2797</xdr:rowOff>
    </xdr:from>
    <xdr:to>
      <xdr:col>46</xdr:col>
      <xdr:colOff>179422</xdr:colOff>
      <xdr:row>757</xdr:row>
      <xdr:rowOff>59258</xdr:rowOff>
    </xdr:to>
    <xdr:sp macro="" textlink="">
      <xdr:nvSpPr>
        <xdr:cNvPr id="26" name="テキスト ボックス 25"/>
        <xdr:cNvSpPr txBox="1"/>
      </xdr:nvSpPr>
      <xdr:spPr>
        <a:xfrm>
          <a:off x="5836973" y="46475272"/>
          <a:ext cx="3543599" cy="7232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j-ea"/>
              <a:ea typeface="+mj-ea"/>
            </a:rPr>
            <a:t>　</a:t>
          </a:r>
          <a:r>
            <a:rPr kumimoji="1" lang="en-US" altLang="ja-JP" sz="1100">
              <a:latin typeface="+mn-ea"/>
              <a:ea typeface="+mn-ea"/>
            </a:rPr>
            <a:t>C.</a:t>
          </a:r>
          <a:r>
            <a:rPr kumimoji="1" lang="ja-JP" altLang="en-US" sz="1100">
              <a:latin typeface="+mn-ea"/>
              <a:ea typeface="+mn-ea"/>
            </a:rPr>
            <a:t>（独）医薬品医療機器総合機構</a:t>
          </a:r>
          <a:endParaRPr kumimoji="1" lang="en-US" altLang="ja-JP" sz="1100">
            <a:latin typeface="+mn-ea"/>
            <a:ea typeface="+mn-ea"/>
          </a:endParaRPr>
        </a:p>
        <a:p>
          <a:pPr algn="ctr">
            <a:lnSpc>
              <a:spcPts val="1300"/>
            </a:lnSpc>
          </a:pPr>
          <a:r>
            <a:rPr kumimoji="1" lang="ja-JP" altLang="en-US" sz="1100">
              <a:latin typeface="+mn-ea"/>
              <a:ea typeface="+mn-ea"/>
            </a:rPr>
            <a:t>　</a:t>
          </a:r>
          <a:r>
            <a:rPr kumimoji="1" lang="en-US" altLang="ja-JP" sz="1100">
              <a:latin typeface="+mn-ea"/>
              <a:ea typeface="+mn-ea"/>
            </a:rPr>
            <a:t>465</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18</xdr:col>
      <xdr:colOff>125114</xdr:colOff>
      <xdr:row>743</xdr:row>
      <xdr:rowOff>226879</xdr:rowOff>
    </xdr:from>
    <xdr:to>
      <xdr:col>36</xdr:col>
      <xdr:colOff>64946</xdr:colOff>
      <xdr:row>745</xdr:row>
      <xdr:rowOff>60531</xdr:rowOff>
    </xdr:to>
    <xdr:sp macro="" textlink="">
      <xdr:nvSpPr>
        <xdr:cNvPr id="27" name="大かっこ 26"/>
        <xdr:cNvSpPr/>
      </xdr:nvSpPr>
      <xdr:spPr>
        <a:xfrm>
          <a:off x="3725564" y="42117829"/>
          <a:ext cx="3540282" cy="5385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・補助金の支出</a:t>
          </a:r>
          <a:endParaRPr lang="ja-JP" altLang="ja-JP">
            <a:effectLst/>
          </a:endParaRPr>
        </a:p>
        <a:p>
          <a:r>
            <a:rPr lang="ja-JP" altLang="ja-JP" sz="1100" baseline="0">
              <a:solidFill>
                <a:schemeClr val="tx1"/>
              </a:solidFill>
              <a:effectLst/>
              <a:latin typeface="+mn-lt"/>
              <a:ea typeface="+mn-ea"/>
              <a:cs typeface="+mn-cs"/>
            </a:rPr>
            <a:t>・ＨＩＶ感染判定委員会の設置</a:t>
          </a:r>
          <a:endParaRPr lang="ja-JP" altLang="ja-JP">
            <a:effectLst/>
          </a:endParaRPr>
        </a:p>
      </xdr:txBody>
    </xdr:sp>
    <xdr:clientData/>
  </xdr:twoCellAnchor>
  <xdr:twoCellAnchor>
    <xdr:from>
      <xdr:col>29</xdr:col>
      <xdr:colOff>36248</xdr:colOff>
      <xdr:row>757</xdr:row>
      <xdr:rowOff>137284</xdr:rowOff>
    </xdr:from>
    <xdr:to>
      <xdr:col>46</xdr:col>
      <xdr:colOff>179422</xdr:colOff>
      <xdr:row>758</xdr:row>
      <xdr:rowOff>373744</xdr:rowOff>
    </xdr:to>
    <xdr:sp macro="" textlink="">
      <xdr:nvSpPr>
        <xdr:cNvPr id="28" name="大かっこ 27"/>
        <xdr:cNvSpPr/>
      </xdr:nvSpPr>
      <xdr:spPr>
        <a:xfrm>
          <a:off x="5836973" y="47276509"/>
          <a:ext cx="3543599" cy="9032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・「健康管理費用」の支給</a:t>
          </a:r>
          <a:endParaRPr lang="ja-JP" altLang="ja-JP">
            <a:effectLst/>
          </a:endParaRPr>
        </a:p>
        <a:p>
          <a:r>
            <a:rPr kumimoji="1" lang="ja-JP" altLang="ja-JP" sz="1100">
              <a:solidFill>
                <a:schemeClr val="tx1"/>
              </a:solidFill>
              <a:effectLst/>
              <a:latin typeface="+mn-lt"/>
              <a:ea typeface="+mn-ea"/>
              <a:cs typeface="+mn-cs"/>
            </a:rPr>
            <a:t>・「発症者健康管理手当」の支給</a:t>
          </a:r>
          <a:endParaRPr kumimoji="1" lang="ja-JP" altLang="en-US" sz="1100"/>
        </a:p>
      </xdr:txBody>
    </xdr:sp>
    <xdr:clientData/>
  </xdr:twoCellAnchor>
  <xdr:twoCellAnchor>
    <xdr:from>
      <xdr:col>8</xdr:col>
      <xdr:colOff>1006</xdr:colOff>
      <xdr:row>757</xdr:row>
      <xdr:rowOff>126080</xdr:rowOff>
    </xdr:from>
    <xdr:to>
      <xdr:col>25</xdr:col>
      <xdr:colOff>144181</xdr:colOff>
      <xdr:row>758</xdr:row>
      <xdr:rowOff>362540</xdr:rowOff>
    </xdr:to>
    <xdr:sp macro="" textlink="">
      <xdr:nvSpPr>
        <xdr:cNvPr id="29" name="大かっこ 28"/>
        <xdr:cNvSpPr/>
      </xdr:nvSpPr>
      <xdr:spPr>
        <a:xfrm>
          <a:off x="1601206" y="47265305"/>
          <a:ext cx="3543600" cy="9032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tx1"/>
              </a:solidFill>
              <a:effectLst/>
              <a:latin typeface="+mn-lt"/>
              <a:ea typeface="+mn-ea"/>
              <a:cs typeface="+mn-cs"/>
            </a:rPr>
            <a:t>・対象者からの報告をもとに発症予防に資する研究を行う</a:t>
          </a:r>
          <a:endParaRPr lang="ja-JP" altLang="ja-JP">
            <a:effectLst/>
          </a:endParaRPr>
        </a:p>
        <a:p>
          <a:pPr algn="l"/>
          <a:endParaRPr kumimoji="1" lang="ja-JP" altLang="en-US" sz="1100"/>
        </a:p>
      </xdr:txBody>
    </xdr:sp>
    <xdr:clientData/>
  </xdr:twoCellAnchor>
  <xdr:twoCellAnchor>
    <xdr:from>
      <xdr:col>18</xdr:col>
      <xdr:colOff>125114</xdr:colOff>
      <xdr:row>750</xdr:row>
      <xdr:rowOff>6062</xdr:rowOff>
    </xdr:from>
    <xdr:to>
      <xdr:col>36</xdr:col>
      <xdr:colOff>64946</xdr:colOff>
      <xdr:row>752</xdr:row>
      <xdr:rowOff>199714</xdr:rowOff>
    </xdr:to>
    <xdr:sp macro="" textlink="">
      <xdr:nvSpPr>
        <xdr:cNvPr id="30" name="大かっこ 29"/>
        <xdr:cNvSpPr/>
      </xdr:nvSpPr>
      <xdr:spPr>
        <a:xfrm>
          <a:off x="3725564" y="44363987"/>
          <a:ext cx="3540282" cy="8985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・原因企業からの負担金の徴収</a:t>
          </a:r>
          <a:endParaRPr lang="ja-JP" altLang="ja-JP">
            <a:effectLst/>
          </a:endParaRPr>
        </a:p>
        <a:p>
          <a:pPr algn="l"/>
          <a:r>
            <a:rPr kumimoji="1" lang="ja-JP" altLang="ja-JP" sz="1100">
              <a:solidFill>
                <a:schemeClr val="tx1"/>
              </a:solidFill>
              <a:effectLst/>
              <a:latin typeface="+mn-lt"/>
              <a:ea typeface="+mn-ea"/>
              <a:cs typeface="+mn-cs"/>
            </a:rPr>
            <a:t>・</a:t>
          </a:r>
          <a:r>
            <a:rPr lang="ja-JP" altLang="ja-JP" sz="1100" baseline="0">
              <a:solidFill>
                <a:schemeClr val="tx1"/>
              </a:solidFill>
              <a:effectLst/>
              <a:latin typeface="+mn-lt"/>
              <a:ea typeface="+mn-ea"/>
              <a:cs typeface="+mn-cs"/>
            </a:rPr>
            <a:t>調査研究の対象者の判定</a:t>
          </a:r>
          <a:endParaRPr lang="ja-JP" altLang="ja-JP">
            <a:effectLst/>
          </a:endParaRPr>
        </a:p>
        <a:p>
          <a:pPr algn="l"/>
          <a:r>
            <a:rPr kumimoji="1" lang="ja-JP" altLang="ja-JP" sz="1100" baseline="0">
              <a:solidFill>
                <a:schemeClr val="tx1"/>
              </a:solidFill>
              <a:effectLst/>
              <a:latin typeface="+mn-lt"/>
              <a:ea typeface="+mn-ea"/>
              <a:cs typeface="+mn-cs"/>
            </a:rPr>
            <a:t>・エイズ</a:t>
          </a:r>
          <a:r>
            <a:rPr lang="ja-JP" altLang="ja-JP" sz="1100" baseline="0">
              <a:solidFill>
                <a:schemeClr val="tx1"/>
              </a:solidFill>
              <a:effectLst/>
              <a:latin typeface="+mn-lt"/>
              <a:ea typeface="+mn-ea"/>
              <a:cs typeface="+mn-cs"/>
            </a:rPr>
            <a:t>発症予防研究班の設置</a:t>
          </a:r>
          <a:endParaRPr lang="ja-JP" altLang="ja-JP">
            <a:effectLst/>
          </a:endParaRPr>
        </a:p>
      </xdr:txBody>
    </xdr:sp>
    <xdr:clientData/>
  </xdr:twoCellAnchor>
  <xdr:twoCellAnchor>
    <xdr:from>
      <xdr:col>38</xdr:col>
      <xdr:colOff>66050</xdr:colOff>
      <xdr:row>747</xdr:row>
      <xdr:rowOff>276520</xdr:rowOff>
    </xdr:from>
    <xdr:to>
      <xdr:col>48</xdr:col>
      <xdr:colOff>192623</xdr:colOff>
      <xdr:row>749</xdr:row>
      <xdr:rowOff>290172</xdr:rowOff>
    </xdr:to>
    <xdr:sp macro="" textlink="">
      <xdr:nvSpPr>
        <xdr:cNvPr id="31" name="テキスト ボックス 30"/>
        <xdr:cNvSpPr txBox="1"/>
      </xdr:nvSpPr>
      <xdr:spPr>
        <a:xfrm>
          <a:off x="7667000" y="43577170"/>
          <a:ext cx="2126823" cy="71850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D.</a:t>
          </a:r>
          <a:r>
            <a:rPr kumimoji="1" lang="ja-JP" altLang="en-US" sz="1100">
              <a:latin typeface="+mn-ea"/>
              <a:ea typeface="+mn-ea"/>
            </a:rPr>
            <a:t>民間（事務費）（集計中）</a:t>
          </a:r>
        </a:p>
        <a:p>
          <a:pPr algn="ctr"/>
          <a:r>
            <a:rPr kumimoji="1" lang="ja-JP" altLang="en-US" sz="1100">
              <a:latin typeface="+mn-ea"/>
              <a:ea typeface="+mn-ea"/>
            </a:rPr>
            <a:t>（件数：集計中）</a:t>
          </a:r>
          <a:endParaRPr kumimoji="1" lang="en-US" altLang="ja-JP" sz="1100">
            <a:latin typeface="+mn-ea"/>
            <a:ea typeface="+mn-ea"/>
          </a:endParaRPr>
        </a:p>
        <a:p>
          <a:pPr algn="ctr"/>
          <a:r>
            <a:rPr kumimoji="1" lang="en-US" altLang="ja-JP" sz="1100">
              <a:latin typeface="+mn-ea"/>
              <a:ea typeface="+mn-ea"/>
            </a:rPr>
            <a:t>15</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38</xdr:col>
      <xdr:colOff>66050</xdr:colOff>
      <xdr:row>750</xdr:row>
      <xdr:rowOff>6062</xdr:rowOff>
    </xdr:from>
    <xdr:to>
      <xdr:col>48</xdr:col>
      <xdr:colOff>192623</xdr:colOff>
      <xdr:row>752</xdr:row>
      <xdr:rowOff>199714</xdr:rowOff>
    </xdr:to>
    <xdr:sp macro="" textlink="">
      <xdr:nvSpPr>
        <xdr:cNvPr id="32" name="大かっこ 31"/>
        <xdr:cNvSpPr/>
      </xdr:nvSpPr>
      <xdr:spPr>
        <a:xfrm>
          <a:off x="7667000" y="44363987"/>
          <a:ext cx="2126823" cy="8985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庁費</a:t>
          </a:r>
          <a:endParaRPr lang="ja-JP" altLang="ja-JP">
            <a:effectLst/>
          </a:endParaRPr>
        </a:p>
        <a:p>
          <a:pPr algn="l"/>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人件費</a:t>
          </a:r>
          <a:endParaRPr kumimoji="1" lang="en-US" altLang="ja-JP" sz="1100">
            <a:solidFill>
              <a:schemeClr val="tx1"/>
            </a:solidFill>
            <a:effectLst/>
            <a:latin typeface="+mn-lt"/>
            <a:ea typeface="+mn-ea"/>
            <a:cs typeface="+mn-cs"/>
          </a:endParaRPr>
        </a:p>
        <a:p>
          <a:pPr algn="l"/>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管理諸費</a:t>
          </a:r>
          <a:endParaRPr kumimoji="1" lang="en-US" altLang="ja-JP" sz="1100" baseline="0">
            <a:solidFill>
              <a:schemeClr val="tx1"/>
            </a:solidFill>
            <a:effectLst/>
            <a:latin typeface="+mn-lt"/>
            <a:ea typeface="+mn-ea"/>
            <a:cs typeface="+mn-cs"/>
          </a:endParaRPr>
        </a:p>
      </xdr:txBody>
    </xdr:sp>
    <xdr:clientData/>
  </xdr:twoCellAnchor>
  <xdr:twoCellAnchor>
    <xdr:from>
      <xdr:col>27</xdr:col>
      <xdr:colOff>95030</xdr:colOff>
      <xdr:row>745</xdr:row>
      <xdr:rowOff>161700</xdr:rowOff>
    </xdr:from>
    <xdr:to>
      <xdr:col>27</xdr:col>
      <xdr:colOff>95030</xdr:colOff>
      <xdr:row>747</xdr:row>
      <xdr:rowOff>175351</xdr:rowOff>
    </xdr:to>
    <xdr:cxnSp macro="">
      <xdr:nvCxnSpPr>
        <xdr:cNvPr id="33" name="直線矢印コネクタ 32"/>
        <xdr:cNvCxnSpPr/>
      </xdr:nvCxnSpPr>
      <xdr:spPr>
        <a:xfrm>
          <a:off x="5495705" y="42757500"/>
          <a:ext cx="0" cy="718501"/>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88840</xdr:colOff>
      <xdr:row>748</xdr:row>
      <xdr:rowOff>283346</xdr:rowOff>
    </xdr:from>
    <xdr:to>
      <xdr:col>38</xdr:col>
      <xdr:colOff>42155</xdr:colOff>
      <xdr:row>748</xdr:row>
      <xdr:rowOff>283346</xdr:rowOff>
    </xdr:to>
    <xdr:cxnSp macro="">
      <xdr:nvCxnSpPr>
        <xdr:cNvPr id="34" name="直線矢印コネクタ 33"/>
        <xdr:cNvCxnSpPr/>
      </xdr:nvCxnSpPr>
      <xdr:spPr>
        <a:xfrm rot="16200000">
          <a:off x="7466423" y="43759738"/>
          <a:ext cx="0" cy="35336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38</xdr:col>
      <xdr:colOff>66050</xdr:colOff>
      <xdr:row>745</xdr:row>
      <xdr:rowOff>278267</xdr:rowOff>
    </xdr:from>
    <xdr:ext cx="1620000" cy="642484"/>
    <xdr:sp macro="" textlink="">
      <xdr:nvSpPr>
        <xdr:cNvPr id="35" name="テキスト ボックス 34"/>
        <xdr:cNvSpPr txBox="1"/>
      </xdr:nvSpPr>
      <xdr:spPr>
        <a:xfrm>
          <a:off x="7667000" y="42874067"/>
          <a:ext cx="162000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endParaRPr kumimoji="1" lang="en-US" altLang="ja-JP" sz="1100">
            <a:latin typeface="+mn-ea"/>
            <a:ea typeface="+mn-ea"/>
          </a:endParaRPr>
        </a:p>
        <a:p>
          <a:pPr algn="l"/>
          <a:endParaRPr kumimoji="1" lang="en-US" altLang="ja-JP" sz="1100">
            <a:latin typeface="+mn-ea"/>
            <a:ea typeface="+mn-ea"/>
          </a:endParaRPr>
        </a:p>
        <a:p>
          <a:pPr algn="l"/>
          <a:r>
            <a:rPr kumimoji="1" lang="en-US" altLang="ja-JP" sz="1100">
              <a:latin typeface="+mn-ea"/>
              <a:ea typeface="+mn-ea"/>
            </a:rPr>
            <a:t>【</a:t>
          </a:r>
          <a:r>
            <a:rPr kumimoji="1" lang="ja-JP" altLang="en-US" sz="1100">
              <a:latin typeface="+mn-ea"/>
              <a:ea typeface="+mn-ea"/>
            </a:rPr>
            <a:t>随意契約（少額）</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16</xdr:col>
      <xdr:colOff>174265</xdr:colOff>
      <xdr:row>754</xdr:row>
      <xdr:rowOff>96310</xdr:rowOff>
    </xdr:from>
    <xdr:to>
      <xdr:col>16</xdr:col>
      <xdr:colOff>174265</xdr:colOff>
      <xdr:row>755</xdr:row>
      <xdr:rowOff>283136</xdr:rowOff>
    </xdr:to>
    <xdr:cxnSp macro="">
      <xdr:nvCxnSpPr>
        <xdr:cNvPr id="36" name="直線矢印コネクタ 35"/>
        <xdr:cNvCxnSpPr/>
      </xdr:nvCxnSpPr>
      <xdr:spPr>
        <a:xfrm>
          <a:off x="3374665" y="45863935"/>
          <a:ext cx="0" cy="539251"/>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6164</xdr:colOff>
      <xdr:row>754</xdr:row>
      <xdr:rowOff>96310</xdr:rowOff>
    </xdr:from>
    <xdr:to>
      <xdr:col>38</xdr:col>
      <xdr:colOff>6164</xdr:colOff>
      <xdr:row>755</xdr:row>
      <xdr:rowOff>283136</xdr:rowOff>
    </xdr:to>
    <xdr:cxnSp macro="">
      <xdr:nvCxnSpPr>
        <xdr:cNvPr id="37" name="直線矢印コネクタ 36"/>
        <xdr:cNvCxnSpPr/>
      </xdr:nvCxnSpPr>
      <xdr:spPr>
        <a:xfrm>
          <a:off x="7607114" y="45863935"/>
          <a:ext cx="0" cy="539251"/>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171236</xdr:colOff>
      <xdr:row>754</xdr:row>
      <xdr:rowOff>96310</xdr:rowOff>
    </xdr:from>
    <xdr:to>
      <xdr:col>38</xdr:col>
      <xdr:colOff>10703</xdr:colOff>
      <xdr:row>754</xdr:row>
      <xdr:rowOff>96310</xdr:rowOff>
    </xdr:to>
    <xdr:cxnSp macro="">
      <xdr:nvCxnSpPr>
        <xdr:cNvPr id="38" name="直線コネクタ 37"/>
        <xdr:cNvCxnSpPr/>
      </xdr:nvCxnSpPr>
      <xdr:spPr>
        <a:xfrm>
          <a:off x="3371636" y="45863935"/>
          <a:ext cx="4240017"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95030</xdr:colOff>
      <xdr:row>752</xdr:row>
      <xdr:rowOff>353170</xdr:rowOff>
    </xdr:from>
    <xdr:to>
      <xdr:col>27</xdr:col>
      <xdr:colOff>95030</xdr:colOff>
      <xdr:row>754</xdr:row>
      <xdr:rowOff>85614</xdr:rowOff>
    </xdr:to>
    <xdr:cxnSp macro="">
      <xdr:nvCxnSpPr>
        <xdr:cNvPr id="39" name="直線矢印コネクタ 38"/>
        <xdr:cNvCxnSpPr/>
      </xdr:nvCxnSpPr>
      <xdr:spPr>
        <a:xfrm>
          <a:off x="5495705" y="45415945"/>
          <a:ext cx="0" cy="437294"/>
        </a:xfrm>
        <a:prstGeom prst="straightConnector1">
          <a:avLst/>
        </a:prstGeom>
        <a:ln w="381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1006</xdr:colOff>
      <xdr:row>753</xdr:row>
      <xdr:rowOff>342471</xdr:rowOff>
    </xdr:from>
    <xdr:ext cx="1620000" cy="720000"/>
    <xdr:sp macro="" textlink="">
      <xdr:nvSpPr>
        <xdr:cNvPr id="40" name="テキスト ボックス 39"/>
        <xdr:cNvSpPr txBox="1"/>
      </xdr:nvSpPr>
      <xdr:spPr>
        <a:xfrm>
          <a:off x="1601206" y="45757671"/>
          <a:ext cx="1620000" cy="72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endParaRPr kumimoji="1" lang="en-US" altLang="ja-JP" sz="1100">
            <a:latin typeface="+mn-ea"/>
            <a:ea typeface="+mn-ea"/>
          </a:endParaRPr>
        </a:p>
        <a:p>
          <a:pPr algn="l"/>
          <a:endParaRPr kumimoji="1" lang="en-US" altLang="ja-JP" sz="1100">
            <a:latin typeface="+mn-ea"/>
            <a:ea typeface="+mn-ea"/>
          </a:endParaRPr>
        </a:p>
        <a:p>
          <a:pPr algn="l"/>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clientData/>
  </xdr:oneCellAnchor>
  <xdr:oneCellAnchor>
    <xdr:from>
      <xdr:col>29</xdr:col>
      <xdr:colOff>36248</xdr:colOff>
      <xdr:row>753</xdr:row>
      <xdr:rowOff>342471</xdr:rowOff>
    </xdr:from>
    <xdr:ext cx="1620000" cy="720000"/>
    <xdr:sp macro="" textlink="">
      <xdr:nvSpPr>
        <xdr:cNvPr id="41" name="テキスト ボックス 40"/>
        <xdr:cNvSpPr txBox="1"/>
      </xdr:nvSpPr>
      <xdr:spPr>
        <a:xfrm>
          <a:off x="5836973" y="45757671"/>
          <a:ext cx="1620000" cy="72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endParaRPr kumimoji="1" lang="en-US" altLang="ja-JP" sz="1100">
            <a:latin typeface="+mn-ea"/>
            <a:ea typeface="+mn-ea"/>
          </a:endParaRPr>
        </a:p>
        <a:p>
          <a:pPr algn="l"/>
          <a:endParaRPr kumimoji="1" lang="en-US" altLang="ja-JP" sz="1100">
            <a:latin typeface="+mn-ea"/>
            <a:ea typeface="+mn-ea"/>
          </a:endParaRPr>
        </a:p>
        <a:p>
          <a:pPr algn="l"/>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482</v>
      </c>
      <c r="AP2" s="217"/>
      <c r="AQ2" s="217"/>
      <c r="AR2" s="79" t="str">
        <f>IF(OR(AO2="　", AO2=""), "", "-")</f>
        <v/>
      </c>
      <c r="AS2" s="218">
        <v>234</v>
      </c>
      <c r="AT2" s="218"/>
      <c r="AU2" s="218"/>
      <c r="AV2" s="52" t="str">
        <f>IF(AW2="", "", "-")</f>
        <v/>
      </c>
      <c r="AW2" s="395"/>
      <c r="AX2" s="395"/>
    </row>
    <row r="3" spans="1:50" ht="21" customHeight="1" thickBot="1" x14ac:dyDescent="0.2">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547</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548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0" t="s">
        <v>168</v>
      </c>
      <c r="H5" s="561"/>
      <c r="I5" s="561"/>
      <c r="J5" s="561"/>
      <c r="K5" s="561"/>
      <c r="L5" s="561"/>
      <c r="M5" s="562" t="s">
        <v>66</v>
      </c>
      <c r="N5" s="563"/>
      <c r="O5" s="563"/>
      <c r="P5" s="563"/>
      <c r="Q5" s="563"/>
      <c r="R5" s="564"/>
      <c r="S5" s="565" t="s">
        <v>131</v>
      </c>
      <c r="T5" s="561"/>
      <c r="U5" s="561"/>
      <c r="V5" s="561"/>
      <c r="W5" s="561"/>
      <c r="X5" s="566"/>
      <c r="Y5" s="718" t="s">
        <v>3</v>
      </c>
      <c r="Z5" s="719"/>
      <c r="AA5" s="719"/>
      <c r="AB5" s="719"/>
      <c r="AC5" s="719"/>
      <c r="AD5" s="720"/>
      <c r="AE5" s="721" t="s">
        <v>550</v>
      </c>
      <c r="AF5" s="721"/>
      <c r="AG5" s="721"/>
      <c r="AH5" s="721"/>
      <c r="AI5" s="721"/>
      <c r="AJ5" s="721"/>
      <c r="AK5" s="721"/>
      <c r="AL5" s="721"/>
      <c r="AM5" s="721"/>
      <c r="AN5" s="721"/>
      <c r="AO5" s="721"/>
      <c r="AP5" s="722"/>
      <c r="AQ5" s="723" t="s">
        <v>551</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554</v>
      </c>
      <c r="H7" s="837"/>
      <c r="I7" s="837"/>
      <c r="J7" s="837"/>
      <c r="K7" s="837"/>
      <c r="L7" s="837"/>
      <c r="M7" s="837"/>
      <c r="N7" s="837"/>
      <c r="O7" s="837"/>
      <c r="P7" s="837"/>
      <c r="Q7" s="837"/>
      <c r="R7" s="837"/>
      <c r="S7" s="837"/>
      <c r="T7" s="837"/>
      <c r="U7" s="837"/>
      <c r="V7" s="837"/>
      <c r="W7" s="837"/>
      <c r="X7" s="838"/>
      <c r="Y7" s="393" t="s">
        <v>545</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男女共同参画</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72" customHeight="1" x14ac:dyDescent="0.15">
      <c r="A9" s="142" t="s">
        <v>23</v>
      </c>
      <c r="B9" s="143"/>
      <c r="C9" s="143"/>
      <c r="D9" s="143"/>
      <c r="E9" s="143"/>
      <c r="F9" s="143"/>
      <c r="G9" s="574" t="s">
        <v>555</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71.25" customHeight="1" x14ac:dyDescent="0.15">
      <c r="A10" s="743" t="s">
        <v>30</v>
      </c>
      <c r="B10" s="744"/>
      <c r="C10" s="744"/>
      <c r="D10" s="744"/>
      <c r="E10" s="744"/>
      <c r="F10" s="744"/>
      <c r="G10" s="675" t="s">
        <v>635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5"/>
    </row>
    <row r="13" spans="1:50" ht="21" customHeight="1" x14ac:dyDescent="0.15">
      <c r="A13" s="139"/>
      <c r="B13" s="140"/>
      <c r="C13" s="140"/>
      <c r="D13" s="140"/>
      <c r="E13" s="140"/>
      <c r="F13" s="141"/>
      <c r="G13" s="746" t="s">
        <v>6</v>
      </c>
      <c r="H13" s="747"/>
      <c r="I13" s="638" t="s">
        <v>7</v>
      </c>
      <c r="J13" s="639"/>
      <c r="K13" s="639"/>
      <c r="L13" s="639"/>
      <c r="M13" s="639"/>
      <c r="N13" s="639"/>
      <c r="O13" s="640"/>
      <c r="P13" s="97">
        <v>484</v>
      </c>
      <c r="Q13" s="98"/>
      <c r="R13" s="98"/>
      <c r="S13" s="98"/>
      <c r="T13" s="98"/>
      <c r="U13" s="98"/>
      <c r="V13" s="99"/>
      <c r="W13" s="97">
        <v>489</v>
      </c>
      <c r="X13" s="98"/>
      <c r="Y13" s="98"/>
      <c r="Z13" s="98"/>
      <c r="AA13" s="98"/>
      <c r="AB13" s="98"/>
      <c r="AC13" s="99"/>
      <c r="AD13" s="97">
        <v>490</v>
      </c>
      <c r="AE13" s="98"/>
      <c r="AF13" s="98"/>
      <c r="AG13" s="98"/>
      <c r="AH13" s="98"/>
      <c r="AI13" s="98"/>
      <c r="AJ13" s="99"/>
      <c r="AK13" s="97">
        <v>487</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8"/>
      <c r="H14" s="749"/>
      <c r="I14" s="577" t="s">
        <v>8</v>
      </c>
      <c r="J14" s="632"/>
      <c r="K14" s="632"/>
      <c r="L14" s="632"/>
      <c r="M14" s="632"/>
      <c r="N14" s="632"/>
      <c r="O14" s="633"/>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8"/>
      <c r="H15" s="749"/>
      <c r="I15" s="577" t="s">
        <v>51</v>
      </c>
      <c r="J15" s="578"/>
      <c r="K15" s="578"/>
      <c r="L15" s="578"/>
      <c r="M15" s="578"/>
      <c r="N15" s="578"/>
      <c r="O15" s="579"/>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8"/>
      <c r="H16" s="749"/>
      <c r="I16" s="577" t="s">
        <v>52</v>
      </c>
      <c r="J16" s="578"/>
      <c r="K16" s="578"/>
      <c r="L16" s="578"/>
      <c r="M16" s="578"/>
      <c r="N16" s="578"/>
      <c r="O16" s="579"/>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8"/>
      <c r="H17" s="749"/>
      <c r="I17" s="577" t="s">
        <v>50</v>
      </c>
      <c r="J17" s="632"/>
      <c r="K17" s="632"/>
      <c r="L17" s="632"/>
      <c r="M17" s="632"/>
      <c r="N17" s="632"/>
      <c r="O17" s="633"/>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484</v>
      </c>
      <c r="Q18" s="104"/>
      <c r="R18" s="104"/>
      <c r="S18" s="104"/>
      <c r="T18" s="104"/>
      <c r="U18" s="104"/>
      <c r="V18" s="105"/>
      <c r="W18" s="103">
        <f>SUM(W13:AC17)</f>
        <v>489</v>
      </c>
      <c r="X18" s="104"/>
      <c r="Y18" s="104"/>
      <c r="Z18" s="104"/>
      <c r="AA18" s="104"/>
      <c r="AB18" s="104"/>
      <c r="AC18" s="105"/>
      <c r="AD18" s="103">
        <f>SUM(AD13:AJ17)</f>
        <v>490</v>
      </c>
      <c r="AE18" s="104"/>
      <c r="AF18" s="104"/>
      <c r="AG18" s="104"/>
      <c r="AH18" s="104"/>
      <c r="AI18" s="104"/>
      <c r="AJ18" s="105"/>
      <c r="AK18" s="103">
        <f>SUM(AK13:AQ17)</f>
        <v>487</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539">
        <f>SUM(P14:V18)</f>
        <v>484</v>
      </c>
      <c r="Q19" s="540"/>
      <c r="R19" s="540"/>
      <c r="S19" s="540"/>
      <c r="T19" s="540"/>
      <c r="U19" s="540"/>
      <c r="V19" s="541"/>
      <c r="W19" s="539">
        <f>SUM(W14:AC18)</f>
        <v>489</v>
      </c>
      <c r="X19" s="540"/>
      <c r="Y19" s="540"/>
      <c r="Z19" s="540"/>
      <c r="AA19" s="540"/>
      <c r="AB19" s="540"/>
      <c r="AC19" s="541"/>
      <c r="AD19" s="539">
        <f>SUM(AD14:AJ18)</f>
        <v>490</v>
      </c>
      <c r="AE19" s="540"/>
      <c r="AF19" s="540"/>
      <c r="AG19" s="540"/>
      <c r="AH19" s="540"/>
      <c r="AI19" s="540"/>
      <c r="AJ19" s="541"/>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495</v>
      </c>
      <c r="H21" s="934"/>
      <c r="I21" s="934"/>
      <c r="J21" s="934"/>
      <c r="K21" s="934"/>
      <c r="L21" s="934"/>
      <c r="M21" s="934"/>
      <c r="N21" s="934"/>
      <c r="O21" s="934"/>
      <c r="P21" s="542">
        <f>IF(P19=0, "-", SUM(P19)/SUM(P13,P14))</f>
        <v>1</v>
      </c>
      <c r="Q21" s="542"/>
      <c r="R21" s="542"/>
      <c r="S21" s="542"/>
      <c r="T21" s="542"/>
      <c r="U21" s="542"/>
      <c r="V21" s="542"/>
      <c r="W21" s="542">
        <f t="shared" ref="W21" si="2">IF(W19=0, "-", SUM(W19)/SUM(W13,W14))</f>
        <v>1</v>
      </c>
      <c r="X21" s="542"/>
      <c r="Y21" s="542"/>
      <c r="Z21" s="542"/>
      <c r="AA21" s="542"/>
      <c r="AB21" s="542"/>
      <c r="AC21" s="542"/>
      <c r="AD21" s="542">
        <f t="shared" ref="AD21" si="3">IF(AD19=0, "-", SUM(AD19)/SUM(AD13,AD14))</f>
        <v>1</v>
      </c>
      <c r="AE21" s="542"/>
      <c r="AF21" s="542"/>
      <c r="AG21" s="542"/>
      <c r="AH21" s="542"/>
      <c r="AI21" s="542"/>
      <c r="AJ21" s="542"/>
      <c r="AK21" s="486"/>
      <c r="AL21" s="486"/>
      <c r="AM21" s="486"/>
      <c r="AN21" s="486"/>
      <c r="AO21" s="486"/>
      <c r="AP21" s="486"/>
      <c r="AQ21" s="487"/>
      <c r="AR21" s="487"/>
      <c r="AS21" s="487"/>
      <c r="AT21" s="487"/>
      <c r="AU21" s="486"/>
      <c r="AV21" s="486"/>
      <c r="AW21" s="486"/>
      <c r="AX21" s="538"/>
    </row>
    <row r="22" spans="1:50" ht="28.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0.75" customHeight="1" x14ac:dyDescent="0.15">
      <c r="A23" s="198"/>
      <c r="B23" s="199"/>
      <c r="C23" s="199"/>
      <c r="D23" s="199"/>
      <c r="E23" s="199"/>
      <c r="F23" s="200"/>
      <c r="G23" s="183" t="s">
        <v>642</v>
      </c>
      <c r="H23" s="184"/>
      <c r="I23" s="184"/>
      <c r="J23" s="184"/>
      <c r="K23" s="184"/>
      <c r="L23" s="184"/>
      <c r="M23" s="184"/>
      <c r="N23" s="184"/>
      <c r="O23" s="185"/>
      <c r="P23" s="94">
        <v>487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33" customHeight="1" thickBot="1" x14ac:dyDescent="0.2">
      <c r="A29" s="201"/>
      <c r="B29" s="202"/>
      <c r="C29" s="202"/>
      <c r="D29" s="202"/>
      <c r="E29" s="202"/>
      <c r="F29" s="203"/>
      <c r="G29" s="192" t="s">
        <v>473</v>
      </c>
      <c r="H29" s="193"/>
      <c r="I29" s="193"/>
      <c r="J29" s="193"/>
      <c r="K29" s="193"/>
      <c r="L29" s="193"/>
      <c r="M29" s="193"/>
      <c r="N29" s="193"/>
      <c r="O29" s="194"/>
      <c r="P29" s="225">
        <f>AK13</f>
        <v>487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50" t="s">
        <v>265</v>
      </c>
      <c r="H30" s="388"/>
      <c r="I30" s="388"/>
      <c r="J30" s="388"/>
      <c r="K30" s="388"/>
      <c r="L30" s="388"/>
      <c r="M30" s="388"/>
      <c r="N30" s="388"/>
      <c r="O30" s="581"/>
      <c r="P30" s="580" t="s">
        <v>59</v>
      </c>
      <c r="Q30" s="388"/>
      <c r="R30" s="388"/>
      <c r="S30" s="388"/>
      <c r="T30" s="388"/>
      <c r="U30" s="388"/>
      <c r="V30" s="388"/>
      <c r="W30" s="388"/>
      <c r="X30" s="581"/>
      <c r="Y30" s="465"/>
      <c r="Z30" s="466"/>
      <c r="AA30" s="467"/>
      <c r="AB30" s="384" t="s">
        <v>11</v>
      </c>
      <c r="AC30" s="385"/>
      <c r="AD30" s="386"/>
      <c r="AE30" s="384" t="s">
        <v>357</v>
      </c>
      <c r="AF30" s="385"/>
      <c r="AG30" s="385"/>
      <c r="AH30" s="386"/>
      <c r="AI30" s="384" t="s">
        <v>363</v>
      </c>
      <c r="AJ30" s="385"/>
      <c r="AK30" s="385"/>
      <c r="AL30" s="386"/>
      <c r="AM30" s="387" t="s">
        <v>470</v>
      </c>
      <c r="AN30" s="387"/>
      <c r="AO30" s="387"/>
      <c r="AP30" s="384"/>
      <c r="AQ30" s="641" t="s">
        <v>355</v>
      </c>
      <c r="AR30" s="642"/>
      <c r="AS30" s="642"/>
      <c r="AT30" s="643"/>
      <c r="AU30" s="388" t="s">
        <v>253</v>
      </c>
      <c r="AV30" s="388"/>
      <c r="AW30" s="388"/>
      <c r="AX30" s="389"/>
    </row>
    <row r="31" spans="1:50" ht="18.75" customHeight="1" x14ac:dyDescent="0.15">
      <c r="A31" s="512"/>
      <c r="B31" s="513"/>
      <c r="C31" s="513"/>
      <c r="D31" s="513"/>
      <c r="E31" s="513"/>
      <c r="F31" s="514"/>
      <c r="G31" s="569"/>
      <c r="H31" s="377"/>
      <c r="I31" s="377"/>
      <c r="J31" s="377"/>
      <c r="K31" s="377"/>
      <c r="L31" s="377"/>
      <c r="M31" s="377"/>
      <c r="N31" s="377"/>
      <c r="O31" s="570"/>
      <c r="P31" s="582"/>
      <c r="Q31" s="377"/>
      <c r="R31" s="377"/>
      <c r="S31" s="377"/>
      <c r="T31" s="377"/>
      <c r="U31" s="377"/>
      <c r="V31" s="377"/>
      <c r="W31" s="377"/>
      <c r="X31" s="570"/>
      <c r="Y31" s="468"/>
      <c r="Z31" s="469"/>
      <c r="AA31" s="470"/>
      <c r="AB31" s="330"/>
      <c r="AC31" s="331"/>
      <c r="AD31" s="332"/>
      <c r="AE31" s="330"/>
      <c r="AF31" s="331"/>
      <c r="AG31" s="331"/>
      <c r="AH31" s="332"/>
      <c r="AI31" s="330"/>
      <c r="AJ31" s="331"/>
      <c r="AK31" s="331"/>
      <c r="AL31" s="332"/>
      <c r="AM31" s="374"/>
      <c r="AN31" s="374"/>
      <c r="AO31" s="374"/>
      <c r="AP31" s="330"/>
      <c r="AQ31" s="215" t="s">
        <v>562</v>
      </c>
      <c r="AR31" s="133"/>
      <c r="AS31" s="134" t="s">
        <v>356</v>
      </c>
      <c r="AT31" s="169"/>
      <c r="AU31" s="269" t="s">
        <v>559</v>
      </c>
      <c r="AV31" s="269"/>
      <c r="AW31" s="377" t="s">
        <v>300</v>
      </c>
      <c r="AX31" s="378"/>
    </row>
    <row r="32" spans="1:50" ht="23.25" customHeight="1" x14ac:dyDescent="0.15">
      <c r="A32" s="515"/>
      <c r="B32" s="513"/>
      <c r="C32" s="513"/>
      <c r="D32" s="513"/>
      <c r="E32" s="513"/>
      <c r="F32" s="514"/>
      <c r="G32" s="543" t="s">
        <v>557</v>
      </c>
      <c r="H32" s="544"/>
      <c r="I32" s="544"/>
      <c r="J32" s="544"/>
      <c r="K32" s="544"/>
      <c r="L32" s="544"/>
      <c r="M32" s="544"/>
      <c r="N32" s="544"/>
      <c r="O32" s="545"/>
      <c r="P32" s="158" t="s">
        <v>558</v>
      </c>
      <c r="Q32" s="158"/>
      <c r="R32" s="158"/>
      <c r="S32" s="158"/>
      <c r="T32" s="158"/>
      <c r="U32" s="158"/>
      <c r="V32" s="158"/>
      <c r="W32" s="158"/>
      <c r="X32" s="229"/>
      <c r="Y32" s="336" t="s">
        <v>12</v>
      </c>
      <c r="Z32" s="552"/>
      <c r="AA32" s="553"/>
      <c r="AB32" s="522" t="s">
        <v>557</v>
      </c>
      <c r="AC32" s="522"/>
      <c r="AD32" s="522"/>
      <c r="AE32" s="362" t="s">
        <v>559</v>
      </c>
      <c r="AF32" s="363"/>
      <c r="AG32" s="363"/>
      <c r="AH32" s="363"/>
      <c r="AI32" s="362" t="s">
        <v>560</v>
      </c>
      <c r="AJ32" s="363"/>
      <c r="AK32" s="363"/>
      <c r="AL32" s="363"/>
      <c r="AM32" s="362" t="s">
        <v>559</v>
      </c>
      <c r="AN32" s="363"/>
      <c r="AO32" s="363"/>
      <c r="AP32" s="363"/>
      <c r="AQ32" s="100" t="s">
        <v>561</v>
      </c>
      <c r="AR32" s="101"/>
      <c r="AS32" s="101"/>
      <c r="AT32" s="102"/>
      <c r="AU32" s="363" t="s">
        <v>563</v>
      </c>
      <c r="AV32" s="363"/>
      <c r="AW32" s="363"/>
      <c r="AX32" s="365"/>
    </row>
    <row r="33" spans="1:50" ht="23.25" customHeight="1" x14ac:dyDescent="0.15">
      <c r="A33" s="516"/>
      <c r="B33" s="517"/>
      <c r="C33" s="517"/>
      <c r="D33" s="517"/>
      <c r="E33" s="517"/>
      <c r="F33" s="518"/>
      <c r="G33" s="546"/>
      <c r="H33" s="547"/>
      <c r="I33" s="547"/>
      <c r="J33" s="547"/>
      <c r="K33" s="547"/>
      <c r="L33" s="547"/>
      <c r="M33" s="547"/>
      <c r="N33" s="547"/>
      <c r="O33" s="548"/>
      <c r="P33" s="231"/>
      <c r="Q33" s="231"/>
      <c r="R33" s="231"/>
      <c r="S33" s="231"/>
      <c r="T33" s="231"/>
      <c r="U33" s="231"/>
      <c r="V33" s="231"/>
      <c r="W33" s="231"/>
      <c r="X33" s="232"/>
      <c r="Y33" s="301" t="s">
        <v>54</v>
      </c>
      <c r="Z33" s="296"/>
      <c r="AA33" s="297"/>
      <c r="AB33" s="522" t="s">
        <v>557</v>
      </c>
      <c r="AC33" s="522"/>
      <c r="AD33" s="522"/>
      <c r="AE33" s="362" t="s">
        <v>559</v>
      </c>
      <c r="AF33" s="363"/>
      <c r="AG33" s="363"/>
      <c r="AH33" s="363"/>
      <c r="AI33" s="362" t="s">
        <v>560</v>
      </c>
      <c r="AJ33" s="363"/>
      <c r="AK33" s="363"/>
      <c r="AL33" s="363"/>
      <c r="AM33" s="362" t="s">
        <v>559</v>
      </c>
      <c r="AN33" s="363"/>
      <c r="AO33" s="363"/>
      <c r="AP33" s="363"/>
      <c r="AQ33" s="100" t="s">
        <v>561</v>
      </c>
      <c r="AR33" s="101"/>
      <c r="AS33" s="101"/>
      <c r="AT33" s="102"/>
      <c r="AU33" s="363" t="s">
        <v>563</v>
      </c>
      <c r="AV33" s="363"/>
      <c r="AW33" s="363"/>
      <c r="AX33" s="365"/>
    </row>
    <row r="34" spans="1:50" ht="23.25" customHeight="1" x14ac:dyDescent="0.15">
      <c r="A34" s="515"/>
      <c r="B34" s="513"/>
      <c r="C34" s="513"/>
      <c r="D34" s="513"/>
      <c r="E34" s="513"/>
      <c r="F34" s="514"/>
      <c r="G34" s="549"/>
      <c r="H34" s="550"/>
      <c r="I34" s="550"/>
      <c r="J34" s="550"/>
      <c r="K34" s="550"/>
      <c r="L34" s="550"/>
      <c r="M34" s="550"/>
      <c r="N34" s="550"/>
      <c r="O34" s="551"/>
      <c r="P34" s="161"/>
      <c r="Q34" s="161"/>
      <c r="R34" s="161"/>
      <c r="S34" s="161"/>
      <c r="T34" s="161"/>
      <c r="U34" s="161"/>
      <c r="V34" s="161"/>
      <c r="W34" s="161"/>
      <c r="X34" s="234"/>
      <c r="Y34" s="301" t="s">
        <v>13</v>
      </c>
      <c r="Z34" s="296"/>
      <c r="AA34" s="297"/>
      <c r="AB34" s="497" t="s">
        <v>301</v>
      </c>
      <c r="AC34" s="497"/>
      <c r="AD34" s="497"/>
      <c r="AE34" s="362" t="s">
        <v>559</v>
      </c>
      <c r="AF34" s="363"/>
      <c r="AG34" s="363"/>
      <c r="AH34" s="363"/>
      <c r="AI34" s="362" t="s">
        <v>560</v>
      </c>
      <c r="AJ34" s="363"/>
      <c r="AK34" s="363"/>
      <c r="AL34" s="363"/>
      <c r="AM34" s="362" t="s">
        <v>559</v>
      </c>
      <c r="AN34" s="363"/>
      <c r="AO34" s="363"/>
      <c r="AP34" s="363"/>
      <c r="AQ34" s="100" t="s">
        <v>561</v>
      </c>
      <c r="AR34" s="101"/>
      <c r="AS34" s="101"/>
      <c r="AT34" s="102"/>
      <c r="AU34" s="363" t="s">
        <v>563</v>
      </c>
      <c r="AV34" s="363"/>
      <c r="AW34" s="363"/>
      <c r="AX34" s="365"/>
    </row>
    <row r="35" spans="1:50" ht="23.25" customHeight="1" x14ac:dyDescent="0.15">
      <c r="A35" s="904" t="s">
        <v>525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4" t="s">
        <v>489</v>
      </c>
      <c r="B37" s="645"/>
      <c r="C37" s="645"/>
      <c r="D37" s="645"/>
      <c r="E37" s="645"/>
      <c r="F37" s="646"/>
      <c r="G37" s="567" t="s">
        <v>265</v>
      </c>
      <c r="H37" s="379"/>
      <c r="I37" s="379"/>
      <c r="J37" s="379"/>
      <c r="K37" s="379"/>
      <c r="L37" s="379"/>
      <c r="M37" s="379"/>
      <c r="N37" s="379"/>
      <c r="O37" s="568"/>
      <c r="P37" s="634" t="s">
        <v>59</v>
      </c>
      <c r="Q37" s="379"/>
      <c r="R37" s="379"/>
      <c r="S37" s="379"/>
      <c r="T37" s="379"/>
      <c r="U37" s="379"/>
      <c r="V37" s="379"/>
      <c r="W37" s="379"/>
      <c r="X37" s="568"/>
      <c r="Y37" s="635"/>
      <c r="Z37" s="636"/>
      <c r="AA37" s="637"/>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9"/>
      <c r="H38" s="377"/>
      <c r="I38" s="377"/>
      <c r="J38" s="377"/>
      <c r="K38" s="377"/>
      <c r="L38" s="377"/>
      <c r="M38" s="377"/>
      <c r="N38" s="377"/>
      <c r="O38" s="570"/>
      <c r="P38" s="582"/>
      <c r="Q38" s="377"/>
      <c r="R38" s="377"/>
      <c r="S38" s="377"/>
      <c r="T38" s="377"/>
      <c r="U38" s="377"/>
      <c r="V38" s="377"/>
      <c r="W38" s="377"/>
      <c r="X38" s="570"/>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3"/>
      <c r="H39" s="544"/>
      <c r="I39" s="544"/>
      <c r="J39" s="544"/>
      <c r="K39" s="544"/>
      <c r="L39" s="544"/>
      <c r="M39" s="544"/>
      <c r="N39" s="544"/>
      <c r="O39" s="545"/>
      <c r="P39" s="158"/>
      <c r="Q39" s="158"/>
      <c r="R39" s="158"/>
      <c r="S39" s="158"/>
      <c r="T39" s="158"/>
      <c r="U39" s="158"/>
      <c r="V39" s="158"/>
      <c r="W39" s="158"/>
      <c r="X39" s="229"/>
      <c r="Y39" s="336" t="s">
        <v>12</v>
      </c>
      <c r="Z39" s="552"/>
      <c r="AA39" s="553"/>
      <c r="AB39" s="522"/>
      <c r="AC39" s="522"/>
      <c r="AD39" s="52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6"/>
      <c r="H40" s="547"/>
      <c r="I40" s="547"/>
      <c r="J40" s="547"/>
      <c r="K40" s="547"/>
      <c r="L40" s="547"/>
      <c r="M40" s="547"/>
      <c r="N40" s="547"/>
      <c r="O40" s="548"/>
      <c r="P40" s="231"/>
      <c r="Q40" s="231"/>
      <c r="R40" s="231"/>
      <c r="S40" s="231"/>
      <c r="T40" s="231"/>
      <c r="U40" s="231"/>
      <c r="V40" s="231"/>
      <c r="W40" s="231"/>
      <c r="X40" s="232"/>
      <c r="Y40" s="301" t="s">
        <v>54</v>
      </c>
      <c r="Z40" s="296"/>
      <c r="AA40" s="297"/>
      <c r="AB40" s="683"/>
      <c r="AC40" s="683"/>
      <c r="AD40" s="68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4" t="s">
        <v>489</v>
      </c>
      <c r="B44" s="645"/>
      <c r="C44" s="645"/>
      <c r="D44" s="645"/>
      <c r="E44" s="645"/>
      <c r="F44" s="646"/>
      <c r="G44" s="567" t="s">
        <v>265</v>
      </c>
      <c r="H44" s="379"/>
      <c r="I44" s="379"/>
      <c r="J44" s="379"/>
      <c r="K44" s="379"/>
      <c r="L44" s="379"/>
      <c r="M44" s="379"/>
      <c r="N44" s="379"/>
      <c r="O44" s="568"/>
      <c r="P44" s="634" t="s">
        <v>59</v>
      </c>
      <c r="Q44" s="379"/>
      <c r="R44" s="379"/>
      <c r="S44" s="379"/>
      <c r="T44" s="379"/>
      <c r="U44" s="379"/>
      <c r="V44" s="379"/>
      <c r="W44" s="379"/>
      <c r="X44" s="568"/>
      <c r="Y44" s="635"/>
      <c r="Z44" s="636"/>
      <c r="AA44" s="637"/>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9"/>
      <c r="H45" s="377"/>
      <c r="I45" s="377"/>
      <c r="J45" s="377"/>
      <c r="K45" s="377"/>
      <c r="L45" s="377"/>
      <c r="M45" s="377"/>
      <c r="N45" s="377"/>
      <c r="O45" s="570"/>
      <c r="P45" s="582"/>
      <c r="Q45" s="377"/>
      <c r="R45" s="377"/>
      <c r="S45" s="377"/>
      <c r="T45" s="377"/>
      <c r="U45" s="377"/>
      <c r="V45" s="377"/>
      <c r="W45" s="377"/>
      <c r="X45" s="570"/>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3"/>
      <c r="H46" s="544"/>
      <c r="I46" s="544"/>
      <c r="J46" s="544"/>
      <c r="K46" s="544"/>
      <c r="L46" s="544"/>
      <c r="M46" s="544"/>
      <c r="N46" s="544"/>
      <c r="O46" s="545"/>
      <c r="P46" s="158"/>
      <c r="Q46" s="158"/>
      <c r="R46" s="158"/>
      <c r="S46" s="158"/>
      <c r="T46" s="158"/>
      <c r="U46" s="158"/>
      <c r="V46" s="158"/>
      <c r="W46" s="158"/>
      <c r="X46" s="229"/>
      <c r="Y46" s="336" t="s">
        <v>12</v>
      </c>
      <c r="Z46" s="552"/>
      <c r="AA46" s="553"/>
      <c r="AB46" s="522"/>
      <c r="AC46" s="522"/>
      <c r="AD46" s="52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6"/>
      <c r="H47" s="547"/>
      <c r="I47" s="547"/>
      <c r="J47" s="547"/>
      <c r="K47" s="547"/>
      <c r="L47" s="547"/>
      <c r="M47" s="547"/>
      <c r="N47" s="547"/>
      <c r="O47" s="548"/>
      <c r="P47" s="231"/>
      <c r="Q47" s="231"/>
      <c r="R47" s="231"/>
      <c r="S47" s="231"/>
      <c r="T47" s="231"/>
      <c r="U47" s="231"/>
      <c r="V47" s="231"/>
      <c r="W47" s="231"/>
      <c r="X47" s="232"/>
      <c r="Y47" s="301" t="s">
        <v>54</v>
      </c>
      <c r="Z47" s="296"/>
      <c r="AA47" s="297"/>
      <c r="AB47" s="683"/>
      <c r="AC47" s="683"/>
      <c r="AD47" s="68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525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489</v>
      </c>
      <c r="B51" s="513"/>
      <c r="C51" s="513"/>
      <c r="D51" s="513"/>
      <c r="E51" s="513"/>
      <c r="F51" s="514"/>
      <c r="G51" s="567" t="s">
        <v>265</v>
      </c>
      <c r="H51" s="379"/>
      <c r="I51" s="379"/>
      <c r="J51" s="379"/>
      <c r="K51" s="379"/>
      <c r="L51" s="379"/>
      <c r="M51" s="379"/>
      <c r="N51" s="379"/>
      <c r="O51" s="568"/>
      <c r="P51" s="634" t="s">
        <v>59</v>
      </c>
      <c r="Q51" s="379"/>
      <c r="R51" s="379"/>
      <c r="S51" s="379"/>
      <c r="T51" s="379"/>
      <c r="U51" s="379"/>
      <c r="V51" s="379"/>
      <c r="W51" s="379"/>
      <c r="X51" s="568"/>
      <c r="Y51" s="635"/>
      <c r="Z51" s="636"/>
      <c r="AA51" s="637"/>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9"/>
      <c r="H52" s="377"/>
      <c r="I52" s="377"/>
      <c r="J52" s="377"/>
      <c r="K52" s="377"/>
      <c r="L52" s="377"/>
      <c r="M52" s="377"/>
      <c r="N52" s="377"/>
      <c r="O52" s="570"/>
      <c r="P52" s="582"/>
      <c r="Q52" s="377"/>
      <c r="R52" s="377"/>
      <c r="S52" s="377"/>
      <c r="T52" s="377"/>
      <c r="U52" s="377"/>
      <c r="V52" s="377"/>
      <c r="W52" s="377"/>
      <c r="X52" s="570"/>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3"/>
      <c r="H53" s="544"/>
      <c r="I53" s="544"/>
      <c r="J53" s="544"/>
      <c r="K53" s="544"/>
      <c r="L53" s="544"/>
      <c r="M53" s="544"/>
      <c r="N53" s="544"/>
      <c r="O53" s="545"/>
      <c r="P53" s="158"/>
      <c r="Q53" s="158"/>
      <c r="R53" s="158"/>
      <c r="S53" s="158"/>
      <c r="T53" s="158"/>
      <c r="U53" s="158"/>
      <c r="V53" s="158"/>
      <c r="W53" s="158"/>
      <c r="X53" s="229"/>
      <c r="Y53" s="336" t="s">
        <v>12</v>
      </c>
      <c r="Z53" s="552"/>
      <c r="AA53" s="553"/>
      <c r="AB53" s="522"/>
      <c r="AC53" s="522"/>
      <c r="AD53" s="52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6"/>
      <c r="H54" s="547"/>
      <c r="I54" s="547"/>
      <c r="J54" s="547"/>
      <c r="K54" s="547"/>
      <c r="L54" s="547"/>
      <c r="M54" s="547"/>
      <c r="N54" s="547"/>
      <c r="O54" s="548"/>
      <c r="P54" s="231"/>
      <c r="Q54" s="231"/>
      <c r="R54" s="231"/>
      <c r="S54" s="231"/>
      <c r="T54" s="231"/>
      <c r="U54" s="231"/>
      <c r="V54" s="231"/>
      <c r="W54" s="231"/>
      <c r="X54" s="232"/>
      <c r="Y54" s="301" t="s">
        <v>54</v>
      </c>
      <c r="Z54" s="296"/>
      <c r="AA54" s="297"/>
      <c r="AB54" s="683"/>
      <c r="AC54" s="683"/>
      <c r="AD54" s="68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489</v>
      </c>
      <c r="B58" s="513"/>
      <c r="C58" s="513"/>
      <c r="D58" s="513"/>
      <c r="E58" s="513"/>
      <c r="F58" s="514"/>
      <c r="G58" s="567" t="s">
        <v>265</v>
      </c>
      <c r="H58" s="379"/>
      <c r="I58" s="379"/>
      <c r="J58" s="379"/>
      <c r="K58" s="379"/>
      <c r="L58" s="379"/>
      <c r="M58" s="379"/>
      <c r="N58" s="379"/>
      <c r="O58" s="568"/>
      <c r="P58" s="634" t="s">
        <v>59</v>
      </c>
      <c r="Q58" s="379"/>
      <c r="R58" s="379"/>
      <c r="S58" s="379"/>
      <c r="T58" s="379"/>
      <c r="U58" s="379"/>
      <c r="V58" s="379"/>
      <c r="W58" s="379"/>
      <c r="X58" s="568"/>
      <c r="Y58" s="635"/>
      <c r="Z58" s="636"/>
      <c r="AA58" s="637"/>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9"/>
      <c r="H59" s="377"/>
      <c r="I59" s="377"/>
      <c r="J59" s="377"/>
      <c r="K59" s="377"/>
      <c r="L59" s="377"/>
      <c r="M59" s="377"/>
      <c r="N59" s="377"/>
      <c r="O59" s="570"/>
      <c r="P59" s="582"/>
      <c r="Q59" s="377"/>
      <c r="R59" s="377"/>
      <c r="S59" s="377"/>
      <c r="T59" s="377"/>
      <c r="U59" s="377"/>
      <c r="V59" s="377"/>
      <c r="W59" s="377"/>
      <c r="X59" s="570"/>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3"/>
      <c r="H60" s="544"/>
      <c r="I60" s="544"/>
      <c r="J60" s="544"/>
      <c r="K60" s="544"/>
      <c r="L60" s="544"/>
      <c r="M60" s="544"/>
      <c r="N60" s="544"/>
      <c r="O60" s="545"/>
      <c r="P60" s="158"/>
      <c r="Q60" s="158"/>
      <c r="R60" s="158"/>
      <c r="S60" s="158"/>
      <c r="T60" s="158"/>
      <c r="U60" s="158"/>
      <c r="V60" s="158"/>
      <c r="W60" s="158"/>
      <c r="X60" s="229"/>
      <c r="Y60" s="336" t="s">
        <v>12</v>
      </c>
      <c r="Z60" s="552"/>
      <c r="AA60" s="553"/>
      <c r="AB60" s="522"/>
      <c r="AC60" s="522"/>
      <c r="AD60" s="52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6"/>
      <c r="H61" s="547"/>
      <c r="I61" s="547"/>
      <c r="J61" s="547"/>
      <c r="K61" s="547"/>
      <c r="L61" s="547"/>
      <c r="M61" s="547"/>
      <c r="N61" s="547"/>
      <c r="O61" s="548"/>
      <c r="P61" s="231"/>
      <c r="Q61" s="231"/>
      <c r="R61" s="231"/>
      <c r="S61" s="231"/>
      <c r="T61" s="231"/>
      <c r="U61" s="231"/>
      <c r="V61" s="231"/>
      <c r="W61" s="231"/>
      <c r="X61" s="232"/>
      <c r="Y61" s="301" t="s">
        <v>54</v>
      </c>
      <c r="Z61" s="296"/>
      <c r="AA61" s="297"/>
      <c r="AB61" s="683"/>
      <c r="AC61" s="683"/>
      <c r="AD61" s="68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9"/>
      <c r="H62" s="550"/>
      <c r="I62" s="550"/>
      <c r="J62" s="550"/>
      <c r="K62" s="550"/>
      <c r="L62" s="550"/>
      <c r="M62" s="550"/>
      <c r="N62" s="550"/>
      <c r="O62" s="551"/>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490</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485</v>
      </c>
      <c r="X65" s="877"/>
      <c r="Y65" s="880"/>
      <c r="Z65" s="880"/>
      <c r="AA65" s="881"/>
      <c r="AB65" s="874" t="s">
        <v>11</v>
      </c>
      <c r="AC65" s="870"/>
      <c r="AD65" s="871"/>
      <c r="AE65" s="366" t="s">
        <v>357</v>
      </c>
      <c r="AF65" s="367"/>
      <c r="AG65" s="367"/>
      <c r="AH65" s="368"/>
      <c r="AI65" s="366" t="s">
        <v>363</v>
      </c>
      <c r="AJ65" s="367"/>
      <c r="AK65" s="367"/>
      <c r="AL65" s="368"/>
      <c r="AM65" s="373" t="s">
        <v>470</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488</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515</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515</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516</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496</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514</v>
      </c>
      <c r="X70" s="951"/>
      <c r="Y70" s="956" t="s">
        <v>12</v>
      </c>
      <c r="Z70" s="956"/>
      <c r="AA70" s="957"/>
      <c r="AB70" s="958" t="s">
        <v>515</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515</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516</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490</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528</v>
      </c>
      <c r="B78" s="919"/>
      <c r="C78" s="919"/>
      <c r="D78" s="919"/>
      <c r="E78" s="916" t="s">
        <v>463</v>
      </c>
      <c r="F78" s="917"/>
      <c r="G78" s="57" t="s">
        <v>365</v>
      </c>
      <c r="H78" s="796"/>
      <c r="I78" s="242"/>
      <c r="J78" s="242"/>
      <c r="K78" s="242"/>
      <c r="L78" s="242"/>
      <c r="M78" s="242"/>
      <c r="N78" s="242"/>
      <c r="O78" s="79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484</v>
      </c>
      <c r="AP79" s="146"/>
      <c r="AQ79" s="146"/>
      <c r="AR79" s="81" t="s">
        <v>482</v>
      </c>
      <c r="AS79" s="145"/>
      <c r="AT79" s="146"/>
      <c r="AU79" s="146"/>
      <c r="AV79" s="146"/>
      <c r="AW79" s="146"/>
      <c r="AX79" s="147"/>
    </row>
    <row r="80" spans="1:50" ht="18.75" customHeight="1" x14ac:dyDescent="0.15">
      <c r="A80" s="519" t="s">
        <v>266</v>
      </c>
      <c r="B80" s="853" t="s">
        <v>481</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customHeight="1" x14ac:dyDescent="0.15">
      <c r="A81" s="520"/>
      <c r="B81" s="856"/>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6"/>
      <c r="C82" s="554"/>
      <c r="D82" s="554"/>
      <c r="E82" s="554"/>
      <c r="F82" s="555"/>
      <c r="G82" s="501" t="s">
        <v>564</v>
      </c>
      <c r="H82" s="501"/>
      <c r="I82" s="501"/>
      <c r="J82" s="501"/>
      <c r="K82" s="501"/>
      <c r="L82" s="501"/>
      <c r="M82" s="501"/>
      <c r="N82" s="501"/>
      <c r="O82" s="501"/>
      <c r="P82" s="501"/>
      <c r="Q82" s="501"/>
      <c r="R82" s="501"/>
      <c r="S82" s="501"/>
      <c r="T82" s="501"/>
      <c r="U82" s="501"/>
      <c r="V82" s="501"/>
      <c r="W82" s="501"/>
      <c r="X82" s="501"/>
      <c r="Y82" s="501"/>
      <c r="Z82" s="501"/>
      <c r="AA82" s="756"/>
      <c r="AB82" s="500" t="s">
        <v>637</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6"/>
      <c r="C83" s="554"/>
      <c r="D83" s="554"/>
      <c r="E83" s="554"/>
      <c r="F83" s="555"/>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34.5" customHeight="1" x14ac:dyDescent="0.15">
      <c r="A84" s="520"/>
      <c r="B84" s="857"/>
      <c r="C84" s="556"/>
      <c r="D84" s="556"/>
      <c r="E84" s="556"/>
      <c r="F84" s="557"/>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4" t="s">
        <v>264</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8" t="s">
        <v>11</v>
      </c>
      <c r="AC85" s="459"/>
      <c r="AD85" s="460"/>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t="s">
        <v>568</v>
      </c>
      <c r="AR86" s="269"/>
      <c r="AS86" s="134" t="s">
        <v>356</v>
      </c>
      <c r="AT86" s="169"/>
      <c r="AU86" s="269" t="s">
        <v>559</v>
      </c>
      <c r="AV86" s="269"/>
      <c r="AW86" s="377" t="s">
        <v>300</v>
      </c>
      <c r="AX86" s="378"/>
      <c r="AY86" s="10"/>
      <c r="AZ86" s="10"/>
      <c r="BA86" s="10"/>
      <c r="BB86" s="10"/>
      <c r="BC86" s="10"/>
      <c r="BD86" s="10"/>
      <c r="BE86" s="10"/>
      <c r="BF86" s="10"/>
      <c r="BG86" s="10"/>
      <c r="BH86" s="10"/>
    </row>
    <row r="87" spans="1:60" ht="23.25" customHeight="1" x14ac:dyDescent="0.15">
      <c r="A87" s="520"/>
      <c r="B87" s="554"/>
      <c r="C87" s="554"/>
      <c r="D87" s="554"/>
      <c r="E87" s="554"/>
      <c r="F87" s="555"/>
      <c r="G87" s="228" t="s">
        <v>636</v>
      </c>
      <c r="H87" s="158"/>
      <c r="I87" s="158"/>
      <c r="J87" s="158"/>
      <c r="K87" s="158"/>
      <c r="L87" s="158"/>
      <c r="M87" s="158"/>
      <c r="N87" s="158"/>
      <c r="O87" s="229"/>
      <c r="P87" s="158" t="s">
        <v>565</v>
      </c>
      <c r="Q87" s="806"/>
      <c r="R87" s="806"/>
      <c r="S87" s="806"/>
      <c r="T87" s="806"/>
      <c r="U87" s="806"/>
      <c r="V87" s="806"/>
      <c r="W87" s="806"/>
      <c r="X87" s="807"/>
      <c r="Y87" s="759" t="s">
        <v>62</v>
      </c>
      <c r="Z87" s="760"/>
      <c r="AA87" s="761"/>
      <c r="AB87" s="522" t="s">
        <v>566</v>
      </c>
      <c r="AC87" s="522"/>
      <c r="AD87" s="522"/>
      <c r="AE87" s="362">
        <v>630</v>
      </c>
      <c r="AF87" s="363"/>
      <c r="AG87" s="363"/>
      <c r="AH87" s="363"/>
      <c r="AI87" s="362">
        <v>624</v>
      </c>
      <c r="AJ87" s="363"/>
      <c r="AK87" s="363"/>
      <c r="AL87" s="363"/>
      <c r="AM87" s="362">
        <v>628</v>
      </c>
      <c r="AN87" s="363"/>
      <c r="AO87" s="363"/>
      <c r="AP87" s="363"/>
      <c r="AQ87" s="100" t="s">
        <v>557</v>
      </c>
      <c r="AR87" s="101"/>
      <c r="AS87" s="101"/>
      <c r="AT87" s="102"/>
      <c r="AU87" s="363" t="s">
        <v>569</v>
      </c>
      <c r="AV87" s="363"/>
      <c r="AW87" s="363"/>
      <c r="AX87" s="365"/>
    </row>
    <row r="88" spans="1:60" ht="23.25" customHeight="1" x14ac:dyDescent="0.15">
      <c r="A88" s="520"/>
      <c r="B88" s="554"/>
      <c r="C88" s="554"/>
      <c r="D88" s="554"/>
      <c r="E88" s="554"/>
      <c r="F88" s="555"/>
      <c r="G88" s="230"/>
      <c r="H88" s="231"/>
      <c r="I88" s="231"/>
      <c r="J88" s="231"/>
      <c r="K88" s="231"/>
      <c r="L88" s="231"/>
      <c r="M88" s="231"/>
      <c r="N88" s="231"/>
      <c r="O88" s="232"/>
      <c r="P88" s="808"/>
      <c r="Q88" s="808"/>
      <c r="R88" s="808"/>
      <c r="S88" s="808"/>
      <c r="T88" s="808"/>
      <c r="U88" s="808"/>
      <c r="V88" s="808"/>
      <c r="W88" s="808"/>
      <c r="X88" s="809"/>
      <c r="Y88" s="733" t="s">
        <v>54</v>
      </c>
      <c r="Z88" s="734"/>
      <c r="AA88" s="735"/>
      <c r="AB88" s="683" t="s">
        <v>567</v>
      </c>
      <c r="AC88" s="683"/>
      <c r="AD88" s="683"/>
      <c r="AE88" s="362" t="s">
        <v>567</v>
      </c>
      <c r="AF88" s="363"/>
      <c r="AG88" s="363"/>
      <c r="AH88" s="363"/>
      <c r="AI88" s="362" t="s">
        <v>563</v>
      </c>
      <c r="AJ88" s="363"/>
      <c r="AK88" s="363"/>
      <c r="AL88" s="363"/>
      <c r="AM88" s="362" t="s">
        <v>568</v>
      </c>
      <c r="AN88" s="363"/>
      <c r="AO88" s="363"/>
      <c r="AP88" s="363"/>
      <c r="AQ88" s="100" t="s">
        <v>557</v>
      </c>
      <c r="AR88" s="101"/>
      <c r="AS88" s="101"/>
      <c r="AT88" s="102"/>
      <c r="AU88" s="363" t="s">
        <v>568</v>
      </c>
      <c r="AV88" s="363"/>
      <c r="AW88" s="363"/>
      <c r="AX88" s="365"/>
      <c r="AY88" s="10"/>
      <c r="AZ88" s="10"/>
      <c r="BA88" s="10"/>
      <c r="BB88" s="10"/>
      <c r="BC88" s="10"/>
    </row>
    <row r="89" spans="1:60" ht="74.25" customHeight="1" thickBot="1" x14ac:dyDescent="0.2">
      <c r="A89" s="520"/>
      <c r="B89" s="556"/>
      <c r="C89" s="556"/>
      <c r="D89" s="556"/>
      <c r="E89" s="556"/>
      <c r="F89" s="557"/>
      <c r="G89" s="233"/>
      <c r="H89" s="161"/>
      <c r="I89" s="161"/>
      <c r="J89" s="161"/>
      <c r="K89" s="161"/>
      <c r="L89" s="161"/>
      <c r="M89" s="161"/>
      <c r="N89" s="161"/>
      <c r="O89" s="234"/>
      <c r="P89" s="302"/>
      <c r="Q89" s="302"/>
      <c r="R89" s="302"/>
      <c r="S89" s="302"/>
      <c r="T89" s="302"/>
      <c r="U89" s="302"/>
      <c r="V89" s="302"/>
      <c r="W89" s="302"/>
      <c r="X89" s="810"/>
      <c r="Y89" s="733" t="s">
        <v>13</v>
      </c>
      <c r="Z89" s="734"/>
      <c r="AA89" s="735"/>
      <c r="AB89" s="461" t="s">
        <v>14</v>
      </c>
      <c r="AC89" s="461"/>
      <c r="AD89" s="461"/>
      <c r="AE89" s="362" t="s">
        <v>567</v>
      </c>
      <c r="AF89" s="363"/>
      <c r="AG89" s="363"/>
      <c r="AH89" s="363"/>
      <c r="AI89" s="362" t="s">
        <v>568</v>
      </c>
      <c r="AJ89" s="363"/>
      <c r="AK89" s="363"/>
      <c r="AL89" s="363"/>
      <c r="AM89" s="362" t="s">
        <v>557</v>
      </c>
      <c r="AN89" s="363"/>
      <c r="AO89" s="363"/>
      <c r="AP89" s="363"/>
      <c r="AQ89" s="100" t="s">
        <v>568</v>
      </c>
      <c r="AR89" s="101"/>
      <c r="AS89" s="101"/>
      <c r="AT89" s="102"/>
      <c r="AU89" s="363" t="s">
        <v>559</v>
      </c>
      <c r="AV89" s="363"/>
      <c r="AW89" s="363"/>
      <c r="AX89" s="365"/>
      <c r="AY89" s="10"/>
      <c r="AZ89" s="10"/>
      <c r="BA89" s="10"/>
      <c r="BB89" s="10"/>
      <c r="BC89" s="10"/>
      <c r="BD89" s="10"/>
      <c r="BE89" s="10"/>
      <c r="BF89" s="10"/>
      <c r="BG89" s="10"/>
      <c r="BH89" s="10"/>
    </row>
    <row r="90" spans="1:60" ht="18.75" hidden="1" customHeight="1" x14ac:dyDescent="0.15">
      <c r="A90" s="520"/>
      <c r="B90" s="554" t="s">
        <v>264</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8" t="s">
        <v>11</v>
      </c>
      <c r="AC90" s="459"/>
      <c r="AD90" s="460"/>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20"/>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4"/>
      <c r="C92" s="554"/>
      <c r="D92" s="554"/>
      <c r="E92" s="554"/>
      <c r="F92" s="555"/>
      <c r="G92" s="228"/>
      <c r="H92" s="158"/>
      <c r="I92" s="158"/>
      <c r="J92" s="158"/>
      <c r="K92" s="158"/>
      <c r="L92" s="158"/>
      <c r="M92" s="158"/>
      <c r="N92" s="158"/>
      <c r="O92" s="229"/>
      <c r="P92" s="158"/>
      <c r="Q92" s="806"/>
      <c r="R92" s="806"/>
      <c r="S92" s="806"/>
      <c r="T92" s="806"/>
      <c r="U92" s="806"/>
      <c r="V92" s="806"/>
      <c r="W92" s="806"/>
      <c r="X92" s="807"/>
      <c r="Y92" s="759" t="s">
        <v>62</v>
      </c>
      <c r="Z92" s="760"/>
      <c r="AA92" s="761"/>
      <c r="AB92" s="522"/>
      <c r="AC92" s="522"/>
      <c r="AD92" s="52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4"/>
      <c r="C93" s="554"/>
      <c r="D93" s="554"/>
      <c r="E93" s="554"/>
      <c r="F93" s="555"/>
      <c r="G93" s="230"/>
      <c r="H93" s="231"/>
      <c r="I93" s="231"/>
      <c r="J93" s="231"/>
      <c r="K93" s="231"/>
      <c r="L93" s="231"/>
      <c r="M93" s="231"/>
      <c r="N93" s="231"/>
      <c r="O93" s="232"/>
      <c r="P93" s="808"/>
      <c r="Q93" s="808"/>
      <c r="R93" s="808"/>
      <c r="S93" s="808"/>
      <c r="T93" s="808"/>
      <c r="U93" s="808"/>
      <c r="V93" s="808"/>
      <c r="W93" s="808"/>
      <c r="X93" s="809"/>
      <c r="Y93" s="733" t="s">
        <v>54</v>
      </c>
      <c r="Z93" s="734"/>
      <c r="AA93" s="735"/>
      <c r="AB93" s="683"/>
      <c r="AC93" s="683"/>
      <c r="AD93" s="68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6"/>
      <c r="C94" s="556"/>
      <c r="D94" s="556"/>
      <c r="E94" s="556"/>
      <c r="F94" s="557"/>
      <c r="G94" s="233"/>
      <c r="H94" s="161"/>
      <c r="I94" s="161"/>
      <c r="J94" s="161"/>
      <c r="K94" s="161"/>
      <c r="L94" s="161"/>
      <c r="M94" s="161"/>
      <c r="N94" s="161"/>
      <c r="O94" s="234"/>
      <c r="P94" s="302"/>
      <c r="Q94" s="302"/>
      <c r="R94" s="302"/>
      <c r="S94" s="302"/>
      <c r="T94" s="302"/>
      <c r="U94" s="302"/>
      <c r="V94" s="302"/>
      <c r="W94" s="302"/>
      <c r="X94" s="810"/>
      <c r="Y94" s="733" t="s">
        <v>13</v>
      </c>
      <c r="Z94" s="734"/>
      <c r="AA94" s="735"/>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4" t="s">
        <v>264</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8" t="s">
        <v>11</v>
      </c>
      <c r="AC95" s="459"/>
      <c r="AD95" s="460"/>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4"/>
      <c r="C97" s="554"/>
      <c r="D97" s="554"/>
      <c r="E97" s="554"/>
      <c r="F97" s="555"/>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4"/>
      <c r="C98" s="554"/>
      <c r="D98" s="554"/>
      <c r="E98" s="554"/>
      <c r="F98" s="555"/>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357</v>
      </c>
      <c r="AF100" s="831"/>
      <c r="AG100" s="831"/>
      <c r="AH100" s="832"/>
      <c r="AI100" s="830" t="s">
        <v>363</v>
      </c>
      <c r="AJ100" s="831"/>
      <c r="AK100" s="831"/>
      <c r="AL100" s="832"/>
      <c r="AM100" s="830" t="s">
        <v>470</v>
      </c>
      <c r="AN100" s="831"/>
      <c r="AO100" s="831"/>
      <c r="AP100" s="832"/>
      <c r="AQ100" s="935" t="s">
        <v>492</v>
      </c>
      <c r="AR100" s="936"/>
      <c r="AS100" s="936"/>
      <c r="AT100" s="937"/>
      <c r="AU100" s="935" t="s">
        <v>538</v>
      </c>
      <c r="AV100" s="936"/>
      <c r="AW100" s="936"/>
      <c r="AX100" s="938"/>
    </row>
    <row r="101" spans="1:60" ht="23.25" customHeight="1" x14ac:dyDescent="0.15">
      <c r="A101" s="491"/>
      <c r="B101" s="492"/>
      <c r="C101" s="492"/>
      <c r="D101" s="492"/>
      <c r="E101" s="492"/>
      <c r="F101" s="493"/>
      <c r="G101" s="158" t="s">
        <v>634</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22" t="s">
        <v>566</v>
      </c>
      <c r="AC101" s="522"/>
      <c r="AD101" s="522"/>
      <c r="AE101" s="362">
        <v>630</v>
      </c>
      <c r="AF101" s="363"/>
      <c r="AG101" s="363"/>
      <c r="AH101" s="364"/>
      <c r="AI101" s="362">
        <v>624</v>
      </c>
      <c r="AJ101" s="363"/>
      <c r="AK101" s="363"/>
      <c r="AL101" s="364"/>
      <c r="AM101" s="362">
        <v>628</v>
      </c>
      <c r="AN101" s="363"/>
      <c r="AO101" s="363"/>
      <c r="AP101" s="364"/>
      <c r="AQ101" s="362" t="s">
        <v>563</v>
      </c>
      <c r="AR101" s="363"/>
      <c r="AS101" s="363"/>
      <c r="AT101" s="364"/>
      <c r="AU101" s="362" t="s">
        <v>571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22" t="s">
        <v>570</v>
      </c>
      <c r="AC102" s="522"/>
      <c r="AD102" s="522"/>
      <c r="AE102" s="356" t="s">
        <v>571</v>
      </c>
      <c r="AF102" s="356"/>
      <c r="AG102" s="356"/>
      <c r="AH102" s="356"/>
      <c r="AI102" s="356" t="s">
        <v>563</v>
      </c>
      <c r="AJ102" s="356"/>
      <c r="AK102" s="356"/>
      <c r="AL102" s="356"/>
      <c r="AM102" s="356" t="s">
        <v>571</v>
      </c>
      <c r="AN102" s="356"/>
      <c r="AO102" s="356"/>
      <c r="AP102" s="356"/>
      <c r="AQ102" s="821" t="s">
        <v>572</v>
      </c>
      <c r="AR102" s="822"/>
      <c r="AS102" s="822"/>
      <c r="AT102" s="823"/>
      <c r="AU102" s="821" t="s">
        <v>554</v>
      </c>
      <c r="AV102" s="822"/>
      <c r="AW102" s="822"/>
      <c r="AX102" s="823"/>
    </row>
    <row r="103" spans="1:60" ht="31.5" hidden="1" customHeight="1" x14ac:dyDescent="0.15">
      <c r="A103" s="488" t="s">
        <v>491</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538</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x14ac:dyDescent="0.15">
      <c r="A106" s="488" t="s">
        <v>491</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538</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88" t="s">
        <v>491</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538</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88" t="s">
        <v>491</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538</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573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574</v>
      </c>
      <c r="AC116" s="299"/>
      <c r="AD116" s="300"/>
      <c r="AE116" s="356" t="s">
        <v>575</v>
      </c>
      <c r="AF116" s="356"/>
      <c r="AG116" s="356"/>
      <c r="AH116" s="356"/>
      <c r="AI116" s="356" t="s">
        <v>577</v>
      </c>
      <c r="AJ116" s="356"/>
      <c r="AK116" s="356"/>
      <c r="AL116" s="356"/>
      <c r="AM116" s="356" t="s">
        <v>577</v>
      </c>
      <c r="AN116" s="356"/>
      <c r="AO116" s="356"/>
      <c r="AP116" s="356"/>
      <c r="AQ116" s="362" t="s">
        <v>563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576</v>
      </c>
      <c r="AC117" s="340"/>
      <c r="AD117" s="341"/>
      <c r="AE117" s="304" t="s">
        <v>554</v>
      </c>
      <c r="AF117" s="304"/>
      <c r="AG117" s="304"/>
      <c r="AH117" s="304"/>
      <c r="AI117" s="304" t="s">
        <v>554</v>
      </c>
      <c r="AJ117" s="304"/>
      <c r="AK117" s="304"/>
      <c r="AL117" s="304"/>
      <c r="AM117" s="304" t="s">
        <v>554</v>
      </c>
      <c r="AN117" s="304"/>
      <c r="AO117" s="304"/>
      <c r="AP117" s="304"/>
      <c r="AQ117" s="304" t="s">
        <v>554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578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643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562</v>
      </c>
      <c r="AR133" s="269"/>
      <c r="AS133" s="134" t="s">
        <v>356</v>
      </c>
      <c r="AT133" s="169"/>
      <c r="AU133" s="133" t="s">
        <v>556</v>
      </c>
      <c r="AV133" s="133"/>
      <c r="AW133" s="134" t="s">
        <v>300</v>
      </c>
      <c r="AX133" s="135"/>
    </row>
    <row r="134" spans="1:50" ht="39.75" customHeight="1" x14ac:dyDescent="0.15">
      <c r="A134" s="1001"/>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579</v>
      </c>
      <c r="AC134" s="219"/>
      <c r="AD134" s="219"/>
      <c r="AE134" s="264" t="s">
        <v>579</v>
      </c>
      <c r="AF134" s="101"/>
      <c r="AG134" s="101"/>
      <c r="AH134" s="101"/>
      <c r="AI134" s="264" t="s">
        <v>562</v>
      </c>
      <c r="AJ134" s="101"/>
      <c r="AK134" s="101"/>
      <c r="AL134" s="101"/>
      <c r="AM134" s="264" t="s">
        <v>580</v>
      </c>
      <c r="AN134" s="101"/>
      <c r="AO134" s="101"/>
      <c r="AP134" s="101"/>
      <c r="AQ134" s="264" t="s">
        <v>563</v>
      </c>
      <c r="AR134" s="101"/>
      <c r="AS134" s="101"/>
      <c r="AT134" s="101"/>
      <c r="AU134" s="264" t="s">
        <v>563</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579</v>
      </c>
      <c r="AC135" s="130"/>
      <c r="AD135" s="130"/>
      <c r="AE135" s="264" t="s">
        <v>580</v>
      </c>
      <c r="AF135" s="101"/>
      <c r="AG135" s="101"/>
      <c r="AH135" s="101"/>
      <c r="AI135" s="264" t="s">
        <v>562</v>
      </c>
      <c r="AJ135" s="101"/>
      <c r="AK135" s="101"/>
      <c r="AL135" s="101"/>
      <c r="AM135" s="264" t="s">
        <v>556</v>
      </c>
      <c r="AN135" s="101"/>
      <c r="AO135" s="101"/>
      <c r="AP135" s="101"/>
      <c r="AQ135" s="264" t="s">
        <v>562</v>
      </c>
      <c r="AR135" s="101"/>
      <c r="AS135" s="101"/>
      <c r="AT135" s="101"/>
      <c r="AU135" s="264" t="s">
        <v>579</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1"/>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1"/>
      <c r="B154" s="250"/>
      <c r="C154" s="249"/>
      <c r="D154" s="250"/>
      <c r="E154" s="249"/>
      <c r="F154" s="312"/>
      <c r="G154" s="228" t="s">
        <v>638</v>
      </c>
      <c r="H154" s="158"/>
      <c r="I154" s="158"/>
      <c r="J154" s="158"/>
      <c r="K154" s="158"/>
      <c r="L154" s="158"/>
      <c r="M154" s="158"/>
      <c r="N154" s="158"/>
      <c r="O154" s="158"/>
      <c r="P154" s="229"/>
      <c r="Q154" s="157" t="s">
        <v>638</v>
      </c>
      <c r="R154" s="158"/>
      <c r="S154" s="158"/>
      <c r="T154" s="158"/>
      <c r="U154" s="158"/>
      <c r="V154" s="158"/>
      <c r="W154" s="158"/>
      <c r="X154" s="158"/>
      <c r="Y154" s="158"/>
      <c r="Z154" s="158"/>
      <c r="AA154" s="930"/>
      <c r="AB154" s="253" t="s">
        <v>638</v>
      </c>
      <c r="AC154" s="254"/>
      <c r="AD154" s="254"/>
      <c r="AE154" s="259" t="s">
        <v>638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t="s">
        <v>639</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640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558</v>
      </c>
      <c r="AF432" s="133"/>
      <c r="AG432" s="134" t="s">
        <v>356</v>
      </c>
      <c r="AH432" s="169"/>
      <c r="AI432" s="179"/>
      <c r="AJ432" s="179"/>
      <c r="AK432" s="179"/>
      <c r="AL432" s="174"/>
      <c r="AM432" s="179"/>
      <c r="AN432" s="179"/>
      <c r="AO432" s="179"/>
      <c r="AP432" s="174"/>
      <c r="AQ432" s="215" t="s">
        <v>556</v>
      </c>
      <c r="AR432" s="133"/>
      <c r="AS432" s="134" t="s">
        <v>356</v>
      </c>
      <c r="AT432" s="169"/>
      <c r="AU432" s="133" t="s">
        <v>560</v>
      </c>
      <c r="AV432" s="133"/>
      <c r="AW432" s="134" t="s">
        <v>300</v>
      </c>
      <c r="AX432" s="135"/>
    </row>
    <row r="433" spans="1:50" ht="23.25" customHeight="1" x14ac:dyDescent="0.15">
      <c r="A433" s="1001"/>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581</v>
      </c>
      <c r="AC433" s="130"/>
      <c r="AD433" s="130"/>
      <c r="AE433" s="100" t="s">
        <v>560</v>
      </c>
      <c r="AF433" s="101"/>
      <c r="AG433" s="101"/>
      <c r="AH433" s="101"/>
      <c r="AI433" s="100" t="s">
        <v>560</v>
      </c>
      <c r="AJ433" s="101"/>
      <c r="AK433" s="101"/>
      <c r="AL433" s="101"/>
      <c r="AM433" s="100" t="s">
        <v>561</v>
      </c>
      <c r="AN433" s="101"/>
      <c r="AO433" s="101"/>
      <c r="AP433" s="102"/>
      <c r="AQ433" s="100" t="s">
        <v>558</v>
      </c>
      <c r="AR433" s="101"/>
      <c r="AS433" s="101"/>
      <c r="AT433" s="102"/>
      <c r="AU433" s="101" t="s">
        <v>560</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561</v>
      </c>
      <c r="AC434" s="219"/>
      <c r="AD434" s="219"/>
      <c r="AE434" s="100" t="s">
        <v>559</v>
      </c>
      <c r="AF434" s="101"/>
      <c r="AG434" s="101"/>
      <c r="AH434" s="102"/>
      <c r="AI434" s="100" t="s">
        <v>558</v>
      </c>
      <c r="AJ434" s="101"/>
      <c r="AK434" s="101"/>
      <c r="AL434" s="101"/>
      <c r="AM434" s="100" t="s">
        <v>560</v>
      </c>
      <c r="AN434" s="101"/>
      <c r="AO434" s="101"/>
      <c r="AP434" s="102"/>
      <c r="AQ434" s="100" t="s">
        <v>558</v>
      </c>
      <c r="AR434" s="101"/>
      <c r="AS434" s="101"/>
      <c r="AT434" s="102"/>
      <c r="AU434" s="101" t="s">
        <v>556</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561</v>
      </c>
      <c r="AF435" s="101"/>
      <c r="AG435" s="101"/>
      <c r="AH435" s="102"/>
      <c r="AI435" s="100" t="s">
        <v>558</v>
      </c>
      <c r="AJ435" s="101"/>
      <c r="AK435" s="101"/>
      <c r="AL435" s="101"/>
      <c r="AM435" s="100" t="s">
        <v>560</v>
      </c>
      <c r="AN435" s="101"/>
      <c r="AO435" s="101"/>
      <c r="AP435" s="102"/>
      <c r="AQ435" s="100" t="s">
        <v>560</v>
      </c>
      <c r="AR435" s="101"/>
      <c r="AS435" s="101"/>
      <c r="AT435" s="102"/>
      <c r="AU435" s="101" t="s">
        <v>560</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579</v>
      </c>
      <c r="AF457" s="133"/>
      <c r="AG457" s="134" t="s">
        <v>356</v>
      </c>
      <c r="AH457" s="169"/>
      <c r="AI457" s="179"/>
      <c r="AJ457" s="179"/>
      <c r="AK457" s="179"/>
      <c r="AL457" s="174"/>
      <c r="AM457" s="179"/>
      <c r="AN457" s="179"/>
      <c r="AO457" s="179"/>
      <c r="AP457" s="174"/>
      <c r="AQ457" s="215" t="s">
        <v>567</v>
      </c>
      <c r="AR457" s="133"/>
      <c r="AS457" s="134" t="s">
        <v>356</v>
      </c>
      <c r="AT457" s="169"/>
      <c r="AU457" s="133" t="s">
        <v>560</v>
      </c>
      <c r="AV457" s="133"/>
      <c r="AW457" s="134" t="s">
        <v>300</v>
      </c>
      <c r="AX457" s="135"/>
    </row>
    <row r="458" spans="1:50" ht="23.25" customHeight="1" x14ac:dyDescent="0.15">
      <c r="A458" s="1001"/>
      <c r="B458" s="250"/>
      <c r="C458" s="249"/>
      <c r="D458" s="250"/>
      <c r="E458" s="163"/>
      <c r="F458" s="164"/>
      <c r="G458" s="228" t="s">
        <v>579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579</v>
      </c>
      <c r="AC458" s="130"/>
      <c r="AD458" s="130"/>
      <c r="AE458" s="100" t="s">
        <v>579</v>
      </c>
      <c r="AF458" s="101"/>
      <c r="AG458" s="101"/>
      <c r="AH458" s="101"/>
      <c r="AI458" s="100" t="s">
        <v>579</v>
      </c>
      <c r="AJ458" s="101"/>
      <c r="AK458" s="101"/>
      <c r="AL458" s="101"/>
      <c r="AM458" s="100" t="s">
        <v>561</v>
      </c>
      <c r="AN458" s="101"/>
      <c r="AO458" s="101"/>
      <c r="AP458" s="102"/>
      <c r="AQ458" s="100" t="s">
        <v>582</v>
      </c>
      <c r="AR458" s="101"/>
      <c r="AS458" s="101"/>
      <c r="AT458" s="102"/>
      <c r="AU458" s="101" t="s">
        <v>559</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579</v>
      </c>
      <c r="AC459" s="219"/>
      <c r="AD459" s="219"/>
      <c r="AE459" s="100" t="s">
        <v>579</v>
      </c>
      <c r="AF459" s="101"/>
      <c r="AG459" s="101"/>
      <c r="AH459" s="102"/>
      <c r="AI459" s="100" t="s">
        <v>562</v>
      </c>
      <c r="AJ459" s="101"/>
      <c r="AK459" s="101"/>
      <c r="AL459" s="101"/>
      <c r="AM459" s="100" t="s">
        <v>567</v>
      </c>
      <c r="AN459" s="101"/>
      <c r="AO459" s="101"/>
      <c r="AP459" s="102"/>
      <c r="AQ459" s="100" t="s">
        <v>560</v>
      </c>
      <c r="AR459" s="101"/>
      <c r="AS459" s="101"/>
      <c r="AT459" s="102"/>
      <c r="AU459" s="101" t="s">
        <v>567</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579</v>
      </c>
      <c r="AF460" s="101"/>
      <c r="AG460" s="101"/>
      <c r="AH460" s="102"/>
      <c r="AI460" s="100" t="s">
        <v>567</v>
      </c>
      <c r="AJ460" s="101"/>
      <c r="AK460" s="101"/>
      <c r="AL460" s="101"/>
      <c r="AM460" s="100" t="s">
        <v>567</v>
      </c>
      <c r="AN460" s="101"/>
      <c r="AO460" s="101"/>
      <c r="AP460" s="102"/>
      <c r="AQ460" s="100" t="s">
        <v>560</v>
      </c>
      <c r="AR460" s="101"/>
      <c r="AS460" s="101"/>
      <c r="AT460" s="102"/>
      <c r="AU460" s="101" t="s">
        <v>559</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559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1"/>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552</v>
      </c>
      <c r="AE702" s="903"/>
      <c r="AF702" s="903"/>
      <c r="AG702" s="892" t="s">
        <v>585</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552</v>
      </c>
      <c r="AE703" s="152"/>
      <c r="AF703" s="152"/>
      <c r="AG703" s="667" t="s">
        <v>586</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552</v>
      </c>
      <c r="AE704" s="588"/>
      <c r="AF704" s="588"/>
      <c r="AG704" s="429" t="s">
        <v>587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552</v>
      </c>
      <c r="AE705" s="737"/>
      <c r="AF705" s="737"/>
      <c r="AG705" s="157" t="s">
        <v>588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4"/>
      <c r="C706" s="617"/>
      <c r="D706" s="618"/>
      <c r="E706" s="687" t="s">
        <v>526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583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74"/>
      <c r="C707" s="619"/>
      <c r="D707" s="620"/>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5" t="s">
        <v>583</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8"/>
      <c r="B708" s="659"/>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0" t="s">
        <v>584</v>
      </c>
      <c r="AE708" s="671"/>
      <c r="AF708" s="671"/>
      <c r="AG708" s="526" t="s">
        <v>579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584</v>
      </c>
      <c r="AE709" s="152"/>
      <c r="AF709" s="152"/>
      <c r="AG709" s="667" t="s">
        <v>579</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552</v>
      </c>
      <c r="AE710" s="152"/>
      <c r="AF710" s="152"/>
      <c r="AG710" s="667" t="s">
        <v>589</v>
      </c>
      <c r="AH710" s="668"/>
      <c r="AI710" s="668"/>
      <c r="AJ710" s="668"/>
      <c r="AK710" s="668"/>
      <c r="AL710" s="668"/>
      <c r="AM710" s="668"/>
      <c r="AN710" s="668"/>
      <c r="AO710" s="668"/>
      <c r="AP710" s="668"/>
      <c r="AQ710" s="668"/>
      <c r="AR710" s="668"/>
      <c r="AS710" s="668"/>
      <c r="AT710" s="668"/>
      <c r="AU710" s="668"/>
      <c r="AV710" s="668"/>
      <c r="AW710" s="668"/>
      <c r="AX710" s="669"/>
    </row>
    <row r="711" spans="1:50" ht="41.25" customHeight="1" x14ac:dyDescent="0.15">
      <c r="A711" s="658"/>
      <c r="B711" s="659"/>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552</v>
      </c>
      <c r="AE711" s="152"/>
      <c r="AF711" s="152"/>
      <c r="AG711" s="667" t="s">
        <v>590</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0" t="s">
        <v>486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584</v>
      </c>
      <c r="AE712" s="588"/>
      <c r="AF712" s="588"/>
      <c r="AG712" s="596" t="s">
        <v>561</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8"/>
      <c r="B713" s="659"/>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584</v>
      </c>
      <c r="AE713" s="152"/>
      <c r="AF713" s="153"/>
      <c r="AG713" s="667" t="s">
        <v>579</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5" t="s">
        <v>459</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584</v>
      </c>
      <c r="AE714" s="594"/>
      <c r="AF714" s="595"/>
      <c r="AG714" s="693" t="s">
        <v>579</v>
      </c>
      <c r="AH714" s="694"/>
      <c r="AI714" s="694"/>
      <c r="AJ714" s="694"/>
      <c r="AK714" s="694"/>
      <c r="AL714" s="694"/>
      <c r="AM714" s="694"/>
      <c r="AN714" s="694"/>
      <c r="AO714" s="694"/>
      <c r="AP714" s="694"/>
      <c r="AQ714" s="694"/>
      <c r="AR714" s="694"/>
      <c r="AS714" s="694"/>
      <c r="AT714" s="694"/>
      <c r="AU714" s="694"/>
      <c r="AV714" s="694"/>
      <c r="AW714" s="694"/>
      <c r="AX714" s="695"/>
    </row>
    <row r="715" spans="1:50" ht="79.5" customHeight="1" x14ac:dyDescent="0.15">
      <c r="A715" s="624" t="s">
        <v>40</v>
      </c>
      <c r="B715" s="657"/>
      <c r="C715" s="662" t="s">
        <v>460</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552</v>
      </c>
      <c r="AE715" s="671"/>
      <c r="AF715" s="781"/>
      <c r="AG715" s="526" t="s">
        <v>591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552</v>
      </c>
      <c r="AE716" s="763"/>
      <c r="AF716" s="763"/>
      <c r="AG716" s="667" t="s">
        <v>592</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584</v>
      </c>
      <c r="AE717" s="152"/>
      <c r="AF717" s="152"/>
      <c r="AG717" s="667" t="s">
        <v>556</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584</v>
      </c>
      <c r="AE718" s="152"/>
      <c r="AF718" s="152"/>
      <c r="AG718" s="160" t="s">
        <v>579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70" t="s">
        <v>584</v>
      </c>
      <c r="AE719" s="671"/>
      <c r="AF719" s="67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2" t="s">
        <v>478</v>
      </c>
      <c r="D720" s="940"/>
      <c r="E720" s="940"/>
      <c r="F720" s="943"/>
      <c r="G720" s="939" t="s">
        <v>479</v>
      </c>
      <c r="H720" s="940"/>
      <c r="I720" s="940"/>
      <c r="J720" s="940"/>
      <c r="K720" s="940"/>
      <c r="L720" s="940"/>
      <c r="M720" s="940"/>
      <c r="N720" s="939" t="s">
        <v>483</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24"/>
      <c r="D721" s="925"/>
      <c r="E721" s="925"/>
      <c r="F721" s="926"/>
      <c r="G721" s="944"/>
      <c r="H721" s="945"/>
      <c r="I721" s="83" t="str">
        <f>IF(OR(G721="　", G721=""), "", "-")</f>
        <v/>
      </c>
      <c r="J721" s="923" t="s">
        <v>561</v>
      </c>
      <c r="K721" s="923"/>
      <c r="L721" s="83" t="str">
        <f>IF(M721="","","-")</f>
        <v/>
      </c>
      <c r="M721" s="84"/>
      <c r="N721" s="920" t="s">
        <v>571</v>
      </c>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3"/>
      <c r="B722" s="654"/>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3"/>
      <c r="B723" s="654"/>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3"/>
      <c r="B724" s="654"/>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5"/>
      <c r="B725" s="656"/>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55.5" customHeight="1" x14ac:dyDescent="0.15">
      <c r="A726" s="624" t="s">
        <v>48</v>
      </c>
      <c r="B726" s="625"/>
      <c r="C726" s="444" t="s">
        <v>53</v>
      </c>
      <c r="D726" s="583"/>
      <c r="E726" s="583"/>
      <c r="F726" s="584"/>
      <c r="G726" s="801" t="s">
        <v>633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45.75" customHeight="1" thickBot="1" x14ac:dyDescent="0.2">
      <c r="A727" s="626"/>
      <c r="B727" s="627"/>
      <c r="C727" s="699" t="s">
        <v>57</v>
      </c>
      <c r="D727" s="700"/>
      <c r="E727" s="700"/>
      <c r="F727" s="701"/>
      <c r="G727" s="799" t="s">
        <v>646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641</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493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607</v>
      </c>
      <c r="F737" s="111"/>
      <c r="G737" s="111"/>
      <c r="H737" s="111"/>
      <c r="I737" s="111"/>
      <c r="J737" s="111"/>
      <c r="K737" s="111"/>
      <c r="L737" s="111"/>
      <c r="M737" s="111"/>
      <c r="N737" s="112" t="s">
        <v>358</v>
      </c>
      <c r="O737" s="112"/>
      <c r="P737" s="112"/>
      <c r="Q737" s="112"/>
      <c r="R737" s="111" t="s">
        <v>609</v>
      </c>
      <c r="S737" s="111"/>
      <c r="T737" s="111"/>
      <c r="U737" s="111"/>
      <c r="V737" s="111"/>
      <c r="W737" s="111"/>
      <c r="X737" s="111"/>
      <c r="Y737" s="111"/>
      <c r="Z737" s="111"/>
      <c r="AA737" s="112" t="s">
        <v>359</v>
      </c>
      <c r="AB737" s="112"/>
      <c r="AC737" s="112"/>
      <c r="AD737" s="112"/>
      <c r="AE737" s="111" t="s">
        <v>610</v>
      </c>
      <c r="AF737" s="111"/>
      <c r="AG737" s="111"/>
      <c r="AH737" s="111"/>
      <c r="AI737" s="111"/>
      <c r="AJ737" s="111"/>
      <c r="AK737" s="111"/>
      <c r="AL737" s="111"/>
      <c r="AM737" s="111"/>
      <c r="AN737" s="112" t="s">
        <v>360</v>
      </c>
      <c r="AO737" s="112"/>
      <c r="AP737" s="112"/>
      <c r="AQ737" s="112"/>
      <c r="AR737" s="113" t="s">
        <v>608</v>
      </c>
      <c r="AS737" s="114"/>
      <c r="AT737" s="114"/>
      <c r="AU737" s="114"/>
      <c r="AV737" s="114"/>
      <c r="AW737" s="114"/>
      <c r="AX737" s="115"/>
      <c r="AY737" s="89"/>
      <c r="AZ737" s="89"/>
    </row>
    <row r="738" spans="1:52" ht="24.75" customHeight="1" x14ac:dyDescent="0.15">
      <c r="A738" s="116" t="s">
        <v>361</v>
      </c>
      <c r="B738" s="117"/>
      <c r="C738" s="117"/>
      <c r="D738" s="118"/>
      <c r="E738" s="111" t="s">
        <v>612</v>
      </c>
      <c r="F738" s="111"/>
      <c r="G738" s="111"/>
      <c r="H738" s="111"/>
      <c r="I738" s="111"/>
      <c r="J738" s="111"/>
      <c r="K738" s="111"/>
      <c r="L738" s="111"/>
      <c r="M738" s="111"/>
      <c r="N738" s="112" t="s">
        <v>362</v>
      </c>
      <c r="O738" s="112"/>
      <c r="P738" s="112"/>
      <c r="Q738" s="112"/>
      <c r="R738" s="111" t="s">
        <v>611</v>
      </c>
      <c r="S738" s="111"/>
      <c r="T738" s="111"/>
      <c r="U738" s="111"/>
      <c r="V738" s="111"/>
      <c r="W738" s="111"/>
      <c r="X738" s="111"/>
      <c r="Y738" s="111"/>
      <c r="Z738" s="111"/>
      <c r="AA738" s="112" t="s">
        <v>480</v>
      </c>
      <c r="AB738" s="112"/>
      <c r="AC738" s="112"/>
      <c r="AD738" s="112"/>
      <c r="AE738" s="111" t="s">
        <v>613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223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5.75" customHeight="1" x14ac:dyDescent="0.15">
      <c r="A779" s="764" t="s">
        <v>531</v>
      </c>
      <c r="B779" s="765"/>
      <c r="C779" s="765"/>
      <c r="D779" s="765"/>
      <c r="E779" s="765"/>
      <c r="F779" s="766"/>
      <c r="G779" s="440" t="s">
        <v>593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616" t="s">
        <v>644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8"/>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65.25" customHeight="1" x14ac:dyDescent="0.15">
      <c r="A781" s="558"/>
      <c r="B781" s="767"/>
      <c r="C781" s="767"/>
      <c r="D781" s="767"/>
      <c r="E781" s="767"/>
      <c r="F781" s="768"/>
      <c r="G781" s="449" t="s">
        <v>616</v>
      </c>
      <c r="H781" s="450"/>
      <c r="I781" s="450"/>
      <c r="J781" s="450"/>
      <c r="K781" s="451"/>
      <c r="L781" s="452" t="s">
        <v>620</v>
      </c>
      <c r="M781" s="453"/>
      <c r="N781" s="453"/>
      <c r="O781" s="453"/>
      <c r="P781" s="453"/>
      <c r="Q781" s="453"/>
      <c r="R781" s="453"/>
      <c r="S781" s="453"/>
      <c r="T781" s="453"/>
      <c r="U781" s="453"/>
      <c r="V781" s="453"/>
      <c r="W781" s="453"/>
      <c r="X781" s="454"/>
      <c r="Y781" s="455">
        <v>465</v>
      </c>
      <c r="Z781" s="456"/>
      <c r="AA781" s="456"/>
      <c r="AB781" s="559"/>
      <c r="AC781" s="449" t="s">
        <v>614</v>
      </c>
      <c r="AD781" s="450"/>
      <c r="AE781" s="450"/>
      <c r="AF781" s="450"/>
      <c r="AG781" s="451"/>
      <c r="AH781" s="452" t="s">
        <v>615</v>
      </c>
      <c r="AI781" s="453"/>
      <c r="AJ781" s="453"/>
      <c r="AK781" s="453"/>
      <c r="AL781" s="453"/>
      <c r="AM781" s="453"/>
      <c r="AN781" s="453"/>
      <c r="AO781" s="453"/>
      <c r="AP781" s="453"/>
      <c r="AQ781" s="453"/>
      <c r="AR781" s="453"/>
      <c r="AS781" s="453"/>
      <c r="AT781" s="454"/>
      <c r="AU781" s="455">
        <v>10</v>
      </c>
      <c r="AV781" s="456"/>
      <c r="AW781" s="456"/>
      <c r="AX781" s="457"/>
    </row>
    <row r="782" spans="1:50" ht="24.75" customHeight="1" x14ac:dyDescent="0.15">
      <c r="A782" s="558"/>
      <c r="B782" s="767"/>
      <c r="C782" s="767"/>
      <c r="D782" s="767"/>
      <c r="E782" s="767"/>
      <c r="F782" s="768"/>
      <c r="G782" s="346" t="s">
        <v>617</v>
      </c>
      <c r="H782" s="347"/>
      <c r="I782" s="347"/>
      <c r="J782" s="347"/>
      <c r="K782" s="348"/>
      <c r="L782" s="399" t="s">
        <v>619</v>
      </c>
      <c r="M782" s="400"/>
      <c r="N782" s="400"/>
      <c r="O782" s="400"/>
      <c r="P782" s="400"/>
      <c r="Q782" s="400"/>
      <c r="R782" s="400"/>
      <c r="S782" s="400"/>
      <c r="T782" s="400"/>
      <c r="U782" s="400"/>
      <c r="V782" s="400"/>
      <c r="W782" s="400"/>
      <c r="X782" s="401"/>
      <c r="Y782" s="396">
        <v>15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8"/>
      <c r="B783" s="767"/>
      <c r="C783" s="767"/>
      <c r="D783" s="767"/>
      <c r="E783" s="767"/>
      <c r="F783" s="768"/>
      <c r="G783" s="346" t="s">
        <v>616</v>
      </c>
      <c r="H783" s="347"/>
      <c r="I783" s="347"/>
      <c r="J783" s="347"/>
      <c r="K783" s="348"/>
      <c r="L783" s="399" t="s">
        <v>618</v>
      </c>
      <c r="M783" s="400"/>
      <c r="N783" s="400"/>
      <c r="O783" s="400"/>
      <c r="P783" s="400"/>
      <c r="Q783" s="400"/>
      <c r="R783" s="400"/>
      <c r="S783" s="400"/>
      <c r="T783" s="400"/>
      <c r="U783" s="400"/>
      <c r="V783" s="400"/>
      <c r="W783" s="400"/>
      <c r="X783" s="401"/>
      <c r="Y783" s="396">
        <v>10</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8"/>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8"/>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8"/>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8"/>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8"/>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8"/>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8"/>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8"/>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490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10</v>
      </c>
      <c r="AV791" s="413"/>
      <c r="AW791" s="413"/>
      <c r="AX791" s="415"/>
    </row>
    <row r="792" spans="1:50" ht="24.75" customHeight="1" x14ac:dyDescent="0.15">
      <c r="A792" s="558"/>
      <c r="B792" s="767"/>
      <c r="C792" s="767"/>
      <c r="D792" s="767"/>
      <c r="E792" s="767"/>
      <c r="F792" s="768"/>
      <c r="G792" s="440" t="s">
        <v>594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595</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8"/>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8"/>
      <c r="B794" s="767"/>
      <c r="C794" s="767"/>
      <c r="D794" s="767"/>
      <c r="E794" s="767"/>
      <c r="F794" s="768"/>
      <c r="G794" s="449" t="s">
        <v>621</v>
      </c>
      <c r="H794" s="450"/>
      <c r="I794" s="450"/>
      <c r="J794" s="450"/>
      <c r="K794" s="451"/>
      <c r="L794" s="452" t="s">
        <v>626</v>
      </c>
      <c r="M794" s="453"/>
      <c r="N794" s="453"/>
      <c r="O794" s="453"/>
      <c r="P794" s="453"/>
      <c r="Q794" s="453"/>
      <c r="R794" s="453"/>
      <c r="S794" s="453"/>
      <c r="T794" s="453"/>
      <c r="U794" s="453"/>
      <c r="V794" s="453"/>
      <c r="W794" s="453"/>
      <c r="X794" s="454"/>
      <c r="Y794" s="455">
        <v>351</v>
      </c>
      <c r="Z794" s="456"/>
      <c r="AA794" s="456"/>
      <c r="AB794" s="559"/>
      <c r="AC794" s="449" t="s">
        <v>623</v>
      </c>
      <c r="AD794" s="450"/>
      <c r="AE794" s="450"/>
      <c r="AF794" s="450"/>
      <c r="AG794" s="451"/>
      <c r="AH794" s="452" t="s">
        <v>631</v>
      </c>
      <c r="AI794" s="453"/>
      <c r="AJ794" s="453"/>
      <c r="AK794" s="453"/>
      <c r="AL794" s="453"/>
      <c r="AM794" s="453"/>
      <c r="AN794" s="453"/>
      <c r="AO794" s="453"/>
      <c r="AP794" s="453"/>
      <c r="AQ794" s="453"/>
      <c r="AR794" s="453"/>
      <c r="AS794" s="453"/>
      <c r="AT794" s="454"/>
      <c r="AU794" s="455">
        <v>6</v>
      </c>
      <c r="AV794" s="456"/>
      <c r="AW794" s="456"/>
      <c r="AX794" s="457"/>
    </row>
    <row r="795" spans="1:50" ht="24.75" customHeight="1" x14ac:dyDescent="0.15">
      <c r="A795" s="558"/>
      <c r="B795" s="767"/>
      <c r="C795" s="767"/>
      <c r="D795" s="767"/>
      <c r="E795" s="767"/>
      <c r="F795" s="768"/>
      <c r="G795" s="346" t="s">
        <v>622</v>
      </c>
      <c r="H795" s="347"/>
      <c r="I795" s="347"/>
      <c r="J795" s="347"/>
      <c r="K795" s="348"/>
      <c r="L795" s="399" t="s">
        <v>627</v>
      </c>
      <c r="M795" s="400"/>
      <c r="N795" s="400"/>
      <c r="O795" s="400"/>
      <c r="P795" s="400"/>
      <c r="Q795" s="400"/>
      <c r="R795" s="400"/>
      <c r="S795" s="400"/>
      <c r="T795" s="400"/>
      <c r="U795" s="400"/>
      <c r="V795" s="400"/>
      <c r="W795" s="400"/>
      <c r="X795" s="401"/>
      <c r="Y795" s="396">
        <v>87</v>
      </c>
      <c r="Z795" s="397"/>
      <c r="AA795" s="397"/>
      <c r="AB795" s="403"/>
      <c r="AC795" s="346" t="s">
        <v>625</v>
      </c>
      <c r="AD795" s="347"/>
      <c r="AE795" s="347"/>
      <c r="AF795" s="347"/>
      <c r="AG795" s="348"/>
      <c r="AH795" s="399" t="s">
        <v>632</v>
      </c>
      <c r="AI795" s="400"/>
      <c r="AJ795" s="400"/>
      <c r="AK795" s="400"/>
      <c r="AL795" s="400"/>
      <c r="AM795" s="400"/>
      <c r="AN795" s="400"/>
      <c r="AO795" s="400"/>
      <c r="AP795" s="400"/>
      <c r="AQ795" s="400"/>
      <c r="AR795" s="400"/>
      <c r="AS795" s="400"/>
      <c r="AT795" s="401"/>
      <c r="AU795" s="396">
        <v>5</v>
      </c>
      <c r="AV795" s="397"/>
      <c r="AW795" s="397"/>
      <c r="AX795" s="398"/>
    </row>
    <row r="796" spans="1:50" ht="24.75" customHeight="1" x14ac:dyDescent="0.15">
      <c r="A796" s="558"/>
      <c r="B796" s="767"/>
      <c r="C796" s="767"/>
      <c r="D796" s="767"/>
      <c r="E796" s="767"/>
      <c r="F796" s="768"/>
      <c r="G796" s="346" t="s">
        <v>617</v>
      </c>
      <c r="H796" s="347"/>
      <c r="I796" s="347"/>
      <c r="J796" s="347"/>
      <c r="K796" s="348"/>
      <c r="L796" s="399" t="s">
        <v>628</v>
      </c>
      <c r="M796" s="400"/>
      <c r="N796" s="400"/>
      <c r="O796" s="400"/>
      <c r="P796" s="400"/>
      <c r="Q796" s="400"/>
      <c r="R796" s="400"/>
      <c r="S796" s="400"/>
      <c r="T796" s="400"/>
      <c r="U796" s="400"/>
      <c r="V796" s="400"/>
      <c r="W796" s="400"/>
      <c r="X796" s="401"/>
      <c r="Y796" s="396">
        <v>15</v>
      </c>
      <c r="Z796" s="397"/>
      <c r="AA796" s="397"/>
      <c r="AB796" s="403"/>
      <c r="AC796" s="346" t="s">
        <v>624</v>
      </c>
      <c r="AD796" s="347"/>
      <c r="AE796" s="347"/>
      <c r="AF796" s="347"/>
      <c r="AG796" s="348"/>
      <c r="AH796" s="399" t="s">
        <v>630</v>
      </c>
      <c r="AI796" s="400"/>
      <c r="AJ796" s="400"/>
      <c r="AK796" s="400"/>
      <c r="AL796" s="400"/>
      <c r="AM796" s="400"/>
      <c r="AN796" s="400"/>
      <c r="AO796" s="400"/>
      <c r="AP796" s="400"/>
      <c r="AQ796" s="400"/>
      <c r="AR796" s="400"/>
      <c r="AS796" s="400"/>
      <c r="AT796" s="401"/>
      <c r="AU796" s="396">
        <v>4</v>
      </c>
      <c r="AV796" s="397"/>
      <c r="AW796" s="397"/>
      <c r="AX796" s="398"/>
    </row>
    <row r="797" spans="1:50" ht="24.75" customHeight="1" x14ac:dyDescent="0.15">
      <c r="A797" s="558"/>
      <c r="B797" s="767"/>
      <c r="C797" s="767"/>
      <c r="D797" s="767"/>
      <c r="E797" s="767"/>
      <c r="F797" s="768"/>
      <c r="G797" s="346" t="s">
        <v>623</v>
      </c>
      <c r="H797" s="347"/>
      <c r="I797" s="347"/>
      <c r="J797" s="347"/>
      <c r="K797" s="348"/>
      <c r="L797" s="399" t="s">
        <v>629</v>
      </c>
      <c r="M797" s="400"/>
      <c r="N797" s="400"/>
      <c r="O797" s="400"/>
      <c r="P797" s="400"/>
      <c r="Q797" s="400"/>
      <c r="R797" s="400"/>
      <c r="S797" s="400"/>
      <c r="T797" s="400"/>
      <c r="U797" s="400"/>
      <c r="V797" s="400"/>
      <c r="W797" s="400"/>
      <c r="X797" s="401"/>
      <c r="Y797" s="396">
        <v>9</v>
      </c>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8"/>
      <c r="B798" s="767"/>
      <c r="C798" s="767"/>
      <c r="D798" s="767"/>
      <c r="E798" s="767"/>
      <c r="F798" s="768"/>
      <c r="G798" s="346" t="s">
        <v>624</v>
      </c>
      <c r="H798" s="347"/>
      <c r="I798" s="347"/>
      <c r="J798" s="347"/>
      <c r="K798" s="348"/>
      <c r="L798" s="399" t="s">
        <v>630</v>
      </c>
      <c r="M798" s="400"/>
      <c r="N798" s="400"/>
      <c r="O798" s="400"/>
      <c r="P798" s="400"/>
      <c r="Q798" s="400"/>
      <c r="R798" s="400"/>
      <c r="S798" s="400"/>
      <c r="T798" s="400"/>
      <c r="U798" s="400"/>
      <c r="V798" s="400"/>
      <c r="W798" s="400"/>
      <c r="X798" s="401"/>
      <c r="Y798" s="396">
        <v>3</v>
      </c>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8"/>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8"/>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8"/>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8"/>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8"/>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8"/>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465</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15</v>
      </c>
      <c r="AV804" s="413"/>
      <c r="AW804" s="413"/>
      <c r="AX804" s="415"/>
    </row>
    <row r="805" spans="1:50" ht="24.75" hidden="1" customHeight="1" x14ac:dyDescent="0.15">
      <c r="A805" s="558"/>
      <c r="B805" s="767"/>
      <c r="C805" s="767"/>
      <c r="D805" s="767"/>
      <c r="E805" s="767"/>
      <c r="F805" s="768"/>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8"/>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8"/>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9"/>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8"/>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8"/>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8"/>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8"/>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8"/>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8"/>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8"/>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8"/>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8"/>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8"/>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8"/>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8"/>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8"/>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9"/>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8"/>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8"/>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8"/>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8"/>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8"/>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8"/>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8"/>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8"/>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8"/>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8"/>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484</v>
      </c>
      <c r="AM831" s="963"/>
      <c r="AN831" s="963"/>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87.75" customHeight="1" x14ac:dyDescent="0.15">
      <c r="A837" s="402">
        <v>1</v>
      </c>
      <c r="B837" s="402">
        <v>1</v>
      </c>
      <c r="C837" s="425" t="s">
        <v>596</v>
      </c>
      <c r="D837" s="416"/>
      <c r="E837" s="416"/>
      <c r="F837" s="416"/>
      <c r="G837" s="416"/>
      <c r="H837" s="416"/>
      <c r="I837" s="416"/>
      <c r="J837" s="417">
        <v>5010005010864</v>
      </c>
      <c r="K837" s="418"/>
      <c r="L837" s="418"/>
      <c r="M837" s="418"/>
      <c r="N837" s="418"/>
      <c r="O837" s="418"/>
      <c r="P837" s="426" t="s">
        <v>597</v>
      </c>
      <c r="Q837" s="315"/>
      <c r="R837" s="315"/>
      <c r="S837" s="315"/>
      <c r="T837" s="315"/>
      <c r="U837" s="315"/>
      <c r="V837" s="315"/>
      <c r="W837" s="315"/>
      <c r="X837" s="315"/>
      <c r="Y837" s="316">
        <v>490</v>
      </c>
      <c r="Z837" s="317"/>
      <c r="AA837" s="317"/>
      <c r="AB837" s="318"/>
      <c r="AC837" s="326" t="s">
        <v>598</v>
      </c>
      <c r="AD837" s="424"/>
      <c r="AE837" s="424"/>
      <c r="AF837" s="424"/>
      <c r="AG837" s="424"/>
      <c r="AH837" s="419" t="s">
        <v>579</v>
      </c>
      <c r="AI837" s="420"/>
      <c r="AJ837" s="420"/>
      <c r="AK837" s="420"/>
      <c r="AL837" s="323" t="s">
        <v>579</v>
      </c>
      <c r="AM837" s="324"/>
      <c r="AN837" s="324"/>
      <c r="AO837" s="325"/>
      <c r="AP837" s="319" t="s">
        <v>579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61.5" customHeight="1" x14ac:dyDescent="0.15">
      <c r="A870" s="402">
        <v>1</v>
      </c>
      <c r="B870" s="402">
        <v>1</v>
      </c>
      <c r="C870" s="425" t="s">
        <v>645</v>
      </c>
      <c r="D870" s="416"/>
      <c r="E870" s="416"/>
      <c r="F870" s="416"/>
      <c r="G870" s="416"/>
      <c r="H870" s="416"/>
      <c r="I870" s="416"/>
      <c r="J870" s="417" t="s">
        <v>599</v>
      </c>
      <c r="K870" s="418"/>
      <c r="L870" s="418"/>
      <c r="M870" s="418"/>
      <c r="N870" s="418"/>
      <c r="O870" s="418"/>
      <c r="P870" s="426" t="s">
        <v>600</v>
      </c>
      <c r="Q870" s="315"/>
      <c r="R870" s="315"/>
      <c r="S870" s="315"/>
      <c r="T870" s="315"/>
      <c r="U870" s="315"/>
      <c r="V870" s="315"/>
      <c r="W870" s="315"/>
      <c r="X870" s="315"/>
      <c r="Y870" s="316">
        <v>10</v>
      </c>
      <c r="Z870" s="317"/>
      <c r="AA870" s="317"/>
      <c r="AB870" s="318"/>
      <c r="AC870" s="326" t="s">
        <v>524</v>
      </c>
      <c r="AD870" s="424"/>
      <c r="AE870" s="424"/>
      <c r="AF870" s="424"/>
      <c r="AG870" s="424"/>
      <c r="AH870" s="419" t="s">
        <v>599</v>
      </c>
      <c r="AI870" s="420"/>
      <c r="AJ870" s="420"/>
      <c r="AK870" s="420"/>
      <c r="AL870" s="323">
        <v>100</v>
      </c>
      <c r="AM870" s="324"/>
      <c r="AN870" s="324"/>
      <c r="AO870" s="325"/>
      <c r="AP870" s="319" t="s">
        <v>599</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63" customHeight="1" x14ac:dyDescent="0.15">
      <c r="A903" s="402">
        <v>1</v>
      </c>
      <c r="B903" s="402">
        <v>1</v>
      </c>
      <c r="C903" s="425" t="s">
        <v>601</v>
      </c>
      <c r="D903" s="416"/>
      <c r="E903" s="416"/>
      <c r="F903" s="416"/>
      <c r="G903" s="416"/>
      <c r="H903" s="416"/>
      <c r="I903" s="416"/>
      <c r="J903" s="417">
        <v>301000500409</v>
      </c>
      <c r="K903" s="418"/>
      <c r="L903" s="418"/>
      <c r="M903" s="418"/>
      <c r="N903" s="418"/>
      <c r="O903" s="418"/>
      <c r="P903" s="426" t="s">
        <v>602</v>
      </c>
      <c r="Q903" s="315"/>
      <c r="R903" s="315"/>
      <c r="S903" s="315"/>
      <c r="T903" s="315"/>
      <c r="U903" s="315"/>
      <c r="V903" s="315"/>
      <c r="W903" s="315"/>
      <c r="X903" s="315"/>
      <c r="Y903" s="316">
        <v>465</v>
      </c>
      <c r="Z903" s="317"/>
      <c r="AA903" s="317"/>
      <c r="AB903" s="318"/>
      <c r="AC903" s="326" t="s">
        <v>524</v>
      </c>
      <c r="AD903" s="424"/>
      <c r="AE903" s="424"/>
      <c r="AF903" s="424"/>
      <c r="AG903" s="424"/>
      <c r="AH903" s="419" t="s">
        <v>569</v>
      </c>
      <c r="AI903" s="420"/>
      <c r="AJ903" s="420"/>
      <c r="AK903" s="420"/>
      <c r="AL903" s="323">
        <v>100</v>
      </c>
      <c r="AM903" s="324"/>
      <c r="AN903" s="324"/>
      <c r="AO903" s="325"/>
      <c r="AP903" s="319" t="s">
        <v>603</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25" t="s">
        <v>604</v>
      </c>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465</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484</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466</v>
      </c>
      <c r="AQ1101" s="428"/>
      <c r="AR1101" s="428"/>
      <c r="AS1101" s="428"/>
      <c r="AT1101" s="428"/>
      <c r="AU1101" s="428"/>
      <c r="AV1101" s="428"/>
      <c r="AW1101" s="428"/>
      <c r="AX1101" s="428"/>
    </row>
    <row r="1102" spans="1:50" ht="30" customHeight="1" x14ac:dyDescent="0.15">
      <c r="A1102" s="402">
        <v>1</v>
      </c>
      <c r="B1102" s="402">
        <v>1</v>
      </c>
      <c r="C1102" s="900"/>
      <c r="D1102" s="900"/>
      <c r="E1102" s="259" t="s">
        <v>605</v>
      </c>
      <c r="F1102" s="899"/>
      <c r="G1102" s="899"/>
      <c r="H1102" s="899"/>
      <c r="I1102" s="899"/>
      <c r="J1102" s="417" t="s">
        <v>563</v>
      </c>
      <c r="K1102" s="418"/>
      <c r="L1102" s="418"/>
      <c r="M1102" s="418"/>
      <c r="N1102" s="418"/>
      <c r="O1102" s="418"/>
      <c r="P1102" s="426" t="s">
        <v>557</v>
      </c>
      <c r="Q1102" s="315"/>
      <c r="R1102" s="315"/>
      <c r="S1102" s="315"/>
      <c r="T1102" s="315"/>
      <c r="U1102" s="315"/>
      <c r="V1102" s="315"/>
      <c r="W1102" s="315"/>
      <c r="X1102" s="315"/>
      <c r="Y1102" s="316" t="s">
        <v>557</v>
      </c>
      <c r="Z1102" s="317"/>
      <c r="AA1102" s="317"/>
      <c r="AB1102" s="318"/>
      <c r="AC1102" s="320"/>
      <c r="AD1102" s="320"/>
      <c r="AE1102" s="320"/>
      <c r="AF1102" s="320"/>
      <c r="AG1102" s="320"/>
      <c r="AH1102" s="321" t="s">
        <v>572</v>
      </c>
      <c r="AI1102" s="322"/>
      <c r="AJ1102" s="322"/>
      <c r="AK1102" s="322"/>
      <c r="AL1102" s="323" t="s">
        <v>599</v>
      </c>
      <c r="AM1102" s="324"/>
      <c r="AN1102" s="324"/>
      <c r="AO1102" s="325"/>
      <c r="AP1102" s="319" t="s">
        <v>599</v>
      </c>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t="s">
        <v>606</v>
      </c>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7">
    <cfRule type="expression" dxfId="2781" priority="14001">
      <formula>IF(RIGHT(TEXT(P14,"0.#"),1)=".",FALSE,TRUE)</formula>
    </cfRule>
    <cfRule type="expression" dxfId="2780" priority="14002">
      <formula>IF(RIGHT(TEXT(P14,"0.#"),1)=".",TRUE,FALSE)</formula>
    </cfRule>
  </conditionalFormatting>
  <conditionalFormatting sqref="AE32:AE34">
    <cfRule type="expression" dxfId="2779" priority="13991">
      <formula>IF(RIGHT(TEXT(AE32,"0.#"),1)=".",FALSE,TRUE)</formula>
    </cfRule>
    <cfRule type="expression" dxfId="2778" priority="13992">
      <formula>IF(RIGHT(TEXT(AE32,"0.#"),1)=".",TRUE,FALSE)</formula>
    </cfRule>
  </conditionalFormatting>
  <conditionalFormatting sqref="P18:AX18 P19:AJ19">
    <cfRule type="expression" dxfId="2777" priority="13877">
      <formula>IF(RIGHT(TEXT(P18,"0.#"),1)=".",FALSE,TRUE)</formula>
    </cfRule>
    <cfRule type="expression" dxfId="2776" priority="13878">
      <formula>IF(RIGHT(TEXT(P18,"0.#"),1)=".",TRUE,FALSE)</formula>
    </cfRule>
  </conditionalFormatting>
  <conditionalFormatting sqref="Y782">
    <cfRule type="expression" dxfId="2775" priority="13873">
      <formula>IF(RIGHT(TEXT(Y782,"0.#"),1)=".",FALSE,TRUE)</formula>
    </cfRule>
    <cfRule type="expression" dxfId="2774" priority="13874">
      <formula>IF(RIGHT(TEXT(Y782,"0.#"),1)=".",TRUE,FALSE)</formula>
    </cfRule>
  </conditionalFormatting>
  <conditionalFormatting sqref="Y791">
    <cfRule type="expression" dxfId="2773" priority="13869">
      <formula>IF(RIGHT(TEXT(Y791,"0.#"),1)=".",FALSE,TRUE)</formula>
    </cfRule>
    <cfRule type="expression" dxfId="2772" priority="13870">
      <formula>IF(RIGHT(TEXT(Y791,"0.#"),1)=".",TRUE,FALSE)</formula>
    </cfRule>
  </conditionalFormatting>
  <conditionalFormatting sqref="Y822:Y829 Y820 Y809:Y816 Y807 Y796:Y803 Y794">
    <cfRule type="expression" dxfId="2771" priority="13651">
      <formula>IF(RIGHT(TEXT(Y794,"0.#"),1)=".",FALSE,TRUE)</formula>
    </cfRule>
    <cfRule type="expression" dxfId="2770" priority="13652">
      <formula>IF(RIGHT(TEXT(Y794,"0.#"),1)=".",TRUE,FALSE)</formula>
    </cfRule>
  </conditionalFormatting>
  <conditionalFormatting sqref="AR15:AX15 P13:AX13">
    <cfRule type="expression" dxfId="2769" priority="13699">
      <formula>IF(RIGHT(TEXT(P13,"0.#"),1)=".",FALSE,TRUE)</formula>
    </cfRule>
    <cfRule type="expression" dxfId="2768" priority="13700">
      <formula>IF(RIGHT(TEXT(P13,"0.#"),1)=".",TRUE,FALSE)</formula>
    </cfRule>
  </conditionalFormatting>
  <conditionalFormatting sqref="AE101 AQ101">
    <cfRule type="expression" dxfId="2767" priority="13689">
      <formula>IF(RIGHT(TEXT(AE101,"0.#"),1)=".",FALSE,TRUE)</formula>
    </cfRule>
    <cfRule type="expression" dxfId="2766" priority="13690">
      <formula>IF(RIGHT(TEXT(AE101,"0.#"),1)=".",TRUE,FALSE)</formula>
    </cfRule>
  </conditionalFormatting>
  <conditionalFormatting sqref="Y783:Y790 Y781">
    <cfRule type="expression" dxfId="2765" priority="13675">
      <formula>IF(RIGHT(TEXT(Y781,"0.#"),1)=".",FALSE,TRUE)</formula>
    </cfRule>
    <cfRule type="expression" dxfId="2764" priority="13676">
      <formula>IF(RIGHT(TEXT(Y781,"0.#"),1)=".",TRUE,FALSE)</formula>
    </cfRule>
  </conditionalFormatting>
  <conditionalFormatting sqref="AU782">
    <cfRule type="expression" dxfId="2763" priority="13673">
      <formula>IF(RIGHT(TEXT(AU782,"0.#"),1)=".",FALSE,TRUE)</formula>
    </cfRule>
    <cfRule type="expression" dxfId="2762" priority="13674">
      <formula>IF(RIGHT(TEXT(AU782,"0.#"),1)=".",TRUE,FALSE)</formula>
    </cfRule>
  </conditionalFormatting>
  <conditionalFormatting sqref="AU791">
    <cfRule type="expression" dxfId="2761" priority="13671">
      <formula>IF(RIGHT(TEXT(AU791,"0.#"),1)=".",FALSE,TRUE)</formula>
    </cfRule>
    <cfRule type="expression" dxfId="2760" priority="13672">
      <formula>IF(RIGHT(TEXT(AU791,"0.#"),1)=".",TRUE,FALSE)</formula>
    </cfRule>
  </conditionalFormatting>
  <conditionalFormatting sqref="AU783:AU790 AU781">
    <cfRule type="expression" dxfId="2759" priority="13669">
      <formula>IF(RIGHT(TEXT(AU781,"0.#"),1)=".",FALSE,TRUE)</formula>
    </cfRule>
    <cfRule type="expression" dxfId="2758" priority="13670">
      <formula>IF(RIGHT(TEXT(AU781,"0.#"),1)=".",TRUE,FALSE)</formula>
    </cfRule>
  </conditionalFormatting>
  <conditionalFormatting sqref="Y821 Y808 Y795">
    <cfRule type="expression" dxfId="2757" priority="13655">
      <formula>IF(RIGHT(TEXT(Y795,"0.#"),1)=".",FALSE,TRUE)</formula>
    </cfRule>
    <cfRule type="expression" dxfId="2756" priority="13656">
      <formula>IF(RIGHT(TEXT(Y795,"0.#"),1)=".",TRUE,FALSE)</formula>
    </cfRule>
  </conditionalFormatting>
  <conditionalFormatting sqref="Y830 Y817 Y804">
    <cfRule type="expression" dxfId="2755" priority="13653">
      <formula>IF(RIGHT(TEXT(Y804,"0.#"),1)=".",FALSE,TRUE)</formula>
    </cfRule>
    <cfRule type="expression" dxfId="2754" priority="13654">
      <formula>IF(RIGHT(TEXT(Y804,"0.#"),1)=".",TRUE,FALSE)</formula>
    </cfRule>
  </conditionalFormatting>
  <conditionalFormatting sqref="AU821 AU808 AU795">
    <cfRule type="expression" dxfId="2753" priority="13649">
      <formula>IF(RIGHT(TEXT(AU795,"0.#"),1)=".",FALSE,TRUE)</formula>
    </cfRule>
    <cfRule type="expression" dxfId="2752" priority="13650">
      <formula>IF(RIGHT(TEXT(AU795,"0.#"),1)=".",TRUE,FALSE)</formula>
    </cfRule>
  </conditionalFormatting>
  <conditionalFormatting sqref="AU830 AU817 AU804">
    <cfRule type="expression" dxfId="2751" priority="13647">
      <formula>IF(RIGHT(TEXT(AU804,"0.#"),1)=".",FALSE,TRUE)</formula>
    </cfRule>
    <cfRule type="expression" dxfId="2750" priority="13648">
      <formula>IF(RIGHT(TEXT(AU804,"0.#"),1)=".",TRUE,FALSE)</formula>
    </cfRule>
  </conditionalFormatting>
  <conditionalFormatting sqref="AU822:AU829 AU820 AU809:AU816 AU807 AU796:AU803 AU794">
    <cfRule type="expression" dxfId="2749" priority="13645">
      <formula>IF(RIGHT(TEXT(AU794,"0.#"),1)=".",FALSE,TRUE)</formula>
    </cfRule>
    <cfRule type="expression" dxfId="2748" priority="13646">
      <formula>IF(RIGHT(TEXT(AU794,"0.#"),1)=".",TRUE,FALSE)</formula>
    </cfRule>
  </conditionalFormatting>
  <conditionalFormatting sqref="AM87">
    <cfRule type="expression" dxfId="2747" priority="13299">
      <formula>IF(RIGHT(TEXT(AM87,"0.#"),1)=".",FALSE,TRUE)</formula>
    </cfRule>
    <cfRule type="expression" dxfId="2746" priority="13300">
      <formula>IF(RIGHT(TEXT(AM87,"0.#"),1)=".",TRUE,FALSE)</formula>
    </cfRule>
  </conditionalFormatting>
  <conditionalFormatting sqref="AE55">
    <cfRule type="expression" dxfId="2745" priority="13367">
      <formula>IF(RIGHT(TEXT(AE55,"0.#"),1)=".",FALSE,TRUE)</formula>
    </cfRule>
    <cfRule type="expression" dxfId="2744" priority="13368">
      <formula>IF(RIGHT(TEXT(AE55,"0.#"),1)=".",TRUE,FALSE)</formula>
    </cfRule>
  </conditionalFormatting>
  <conditionalFormatting sqref="AI55">
    <cfRule type="expression" dxfId="2743" priority="13365">
      <formula>IF(RIGHT(TEXT(AI55,"0.#"),1)=".",FALSE,TRUE)</formula>
    </cfRule>
    <cfRule type="expression" dxfId="2742" priority="13366">
      <formula>IF(RIGHT(TEXT(AI55,"0.#"),1)=".",TRUE,FALSE)</formula>
    </cfRule>
  </conditionalFormatting>
  <conditionalFormatting sqref="AI32:AI34">
    <cfRule type="expression" dxfId="2741" priority="13451">
      <formula>IF(RIGHT(TEXT(AI32,"0.#"),1)=".",FALSE,TRUE)</formula>
    </cfRule>
    <cfRule type="expression" dxfId="2740" priority="13452">
      <formula>IF(RIGHT(TEXT(AI32,"0.#"),1)=".",TRUE,FALSE)</formula>
    </cfRule>
  </conditionalFormatting>
  <conditionalFormatting sqref="AM32:AM34">
    <cfRule type="expression" dxfId="2739" priority="13449">
      <formula>IF(RIGHT(TEXT(AM32,"0.#"),1)=".",FALSE,TRUE)</formula>
    </cfRule>
    <cfRule type="expression" dxfId="2738" priority="13450">
      <formula>IF(RIGHT(TEXT(AM32,"0.#"),1)=".",TRUE,FALSE)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7"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552</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470</v>
      </c>
      <c r="AN2" s="1003"/>
      <c r="AO2" s="1003"/>
      <c r="AP2" s="458"/>
      <c r="AQ2" s="173" t="s">
        <v>355</v>
      </c>
      <c r="AR2" s="166"/>
      <c r="AS2" s="166"/>
      <c r="AT2" s="167"/>
      <c r="AU2" s="371" t="s">
        <v>253</v>
      </c>
      <c r="AV2" s="371"/>
      <c r="AW2" s="371"/>
      <c r="AX2" s="372"/>
    </row>
    <row r="3" spans="1:50" ht="18.75" customHeight="1" x14ac:dyDescent="0.15">
      <c r="A3" s="512"/>
      <c r="B3" s="513"/>
      <c r="C3" s="513"/>
      <c r="D3" s="513"/>
      <c r="E3" s="513"/>
      <c r="F3" s="514"/>
      <c r="G3" s="569"/>
      <c r="H3" s="377"/>
      <c r="I3" s="377"/>
      <c r="J3" s="377"/>
      <c r="K3" s="377"/>
      <c r="L3" s="377"/>
      <c r="M3" s="377"/>
      <c r="N3" s="377"/>
      <c r="O3" s="570"/>
      <c r="P3" s="582"/>
      <c r="Q3" s="377"/>
      <c r="R3" s="377"/>
      <c r="S3" s="377"/>
      <c r="T3" s="377"/>
      <c r="U3" s="377"/>
      <c r="V3" s="377"/>
      <c r="W3" s="377"/>
      <c r="X3" s="570"/>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3"/>
      <c r="H4" s="1021"/>
      <c r="I4" s="1021"/>
      <c r="J4" s="1021"/>
      <c r="K4" s="1021"/>
      <c r="L4" s="1021"/>
      <c r="M4" s="1021"/>
      <c r="N4" s="1021"/>
      <c r="O4" s="1022"/>
      <c r="P4" s="158"/>
      <c r="Q4" s="1029"/>
      <c r="R4" s="1029"/>
      <c r="S4" s="1029"/>
      <c r="T4" s="1029"/>
      <c r="U4" s="1029"/>
      <c r="V4" s="1029"/>
      <c r="W4" s="1029"/>
      <c r="X4" s="1030"/>
      <c r="Y4" s="1007" t="s">
        <v>12</v>
      </c>
      <c r="Z4" s="1008"/>
      <c r="AA4" s="1009"/>
      <c r="AB4" s="522"/>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683"/>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489</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470</v>
      </c>
      <c r="AN9" s="1003"/>
      <c r="AO9" s="1003"/>
      <c r="AP9" s="458"/>
      <c r="AQ9" s="173" t="s">
        <v>355</v>
      </c>
      <c r="AR9" s="166"/>
      <c r="AS9" s="166"/>
      <c r="AT9" s="167"/>
      <c r="AU9" s="371" t="s">
        <v>253</v>
      </c>
      <c r="AV9" s="371"/>
      <c r="AW9" s="371"/>
      <c r="AX9" s="372"/>
    </row>
    <row r="10" spans="1:50" ht="18.75" customHeight="1" x14ac:dyDescent="0.15">
      <c r="A10" s="512"/>
      <c r="B10" s="513"/>
      <c r="C10" s="513"/>
      <c r="D10" s="513"/>
      <c r="E10" s="513"/>
      <c r="F10" s="514"/>
      <c r="G10" s="569"/>
      <c r="H10" s="377"/>
      <c r="I10" s="377"/>
      <c r="J10" s="377"/>
      <c r="K10" s="377"/>
      <c r="L10" s="377"/>
      <c r="M10" s="377"/>
      <c r="N10" s="377"/>
      <c r="O10" s="570"/>
      <c r="P10" s="582"/>
      <c r="Q10" s="377"/>
      <c r="R10" s="377"/>
      <c r="S10" s="377"/>
      <c r="T10" s="377"/>
      <c r="U10" s="377"/>
      <c r="V10" s="377"/>
      <c r="W10" s="377"/>
      <c r="X10" s="570"/>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3"/>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22"/>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683"/>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489</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470</v>
      </c>
      <c r="AN16" s="1003"/>
      <c r="AO16" s="1003"/>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9"/>
      <c r="H17" s="377"/>
      <c r="I17" s="377"/>
      <c r="J17" s="377"/>
      <c r="K17" s="377"/>
      <c r="L17" s="377"/>
      <c r="M17" s="377"/>
      <c r="N17" s="377"/>
      <c r="O17" s="570"/>
      <c r="P17" s="582"/>
      <c r="Q17" s="377"/>
      <c r="R17" s="377"/>
      <c r="S17" s="377"/>
      <c r="T17" s="377"/>
      <c r="U17" s="377"/>
      <c r="V17" s="377"/>
      <c r="W17" s="377"/>
      <c r="X17" s="570"/>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3"/>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22"/>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683"/>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489</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470</v>
      </c>
      <c r="AN23" s="1003"/>
      <c r="AO23" s="1003"/>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9"/>
      <c r="H24" s="377"/>
      <c r="I24" s="377"/>
      <c r="J24" s="377"/>
      <c r="K24" s="377"/>
      <c r="L24" s="377"/>
      <c r="M24" s="377"/>
      <c r="N24" s="377"/>
      <c r="O24" s="570"/>
      <c r="P24" s="582"/>
      <c r="Q24" s="377"/>
      <c r="R24" s="377"/>
      <c r="S24" s="377"/>
      <c r="T24" s="377"/>
      <c r="U24" s="377"/>
      <c r="V24" s="377"/>
      <c r="W24" s="377"/>
      <c r="X24" s="570"/>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3"/>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22"/>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683"/>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489</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470</v>
      </c>
      <c r="AN30" s="1003"/>
      <c r="AO30" s="1003"/>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9"/>
      <c r="H31" s="377"/>
      <c r="I31" s="377"/>
      <c r="J31" s="377"/>
      <c r="K31" s="377"/>
      <c r="L31" s="377"/>
      <c r="M31" s="377"/>
      <c r="N31" s="377"/>
      <c r="O31" s="570"/>
      <c r="P31" s="582"/>
      <c r="Q31" s="377"/>
      <c r="R31" s="377"/>
      <c r="S31" s="377"/>
      <c r="T31" s="377"/>
      <c r="U31" s="377"/>
      <c r="V31" s="377"/>
      <c r="W31" s="377"/>
      <c r="X31" s="570"/>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3"/>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22"/>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683"/>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489</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470</v>
      </c>
      <c r="AN37" s="1003"/>
      <c r="AO37" s="1003"/>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9"/>
      <c r="H38" s="377"/>
      <c r="I38" s="377"/>
      <c r="J38" s="377"/>
      <c r="K38" s="377"/>
      <c r="L38" s="377"/>
      <c r="M38" s="377"/>
      <c r="N38" s="377"/>
      <c r="O38" s="570"/>
      <c r="P38" s="582"/>
      <c r="Q38" s="377"/>
      <c r="R38" s="377"/>
      <c r="S38" s="377"/>
      <c r="T38" s="377"/>
      <c r="U38" s="377"/>
      <c r="V38" s="377"/>
      <c r="W38" s="377"/>
      <c r="X38" s="570"/>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3"/>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22"/>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683"/>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489</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470</v>
      </c>
      <c r="AN44" s="1003"/>
      <c r="AO44" s="1003"/>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9"/>
      <c r="H45" s="377"/>
      <c r="I45" s="377"/>
      <c r="J45" s="377"/>
      <c r="K45" s="377"/>
      <c r="L45" s="377"/>
      <c r="M45" s="377"/>
      <c r="N45" s="377"/>
      <c r="O45" s="570"/>
      <c r="P45" s="582"/>
      <c r="Q45" s="377"/>
      <c r="R45" s="377"/>
      <c r="S45" s="377"/>
      <c r="T45" s="377"/>
      <c r="U45" s="377"/>
      <c r="V45" s="377"/>
      <c r="W45" s="377"/>
      <c r="X45" s="570"/>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3"/>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22"/>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683"/>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489</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58" t="s">
        <v>11</v>
      </c>
      <c r="AC51" s="1016"/>
      <c r="AD51" s="1017"/>
      <c r="AE51" s="1003" t="s">
        <v>357</v>
      </c>
      <c r="AF51" s="1003"/>
      <c r="AG51" s="1003"/>
      <c r="AH51" s="1003"/>
      <c r="AI51" s="1003" t="s">
        <v>363</v>
      </c>
      <c r="AJ51" s="1003"/>
      <c r="AK51" s="1003"/>
      <c r="AL51" s="1003"/>
      <c r="AM51" s="1003" t="s">
        <v>470</v>
      </c>
      <c r="AN51" s="1003"/>
      <c r="AO51" s="1003"/>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9"/>
      <c r="H52" s="377"/>
      <c r="I52" s="377"/>
      <c r="J52" s="377"/>
      <c r="K52" s="377"/>
      <c r="L52" s="377"/>
      <c r="M52" s="377"/>
      <c r="N52" s="377"/>
      <c r="O52" s="570"/>
      <c r="P52" s="582"/>
      <c r="Q52" s="377"/>
      <c r="R52" s="377"/>
      <c r="S52" s="377"/>
      <c r="T52" s="377"/>
      <c r="U52" s="377"/>
      <c r="V52" s="377"/>
      <c r="W52" s="377"/>
      <c r="X52" s="570"/>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3"/>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22"/>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683"/>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489</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470</v>
      </c>
      <c r="AN58" s="1003"/>
      <c r="AO58" s="1003"/>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9"/>
      <c r="H59" s="377"/>
      <c r="I59" s="377"/>
      <c r="J59" s="377"/>
      <c r="K59" s="377"/>
      <c r="L59" s="377"/>
      <c r="M59" s="377"/>
      <c r="N59" s="377"/>
      <c r="O59" s="570"/>
      <c r="P59" s="582"/>
      <c r="Q59" s="377"/>
      <c r="R59" s="377"/>
      <c r="S59" s="377"/>
      <c r="T59" s="377"/>
      <c r="U59" s="377"/>
      <c r="V59" s="377"/>
      <c r="W59" s="377"/>
      <c r="X59" s="570"/>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3"/>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22"/>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683"/>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489</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470</v>
      </c>
      <c r="AN65" s="1003"/>
      <c r="AO65" s="1003"/>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9"/>
      <c r="H66" s="377"/>
      <c r="I66" s="377"/>
      <c r="J66" s="377"/>
      <c r="K66" s="377"/>
      <c r="L66" s="377"/>
      <c r="M66" s="377"/>
      <c r="N66" s="377"/>
      <c r="O66" s="570"/>
      <c r="P66" s="582"/>
      <c r="Q66" s="377"/>
      <c r="R66" s="377"/>
      <c r="S66" s="377"/>
      <c r="T66" s="377"/>
      <c r="U66" s="377"/>
      <c r="V66" s="377"/>
      <c r="W66" s="377"/>
      <c r="X66" s="570"/>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3"/>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22"/>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683"/>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9"/>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9"/>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9"/>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9"/>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9"/>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9"/>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9"/>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9"/>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9"/>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9"/>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9"/>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9"/>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9"/>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9"/>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9"/>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9"/>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9"/>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9"/>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9"/>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9"/>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2018-05-29T09:53:31Z</cp:lastPrinted>
  <dcterms:created xsi:type="dcterms:W3CDTF">2012-03-13T00:50:25Z</dcterms:created>
  <dcterms:modified xsi:type="dcterms:W3CDTF">2018-07-04T08:25:02Z</dcterms:modified>
</cp:coreProperties>
</file>