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<sst xmlns="http://schemas.openxmlformats.org/spreadsheetml/2006/main" count="3092" uniqueCount="666">
  <si>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</si>
  <si>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</si>
  <si>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</si>
  <si>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</si>
  <si>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</si>
  <si>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</si>
  <si>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</si>
  <si>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</si>
  <si>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</si>
  <si>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</si>
  <si>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</si>
  <si>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</si>
  <si>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</si>
  <si>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</si>
  <si>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</si>
  <si>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</si>
  <si>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</si>
  <si>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</si>
  <si>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</si>
  <si>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</si>
  <si>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</si>
  <si>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</si>
  <si>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</si>
  <si>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</si>
  <si>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</si>
  <si>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</si>
  <si>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</si>
  <si>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</si>
  <si>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</si>
  <si>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</si>
  <si>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</si>
  <si>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</si>
  <si>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</si>
  <si>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</si>
  <si>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</si>
  <si>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</si>
  <si>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</si>
  <si>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</si>
  <si>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</si>
  <si>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</si>
  <si>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</si>
  <si>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</si>
  <si>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</si>
  <si>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</si>
  <si>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</si>
  <si>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</si>
  <si>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</si>
  <si>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</si>
  <si>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</si>
  <si>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</si>
  <si>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</si>
  <si>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</si>
  <si>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</si>
  <si>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</si>
  <si>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</si>
  <si>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</si>
  <si>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</si>
  <si>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</si>
  <si>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</si>
  <si>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</si>
  <si>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</si>
  <si>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</si>
  <si>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</si>
  <si>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</si>
  <si>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</si>
  <si>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</si>
  <si>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</si>
  <si>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</si>
  <si>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</si>
  <si>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</si>
  <si>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</si>
  <si>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</si>
  <si>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</si>
  <si>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</si>
  <si>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</si>
  <si>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</si>
  <si>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</si>
  <si>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</si>
  <si>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</si>
  <si>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</si>
  <si>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</si>
  <si>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</si>
  <si>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</si>
  <si>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</si>
  <si>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</si>
  <si>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</si>
  <si>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</si>
  <si>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</si>
  <si>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</si>
  <si>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</si>
  <si>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</si>
  <si>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</si>
  <si>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</si>
  <si>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</si>
  <si>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</si>
  <si>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</si>
  <si>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</si>
  <si>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</si>
  <si>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</si>
  <si>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</si>
  <si>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</si>
  <si>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</si>
  <si>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</si>
  <si>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</si>
  <si>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</si>
  <si>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</si>
  <si>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</si>
  <si>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</si>
  <si>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</si>
  <si>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</si>
  <si>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</si>
  <si>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</si>
  <si>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</si>
  <si>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</si>
  <si>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</si>
  <si>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</si>
  <si>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</si>
  <si>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</si>
  <si>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</si>
  <si>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</si>
  <si>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</si>
  <si>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</si>
  <si>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</si>
  <si>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</si>
  <si>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</si>
  <si>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</si>
  <si>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</si>
  <si>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</si>
  <si>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</si>
  <si>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</si>
  <si>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</si>
  <si>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</si>
  <si>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</si>
  <si>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</si>
  <si>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</si>
  <si>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</si>
  <si>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</si>
  <si>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</si>
  <si>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</si>
  <si>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</si>
  <si>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</si>
  <si>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</si>
  <si>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</si>
  <si>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</si>
  <si>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</si>
  <si>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</si>
  <si>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</si>
  <si>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</si>
  <si>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</si>
  <si>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</si>
  <si>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</si>
  <si>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</si>
  <si>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</si>
  <si>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</si>
  <si>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</si>
  <si>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</si>
  <si>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</si>
  <si>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</si>
  <si>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</si>
  <si>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</si>
  <si>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</si>
  <si>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</si>
  <si>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</si>
  <si>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</si>
  <si>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</si>
  <si>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</si>
  <si>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</si>
  <si>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</si>
  <si>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</si>
  <si>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</si>
  <si>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</si>
  <si>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</si>
  <si>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</si>
  <si>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</si>
  <si>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</si>
  <si>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</si>
  <si>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</si>
  <si>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</si>
  <si>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</si>
  <si>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</si>
  <si>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</si>
  <si>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</si>
  <si>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</si>
  <si>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</si>
  <si>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</si>
  <si>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</si>
  <si>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</si>
  <si>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</si>
  <si>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</si>
  <si>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</si>
  <si>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</si>
  <si>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</si>
  <si>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</si>
  <si>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</si>
  <si>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</si>
  <si>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</si>
  <si>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</si>
  <si>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</si>
  <si>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</si>
  <si>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</si>
  <si>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</si>
  <si>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</si>
  <si>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</si>
  <si>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</si>
  <si>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</si>
  <si>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</si>
  <si>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</si>
  <si>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</si>
  <si>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</si>
  <si>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</si>
  <si>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</si>
  <si>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</si>
  <si>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</si>
  <si>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</si>
  <si>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</si>
  <si>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</si>
  <si>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</si>
  <si>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</si>
  <si>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</si>
  <si>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</si>
  <si>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</si>
  <si>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</si>
  <si>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</si>
  <si>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</si>
  <si>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</si>
  <si>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</si>
  <si>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</si>
  <si>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</si>
  <si>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</si>
  <si>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</si>
  <si>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</si>
  <si>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</si>
  <si>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</si>
  <si>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</si>
  <si>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</si>
  <si>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</si>
  <si>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</si>
  <si>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</si>
  <si>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</si>
  <si>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</si>
  <si>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</si>
  <si>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</si>
  <si>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</si>
  <si>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</si>
  <si>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</si>
  <si>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</si>
  <si>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</si>
  <si>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</si>
  <si>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</si>
  <si>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</si>
  <si>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</si>
  <si>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</si>
  <si>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</si>
  <si>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</si>
  <si>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</si>
  <si>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</si>
  <si>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</si>
  <si>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</si>
  <si>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</si>
  <si>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</si>
  <si>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</si>
  <si>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</si>
  <si>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</si>
  <si>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</si>
  <si>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</si>
  <si>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</si>
  <si>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</si>
  <si>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</si>
  <si>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</si>
  <si>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</si>
  <si>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</si>
  <si>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</si>
  <si>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</si>
  <si>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</si>
  <si>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</si>
  <si>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</si>
  <si>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</si>
  <si>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</si>
  <si>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</si>
  <si>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</si>
  <si>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</si>
  <si>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</si>
  <si>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</si>
  <si>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</si>
  <si>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</si>
  <si>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</si>
  <si>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</si>
  <si>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</si>
  <si>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</si>
  <si>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</si>
  <si>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</si>
  <si>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</si>
  <si>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</si>
  <si>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</si>
  <si>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</si>
  <si>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</si>
  <si>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</si>
  <si>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</si>
  <si>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</si>
  <si>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</si>
  <si>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</si>
  <si>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</si>
  <si>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</si>
  <si>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</si>
  <si>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</si>
  <si>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</si>
  <si>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</si>
  <si>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</si>
  <si>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</si>
  <si>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</si>
  <si>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</si>
  <si>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</si>
  <si>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</si>
  <si>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</si>
  <si>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</si>
  <si>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</si>
  <si>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</si>
  <si>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</si>
  <si>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</si>
  <si>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</si>
  <si>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</si>
  <si>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</si>
  <si>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</si>
  <si>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</si>
  <si>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</si>
  <si>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</si>
  <si>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</si>
  <si>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</si>
  <si>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</si>
  <si>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</si>
  <si>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</si>
  <si>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</si>
  <si>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</si>
  <si>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</si>
  <si>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</si>
  <si>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</si>
  <si>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</si>
  <si>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</si>
  <si>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</si>
  <si>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</si>
  <si>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</si>
  <si>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</si>
  <si>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</si>
  <si>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</si>
  <si>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</si>
  <si>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</si>
  <si>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</si>
  <si>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</si>
  <si>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</si>
  <si>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</si>
  <si>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</si>
  <si>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</si>
  <si>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</si>
  <si>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</si>
  <si>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</si>
  <si>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</si>
  <si>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</si>
  <si>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</si>
  <si>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</si>
  <si>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</si>
  <si>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</si>
  <si>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</si>
  <si>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</si>
  <si>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</si>
  <si>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</si>
  <si>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</si>
  <si>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</si>
  <si>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</si>
  <si>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</si>
  <si>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</si>
  <si>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</si>
  <si>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</si>
  <si>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</si>
  <si>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</si>
  <si>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</si>
  <si>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</si>
  <si>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</si>
  <si>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</si>
  <si>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</si>
  <si>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</si>
  <si>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</si>
  <si>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</si>
  <si>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</si>
  <si>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</si>
  <si>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</si>
  <si>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</si>
  <si>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</si>
  <si>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</si>
  <si>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</si>
  <si>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</si>
  <si>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</si>
  <si>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</si>
  <si>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</si>
  <si>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</si>
  <si>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</si>
  <si>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</si>
  <si>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</si>
  <si>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</si>
  <si>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</si>
  <si>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</si>
  <si>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</si>
  <si>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</si>
  <si>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</si>
  <si>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</si>
  <si>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</si>
  <si>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</si>
  <si>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</si>
  <si>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</si>
  <si>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</si>
  <si>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</si>
  <si>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</si>
  <si>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</si>
  <si>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</si>
  <si>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</si>
  <si>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</si>
  <si>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</si>
  <si>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</si>
  <si>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</si>
  <si>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</si>
  <si>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</si>
  <si>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</si>
  <si>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</si>
  <si>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</si>
  <si>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</si>
  <si>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</si>
  <si>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</si>
  <si>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</si>
  <si>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</si>
  <si>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</si>
  <si>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</si>
  <si>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</si>
  <si>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</si>
  <si>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</si>
  <si>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</si>
  <si>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</si>
  <si>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</si>
  <si>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</si>
  <si>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</si>
  <si>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</si>
  <si>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</si>
  <si>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</si>
  <si>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</si>
  <si>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</si>
  <si>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</si>
  <si>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</si>
  <si>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</si>
  <si>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</si>
  <si>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</si>
  <si>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</si>
  <si>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</si>
  <si>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</si>
  <si>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</si>
  <si>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</si>
  <si>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</si>
  <si>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</si>
  <si>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</si>
  <si>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</si>
  <si>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</si>
  <si>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</si>
  <si>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</si>
  <si>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</si>
  <si>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</si>
  <si>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</si>
  <si>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</si>
  <si>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</si>
  <si>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</si>
  <si>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</si>
  <si>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</si>
  <si>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</si>
  <si>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</si>
  <si>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</si>
  <si>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</si>
  <si>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</si>
  <si>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</si>
  <si>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</si>
  <si>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</si>
  <si>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</si>
  <si>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</si>
  <si>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</si>
  <si>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</si>
  <si>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</si>
  <si>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</si>
  <si>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</si>
  <si>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</si>
  <si>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</si>
  <si>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</si>
  <si>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</si>
  <si>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</si>
  <si>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</si>
  <si>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</si>
  <si>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</si>
  <si>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</si>
  <si>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</si>
  <si>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</si>
  <si>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</si>
  <si>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</si>
  <si>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</si>
  <si>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</si>
  <si>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</si>
  <si>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</si>
  <si>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</si>
  <si>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</si>
  <si>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</si>
  <si>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</si>
  <si>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</si>
  <si>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</si>
  <si>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</si>
  <si>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</si>
  <si>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</si>
  <si>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</si>
  <si>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</si>
  <si>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</si>
  <si>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</si>
  <si>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</si>
  <si>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</si>
  <si>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</si>
  <si>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</si>
  <si>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</si>
  <si>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</si>
  <si>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</si>
  <si>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</si>
  <si>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</si>
  <si>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</si>
  <si>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</si>
  <si>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</si>
  <si>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</si>
  <si>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</si>
  <si>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</si>
  <si>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</si>
  <si>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</si>
  <si>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</si>
  <si>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</si>
  <si>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</si>
  <si>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</si>
  <si>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</si>
  <si>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</si>
  <si>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</si>
  <si>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</si>
  <si>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</si>
  <si>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</si>
  <si>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</si>
  <si>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</si>
  <si>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</si>
  <si>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</si>
  <si>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</si>
  <si>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</si>
  <si>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後発医薬品品質確保対策事業</t>
  </si>
  <si>
    <t>医薬・生活衛生局</t>
    <rPh sb="0" eb="2">
      <t>イヤク</t>
    </rPh>
    <rPh sb="3" eb="5">
      <t>セイカツ</t>
    </rPh>
    <rPh sb="5" eb="8">
      <t>エイセイキョク</t>
    </rPh>
    <phoneticPr fontId="5"/>
  </si>
  <si>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</si>
  <si>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</si>
  <si>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</si>
  <si>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医薬品、医療機器等の品質、有効性および安全性の確保等に関する法律第６９条</t>
    <rPh sb="32" eb="33">
      <t>ダイ</t>
    </rPh>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</si>
  <si>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t>
  </si>
  <si>
    <t>後発医薬品の品質を確保するため、都道府県の薬事監視員が後発医薬品を製造販売又は製造する業者へ立入検査を行い、ＧＭＰバリデーションの実施状況等の指導及び国・都道府県が選定した品目について、流通する製品についての品質の確認検査を行う。</t>
  </si>
  <si>
    <t>-</t>
  </si>
  <si>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</si>
  <si>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</si>
  <si>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t>
  </si>
  <si>
    <t>立入検査、品質検査を行う事業であり、成果について定量的に示すことは困難である。</t>
  </si>
  <si>
    <t>本事業は、患者及び医療関係者が安心して後発医薬品を使用することができるよう、その信頼性の向上と品質の確保に寄与する。</t>
  </si>
  <si>
    <t>間接的な指標として、検査不適品目数を活用する。</t>
  </si>
  <si>
    <t>検査不適品目数</t>
  </si>
  <si>
    <t>品目</t>
    <rPh sb="0" eb="2">
      <t>ヒンモク</t>
    </rPh>
    <phoneticPr fontId="5"/>
  </si>
  <si>
    <t>-</t>
    <phoneticPr fontId="5"/>
  </si>
  <si>
    <t>①製造業者及び製造販売業者への立入調査件数</t>
    <rPh sb="1" eb="3">
      <t>セイゾウ</t>
    </rPh>
    <rPh sb="3" eb="5">
      <t>ギョウシャ</t>
    </rPh>
    <rPh sb="5" eb="6">
      <t>オヨ</t>
    </rPh>
    <rPh sb="7" eb="9">
      <t>セイゾウ</t>
    </rPh>
    <rPh sb="9" eb="11">
      <t>ハンバイ</t>
    </rPh>
    <rPh sb="11" eb="13">
      <t>ギョウシャ</t>
    </rPh>
    <rPh sb="15" eb="17">
      <t>タチイリ</t>
    </rPh>
    <rPh sb="17" eb="19">
      <t>チョウサ</t>
    </rPh>
    <rPh sb="19" eb="21">
      <t>ケンスウ</t>
    </rPh>
    <phoneticPr fontId="5"/>
  </si>
  <si>
    <t>件数</t>
    <rPh sb="0" eb="2">
      <t>ケンスウ</t>
    </rPh>
    <phoneticPr fontId="5"/>
  </si>
  <si>
    <t>実施都道府県数</t>
    <rPh sb="0" eb="2">
      <t>ジッシ</t>
    </rPh>
    <rPh sb="2" eb="6">
      <t>トドウフケン</t>
    </rPh>
    <rPh sb="6" eb="7">
      <t>スウ</t>
    </rPh>
    <phoneticPr fontId="5"/>
  </si>
  <si>
    <t>②-2卸売販売業者からの流通製品の品質確認検査実施機関数</t>
    <rPh sb="17" eb="19">
      <t>ヒンシツ</t>
    </rPh>
    <rPh sb="19" eb="21">
      <t>カクニン</t>
    </rPh>
    <rPh sb="21" eb="23">
      <t>ケンサ</t>
    </rPh>
    <rPh sb="23" eb="25">
      <t>ジッシ</t>
    </rPh>
    <rPh sb="25" eb="27">
      <t>キカン</t>
    </rPh>
    <rPh sb="27" eb="28">
      <t>スウ</t>
    </rPh>
    <phoneticPr fontId="5"/>
  </si>
  <si>
    <t>③検査を行った医薬品の品目数</t>
    <rPh sb="1" eb="3">
      <t>ケンサ</t>
    </rPh>
    <rPh sb="4" eb="5">
      <t>オコナ</t>
    </rPh>
    <rPh sb="7" eb="10">
      <t>イヤクヒン</t>
    </rPh>
    <rPh sb="11" eb="14">
      <t>ヒンモクスウ</t>
    </rPh>
    <phoneticPr fontId="5"/>
  </si>
  <si>
    <t>実施機関数</t>
    <rPh sb="0" eb="2">
      <t>ジッシ</t>
    </rPh>
    <rPh sb="2" eb="4">
      <t>キカン</t>
    </rPh>
    <rPh sb="4" eb="5">
      <t>スウ</t>
    </rPh>
    <phoneticPr fontId="5"/>
  </si>
  <si>
    <t>品目数</t>
    <rPh sb="0" eb="3">
      <t>ヒンモクスウ</t>
    </rPh>
    <phoneticPr fontId="5"/>
  </si>
  <si>
    <t>①-（立入調査費用は他事業予算で他事業の目的と合わせて実施しているため、当該事業に係るコストは算出できない）　　　　　　　　　　　　　　</t>
  </si>
  <si>
    <t>　　/</t>
  </si>
  <si>
    <t>②Ｘ「当該年度の後発医薬品品質確保対策事業の執行額（機器借料と賃金は除く）」／
　 Ｙ：「当該年度の確認検査実施機関数」</t>
  </si>
  <si>
    <t>円</t>
    <rPh sb="0" eb="1">
      <t>エン</t>
    </rPh>
    <phoneticPr fontId="5"/>
  </si>
  <si>
    <t>　　X/Y</t>
  </si>
  <si>
    <t>15,657,034/40</t>
  </si>
  <si>
    <t>③Ｘ：「当該年度の後発医薬品品質確保対策事業の執行額（機器借料と賃金は除く）」／　 Ｙ：「当該年度の検査品目数」　　　　　　　　　　　　　</t>
  </si>
  <si>
    <t>15,657,034/392</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</si>
  <si>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</si>
  <si>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</si>
  <si>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後発医薬品の品質確認に必要な溶出試験等の検査の実施件数</t>
  </si>
  <si>
    <t>㉘後発医薬品に係る数量シェアの目標達成に向けて安定供給、信頼性の向上、情報提供の充実、診療報酬上の措置など必要な追加的措置を講じる</t>
    <rPh sb="1" eb="6">
      <t>コウハツ</t>
    </rPh>
    <rPh sb="7" eb="8">
      <t>カカ</t>
    </rPh>
    <rPh sb="9" eb="11">
      <t>スウリョウ</t>
    </rPh>
    <rPh sb="15" eb="17">
      <t>モクヒョウ</t>
    </rPh>
    <rPh sb="17" eb="19">
      <t>タッセイ</t>
    </rPh>
    <rPh sb="20" eb="21">
      <t>ム</t>
    </rPh>
    <rPh sb="23" eb="25">
      <t>アンテイ</t>
    </rPh>
    <rPh sb="25" eb="27">
      <t>キョウキュウ</t>
    </rPh>
    <rPh sb="28" eb="31">
      <t>シンライセイ</t>
    </rPh>
    <rPh sb="32" eb="34">
      <t>コウジョウ</t>
    </rPh>
    <rPh sb="35" eb="37">
      <t>ジョウホウ</t>
    </rPh>
    <rPh sb="37" eb="39">
      <t>テイキョウ</t>
    </rPh>
    <rPh sb="40" eb="42">
      <t>ジュウジツ</t>
    </rPh>
    <rPh sb="43" eb="45">
      <t>シンリョウ</t>
    </rPh>
    <rPh sb="45" eb="47">
      <t>ホウシュウ</t>
    </rPh>
    <rPh sb="47" eb="48">
      <t>ジョウ</t>
    </rPh>
    <rPh sb="49" eb="51">
      <t>ソチ</t>
    </rPh>
    <rPh sb="53" eb="55">
      <t>ヒツヨウ</t>
    </rPh>
    <rPh sb="56" eb="59">
      <t>ツイカテキ</t>
    </rPh>
    <rPh sb="59" eb="61">
      <t>ソチ</t>
    </rPh>
    <rPh sb="62" eb="63">
      <t>コウ</t>
    </rPh>
    <phoneticPr fontId="5"/>
  </si>
  <si>
    <t>後発医薬品の品質確認検査の実施</t>
    <rPh sb="0" eb="5">
      <t>コウハツ</t>
    </rPh>
    <rPh sb="6" eb="8">
      <t>ヒンシツ</t>
    </rPh>
    <rPh sb="8" eb="10">
      <t>カクニン</t>
    </rPh>
    <rPh sb="10" eb="12">
      <t>ケンサ</t>
    </rPh>
    <rPh sb="13" eb="15">
      <t>ジッシ</t>
    </rPh>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</si>
  <si>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ことにより、後発医薬品に係る数量シェアの向上に寄与する。</t>
    <rPh sb="159" eb="164">
      <t>コウハツ</t>
    </rPh>
    <rPh sb="165" eb="166">
      <t>カカ</t>
    </rPh>
    <rPh sb="167" eb="169">
      <t>スウリョウ</t>
    </rPh>
    <rPh sb="173" eb="175">
      <t>コウジョウ</t>
    </rPh>
    <rPh sb="176" eb="178">
      <t>キヨ</t>
    </rPh>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</si>
  <si>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</si>
  <si>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医薬品の品質は国及び地方自治体が保証すべきものである。</t>
  </si>
  <si>
    <t>後発医薬品の使用促進に資する事業であり、優先度の高い事業である。</t>
  </si>
  <si>
    <t>‐</t>
  </si>
  <si>
    <t>無</t>
  </si>
  <si>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</si>
  <si>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</si>
  <si>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実施要領を毎年度精査して、効率的な実施に努めている。</t>
  </si>
  <si>
    <t>活動実績も見込みどおり実施されている中、後発医薬品のシェアは順調に伸びており、後発医薬品の信頼性の向上と品質の確保に寄与していると言える。</t>
    <rPh sb="18" eb="19">
      <t>ナカ</t>
    </rPh>
    <rPh sb="20" eb="22">
      <t>コウハツ</t>
    </rPh>
    <rPh sb="22" eb="25">
      <t>イヤクヒン</t>
    </rPh>
    <rPh sb="30" eb="32">
      <t>ジュンチョウ</t>
    </rPh>
    <rPh sb="33" eb="34">
      <t>ノ</t>
    </rPh>
    <rPh sb="58" eb="60">
      <t>キヨ</t>
    </rPh>
    <rPh sb="65" eb="66">
      <t>イ</t>
    </rPh>
    <phoneticPr fontId="5"/>
  </si>
  <si>
    <t>見込みに対しておおむね実施できている。</t>
  </si>
  <si>
    <t>-</t>
    <phoneticPr fontId="5"/>
  </si>
  <si>
    <t>事業計画の内容を事前・事後に確認し、コストの妥当性が担保されるよう努めている。引き続きコストの妥当性が担保されるよう努める。</t>
  </si>
  <si>
    <t>後発医薬品数の増加に対応するため、実施要領を改善し、検査実施数を増加させていきたい。</t>
  </si>
  <si>
    <t>218</t>
    <phoneticPr fontId="5"/>
  </si>
  <si>
    <t>195</t>
    <phoneticPr fontId="5"/>
  </si>
  <si>
    <t>164</t>
    <phoneticPr fontId="5"/>
  </si>
  <si>
    <t>190</t>
    <phoneticPr fontId="5"/>
  </si>
  <si>
    <t>204</t>
    <phoneticPr fontId="5"/>
  </si>
  <si>
    <t>212</t>
    <phoneticPr fontId="5"/>
  </si>
  <si>
    <t>212</t>
    <phoneticPr fontId="5"/>
  </si>
  <si>
    <t>A.国立医薬品食品衛生研究所</t>
    <phoneticPr fontId="5"/>
  </si>
  <si>
    <t>B.国立感染症研究所</t>
    <phoneticPr fontId="5"/>
  </si>
  <si>
    <t>国立医薬品食品衛生研究所</t>
    <rPh sb="0" eb="2">
      <t>コクリツ</t>
    </rPh>
    <rPh sb="2" eb="5">
      <t>イヤクヒン</t>
    </rPh>
    <rPh sb="5" eb="7">
      <t>ショクヒン</t>
    </rPh>
    <rPh sb="7" eb="9">
      <t>エイセイ</t>
    </rPh>
    <rPh sb="9" eb="12">
      <t>ケンキュウジョ</t>
    </rPh>
    <phoneticPr fontId="5"/>
  </si>
  <si>
    <t>国が指定した品目について試験検査を実施（支出委任）</t>
    <rPh sb="0" eb="1">
      <t>クニ</t>
    </rPh>
    <rPh sb="2" eb="4">
      <t>シテイ</t>
    </rPh>
    <rPh sb="6" eb="8">
      <t>ヒンモク</t>
    </rPh>
    <rPh sb="12" eb="14">
      <t>シケン</t>
    </rPh>
    <rPh sb="14" eb="16">
      <t>ケンサ</t>
    </rPh>
    <rPh sb="17" eb="19">
      <t>ジッシ</t>
    </rPh>
    <rPh sb="20" eb="22">
      <t>シシュツ</t>
    </rPh>
    <rPh sb="22" eb="24">
      <t>イニン</t>
    </rPh>
    <phoneticPr fontId="5"/>
  </si>
  <si>
    <t>国立感染症研究所</t>
    <rPh sb="0" eb="2">
      <t>コクリツ</t>
    </rPh>
    <rPh sb="2" eb="5">
      <t>カンセンショウ</t>
    </rPh>
    <rPh sb="5" eb="8">
      <t>ケンキュウジョ</t>
    </rPh>
    <phoneticPr fontId="5"/>
  </si>
  <si>
    <t>後発医薬品製造販売業者への立入検査・収去（委託契約）</t>
    <rPh sb="0" eb="2">
      <t>コウハツ</t>
    </rPh>
    <rPh sb="2" eb="5">
      <t>イヤクヒン</t>
    </rPh>
    <rPh sb="5" eb="7">
      <t>セイゾウ</t>
    </rPh>
    <rPh sb="7" eb="9">
      <t>ハンバイ</t>
    </rPh>
    <rPh sb="9" eb="11">
      <t>ギョウシャ</t>
    </rPh>
    <rPh sb="13" eb="15">
      <t>タチイリ</t>
    </rPh>
    <rPh sb="15" eb="17">
      <t>ケンサ</t>
    </rPh>
    <rPh sb="18" eb="20">
      <t>シュウキョ</t>
    </rPh>
    <rPh sb="21" eb="23">
      <t>イタク</t>
    </rPh>
    <rPh sb="23" eb="25">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</si>
  <si>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</si>
  <si>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</si>
  <si>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</si>
  <si>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</si>
  <si>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</si>
  <si>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</si>
  <si>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</si>
  <si>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</si>
  <si>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</si>
  <si>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</si>
  <si>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</si>
  <si>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</si>
  <si>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</si>
  <si>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</si>
  <si>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</si>
  <si>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</si>
  <si>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旅費</t>
    <rPh sb="0" eb="2">
      <t>リョヒ</t>
    </rPh>
    <phoneticPr fontId="5"/>
  </si>
  <si>
    <t>検定収去立入調査</t>
    <rPh sb="0" eb="2">
      <t>ケンテイ</t>
    </rPh>
    <rPh sb="2" eb="4">
      <t>シュウキョ</t>
    </rPh>
    <rPh sb="4" eb="6">
      <t>タチイリ</t>
    </rPh>
    <rPh sb="6" eb="8">
      <t>チョウサ</t>
    </rPh>
    <phoneticPr fontId="5"/>
  </si>
  <si>
    <t>D.-</t>
    <phoneticPr fontId="5"/>
  </si>
  <si>
    <t>神奈川県</t>
    <rPh sb="0" eb="4">
      <t>カナガワケン</t>
    </rPh>
    <phoneticPr fontId="5"/>
  </si>
  <si>
    <t>兵庫県</t>
    <rPh sb="0" eb="3">
      <t>ヒョウゴケン</t>
    </rPh>
    <phoneticPr fontId="5"/>
  </si>
  <si>
    <t>静岡県</t>
    <rPh sb="0" eb="3">
      <t>シズオカケン</t>
    </rPh>
    <phoneticPr fontId="5"/>
  </si>
  <si>
    <t>大阪府</t>
    <rPh sb="0" eb="3">
      <t>オオサカフ</t>
    </rPh>
    <phoneticPr fontId="5"/>
  </si>
  <si>
    <t>愛知県</t>
    <rPh sb="0" eb="3">
      <t>アイチケン</t>
    </rPh>
    <phoneticPr fontId="5"/>
  </si>
  <si>
    <t>京都府</t>
    <rPh sb="0" eb="3">
      <t>キョウトフ</t>
    </rPh>
    <phoneticPr fontId="5"/>
  </si>
  <si>
    <t>福岡県</t>
    <rPh sb="0" eb="3">
      <t>フクオカケン</t>
    </rPh>
    <phoneticPr fontId="5"/>
  </si>
  <si>
    <t>機器リース、人材派遣、実験動物関係費等</t>
    <rPh sb="0" eb="2">
      <t>キキ</t>
    </rPh>
    <rPh sb="6" eb="8">
      <t>ジンザイ</t>
    </rPh>
    <rPh sb="8" eb="10">
      <t>ハケン</t>
    </rPh>
    <rPh sb="11" eb="13">
      <t>ジッケン</t>
    </rPh>
    <rPh sb="13" eb="15">
      <t>ドウブツ</t>
    </rPh>
    <rPh sb="15" eb="17">
      <t>カンケイ</t>
    </rPh>
    <rPh sb="17" eb="18">
      <t>ヒ</t>
    </rPh>
    <rPh sb="18" eb="19">
      <t>トウ</t>
    </rPh>
    <phoneticPr fontId="5"/>
  </si>
  <si>
    <t>消耗品費</t>
    <rPh sb="0" eb="2">
      <t>ショウモウ</t>
    </rPh>
    <rPh sb="2" eb="3">
      <t>ヒン</t>
    </rPh>
    <rPh sb="3" eb="4">
      <t>ヒ</t>
    </rPh>
    <phoneticPr fontId="5"/>
  </si>
  <si>
    <t>雑機材、試験用消耗品等</t>
    <rPh sb="0" eb="1">
      <t>ザツ</t>
    </rPh>
    <rPh sb="1" eb="3">
      <t>キザイ</t>
    </rPh>
    <rPh sb="4" eb="7">
      <t>シケンヨウ</t>
    </rPh>
    <rPh sb="7" eb="9">
      <t>ショウモウ</t>
    </rPh>
    <rPh sb="9" eb="10">
      <t>ヒン</t>
    </rPh>
    <rPh sb="10" eb="11">
      <t>トウ</t>
    </rPh>
    <phoneticPr fontId="5"/>
  </si>
  <si>
    <t>光熱水料</t>
    <rPh sb="0" eb="2">
      <t>コウネツ</t>
    </rPh>
    <rPh sb="2" eb="3">
      <t>スイ</t>
    </rPh>
    <rPh sb="3" eb="4">
      <t>リョウ</t>
    </rPh>
    <phoneticPr fontId="5"/>
  </si>
  <si>
    <t>光熱水料金</t>
    <rPh sb="0" eb="2">
      <t>コウネツ</t>
    </rPh>
    <rPh sb="2" eb="3">
      <t>ミズ</t>
    </rPh>
    <rPh sb="3" eb="4">
      <t>リョウ</t>
    </rPh>
    <rPh sb="4" eb="5">
      <t>キン</t>
    </rPh>
    <phoneticPr fontId="5"/>
  </si>
  <si>
    <t>備品費</t>
    <rPh sb="0" eb="2">
      <t>ビヒン</t>
    </rPh>
    <rPh sb="2" eb="3">
      <t>ヒ</t>
    </rPh>
    <phoneticPr fontId="5"/>
  </si>
  <si>
    <t>試験用機材等</t>
    <rPh sb="0" eb="3">
      <t>シケンヨウ</t>
    </rPh>
    <rPh sb="3" eb="5">
      <t>キザイ</t>
    </rPh>
    <rPh sb="5" eb="6">
      <t>トウ</t>
    </rPh>
    <phoneticPr fontId="5"/>
  </si>
  <si>
    <t>人件費</t>
    <rPh sb="0" eb="3">
      <t>ジンケンヒ</t>
    </rPh>
    <phoneticPr fontId="5"/>
  </si>
  <si>
    <t>賃金</t>
    <rPh sb="0" eb="2">
      <t>チンギン</t>
    </rPh>
    <phoneticPr fontId="5"/>
  </si>
  <si>
    <t>試験用消耗品等</t>
    <rPh sb="0" eb="3">
      <t>シケンヨウ</t>
    </rPh>
    <rPh sb="3" eb="5">
      <t>ショウモウ</t>
    </rPh>
    <rPh sb="5" eb="6">
      <t>ヒン</t>
    </rPh>
    <rPh sb="6" eb="7">
      <t>トウ</t>
    </rPh>
    <phoneticPr fontId="5"/>
  </si>
  <si>
    <t>機器リース、修繕費等</t>
    <rPh sb="0" eb="2">
      <t>キキ</t>
    </rPh>
    <rPh sb="6" eb="9">
      <t>シュウゼンヒ</t>
    </rPh>
    <rPh sb="9" eb="10">
      <t>トウ</t>
    </rPh>
    <phoneticPr fontId="5"/>
  </si>
  <si>
    <t>富山県</t>
    <rPh sb="0" eb="3">
      <t>トヤマケン</t>
    </rPh>
    <phoneticPr fontId="5"/>
  </si>
  <si>
    <t>新潟県</t>
    <rPh sb="0" eb="2">
      <t>ニイガタ</t>
    </rPh>
    <rPh sb="2" eb="3">
      <t>ケン</t>
    </rPh>
    <phoneticPr fontId="5"/>
  </si>
  <si>
    <t>埼玉県</t>
    <rPh sb="0" eb="3">
      <t>サイタマケン</t>
    </rPh>
    <phoneticPr fontId="5"/>
  </si>
  <si>
    <t>C.福岡県</t>
    <rPh sb="2" eb="5">
      <t>フクオカケン</t>
    </rPh>
    <phoneticPr fontId="5"/>
  </si>
  <si>
    <t>借料及び損料、嘱託・賃金、医薬品費及び消耗機材費、機器保守料</t>
    <rPh sb="0" eb="2">
      <t>シャクリョウ</t>
    </rPh>
    <rPh sb="2" eb="3">
      <t>オヨ</t>
    </rPh>
    <rPh sb="4" eb="6">
      <t>ソンリョウ</t>
    </rPh>
    <rPh sb="13" eb="16">
      <t>イヤクヒン</t>
    </rPh>
    <rPh sb="16" eb="17">
      <t>ヒ</t>
    </rPh>
    <rPh sb="17" eb="18">
      <t>オヨ</t>
    </rPh>
    <rPh sb="19" eb="21">
      <t>ショウモウ</t>
    </rPh>
    <rPh sb="21" eb="24">
      <t>キザイヒ</t>
    </rPh>
    <rPh sb="25" eb="27">
      <t>キキ</t>
    </rPh>
    <rPh sb="27" eb="29">
      <t>ホシュ</t>
    </rPh>
    <rPh sb="29" eb="30">
      <t>リョウ</t>
    </rPh>
    <phoneticPr fontId="5"/>
  </si>
  <si>
    <t>-</t>
    <phoneticPr fontId="5"/>
  </si>
  <si>
    <t>②-1卸売販売業者からの流通製品の検査実施都道府県数</t>
  </si>
  <si>
    <t>100,941,500/41</t>
    <phoneticPr fontId="5"/>
  </si>
  <si>
    <t>100,941,500/890</t>
    <phoneticPr fontId="5"/>
  </si>
  <si>
    <t>-</t>
    <phoneticPr fontId="5"/>
  </si>
  <si>
    <t>-</t>
    <phoneticPr fontId="5"/>
  </si>
  <si>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（平成29年度における検査を行った医薬品の品目数　900品目）</t>
    <rPh sb="60" eb="65">
      <t>コウハツ</t>
    </rPh>
    <rPh sb="91" eb="93">
      <t>キヨ</t>
    </rPh>
    <rPh sb="103" eb="105">
      <t>ヘイセイ</t>
    </rPh>
    <rPh sb="107" eb="109">
      <t>ネンド</t>
    </rPh>
    <rPh sb="113" eb="115">
      <t>ケンサ</t>
    </rPh>
    <rPh sb="116" eb="117">
      <t>オコナ</t>
    </rPh>
    <rPh sb="119" eb="122">
      <t>イヤクヒン</t>
    </rPh>
    <rPh sb="123" eb="126">
      <t>ヒンモクスウ</t>
    </rPh>
    <rPh sb="130" eb="132">
      <t>ヒンモク</t>
    </rPh>
    <phoneticPr fontId="5"/>
  </si>
  <si>
    <t>平成２９年度医薬品等一斉監視指導実施要領</t>
    <phoneticPr fontId="5"/>
  </si>
  <si>
    <t>雑役務費</t>
    <rPh sb="0" eb="1">
      <t>ザツ</t>
    </rPh>
    <rPh sb="1" eb="3">
      <t>エキム</t>
    </rPh>
    <rPh sb="3" eb="4">
      <t>ヒ</t>
    </rPh>
    <phoneticPr fontId="5"/>
  </si>
  <si>
    <t>点検対象外</t>
    <rPh sb="0" eb="2">
      <t>テンケン</t>
    </rPh>
    <rPh sb="2" eb="5">
      <t>タイショウガイ</t>
    </rPh>
    <phoneticPr fontId="5"/>
  </si>
  <si>
    <t>36,543,703/37</t>
    <phoneticPr fontId="5"/>
  </si>
  <si>
    <t>36,543,703/900</t>
    <phoneticPr fontId="5"/>
  </si>
  <si>
    <t>77,410,000/900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</si>
</sst>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108857</xdr:colOff>
      <xdr:row>86</xdr:row>
      <xdr:rowOff>22678</xdr:rowOff>
    </xdr:from>
    <xdr:ext cx="642938" cy="275717"/>
    <xdr:sp macro="" textlink="">
      <xdr:nvSpPr>
        <xdr:cNvPr id="3" name="テキスト ボックス 2"/>
        <xdr:cNvSpPr txBox="1"/>
      </xdr:nvSpPr>
      <xdr:spPr>
        <a:xfrm>
          <a:off x="7750024" y="1836359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52</xdr:col>
      <xdr:colOff>27214</xdr:colOff>
      <xdr:row>133</xdr:row>
      <xdr:rowOff>176893</xdr:rowOff>
    </xdr:from>
    <xdr:ext cx="642938" cy="275717"/>
    <xdr:sp macro="" textlink="">
      <xdr:nvSpPr>
        <xdr:cNvPr id="7" name="テキスト ボックス 6"/>
        <xdr:cNvSpPr txBox="1"/>
      </xdr:nvSpPr>
      <xdr:spPr>
        <a:xfrm>
          <a:off x="10885714" y="28656643"/>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51</xdr:col>
      <xdr:colOff>13607</xdr:colOff>
      <xdr:row>431</xdr:row>
      <xdr:rowOff>217714</xdr:rowOff>
    </xdr:from>
    <xdr:ext cx="642938" cy="275717"/>
    <xdr:sp macro="" textlink="">
      <xdr:nvSpPr>
        <xdr:cNvPr id="9" name="テキスト ボックス 8"/>
        <xdr:cNvSpPr txBox="1"/>
      </xdr:nvSpPr>
      <xdr:spPr>
        <a:xfrm>
          <a:off x="10695214" y="33351107"/>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51</xdr:col>
      <xdr:colOff>13607</xdr:colOff>
      <xdr:row>434</xdr:row>
      <xdr:rowOff>0</xdr:rowOff>
    </xdr:from>
    <xdr:ext cx="642938" cy="275717"/>
    <xdr:sp macro="" textlink="">
      <xdr:nvSpPr>
        <xdr:cNvPr id="10" name="テキスト ボックス 9"/>
        <xdr:cNvSpPr txBox="1"/>
      </xdr:nvSpPr>
      <xdr:spPr>
        <a:xfrm>
          <a:off x="10695214" y="33977036"/>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25</xdr:col>
      <xdr:colOff>163285</xdr:colOff>
      <xdr:row>740</xdr:row>
      <xdr:rowOff>340179</xdr:rowOff>
    </xdr:from>
    <xdr:to>
      <xdr:col>32</xdr:col>
      <xdr:colOff>62894</xdr:colOff>
      <xdr:row>743</xdr:row>
      <xdr:rowOff>218043</xdr:rowOff>
    </xdr:to>
    <xdr:sp macro="" textlink="">
      <xdr:nvSpPr>
        <xdr:cNvPr id="12" name="正方形/長方形 11"/>
        <xdr:cNvSpPr/>
      </xdr:nvSpPr>
      <xdr:spPr>
        <a:xfrm>
          <a:off x="5265964" y="234559929"/>
          <a:ext cx="1328359" cy="9392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１９５．１百万円</a:t>
          </a:r>
        </a:p>
      </xdr:txBody>
    </xdr:sp>
    <xdr:clientData/>
  </xdr:twoCellAnchor>
  <xdr:twoCellAnchor>
    <xdr:from>
      <xdr:col>29</xdr:col>
      <xdr:colOff>0</xdr:colOff>
      <xdr:row>743</xdr:row>
      <xdr:rowOff>217714</xdr:rowOff>
    </xdr:from>
    <xdr:to>
      <xdr:col>29</xdr:col>
      <xdr:colOff>5309</xdr:colOff>
      <xdr:row>755</xdr:row>
      <xdr:rowOff>42886</xdr:rowOff>
    </xdr:to>
    <xdr:cxnSp macro="">
      <xdr:nvCxnSpPr>
        <xdr:cNvPr id="14" name="直線コネクタ 13"/>
        <xdr:cNvCxnSpPr/>
      </xdr:nvCxnSpPr>
      <xdr:spPr>
        <a:xfrm flipH="1">
          <a:off x="5919107" y="235498821"/>
          <a:ext cx="5309" cy="40706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163286</xdr:colOff>
      <xdr:row>747</xdr:row>
      <xdr:rowOff>68036</xdr:rowOff>
    </xdr:from>
    <xdr:to>
      <xdr:col>37</xdr:col>
      <xdr:colOff>69108</xdr:colOff>
      <xdr:row>747</xdr:row>
      <xdr:rowOff>75740</xdr:rowOff>
    </xdr:to>
    <xdr:cxnSp macro="">
      <xdr:nvCxnSpPr>
        <xdr:cNvPr id="15" name="直線コネクタ 14"/>
        <xdr:cNvCxnSpPr/>
      </xdr:nvCxnSpPr>
      <xdr:spPr>
        <a:xfrm flipV="1">
          <a:off x="4449536" y="236764286"/>
          <a:ext cx="3171536" cy="77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745</xdr:row>
      <xdr:rowOff>0</xdr:rowOff>
    </xdr:from>
    <xdr:to>
      <xdr:col>20</xdr:col>
      <xdr:colOff>190500</xdr:colOff>
      <xdr:row>745</xdr:row>
      <xdr:rowOff>299158</xdr:rowOff>
    </xdr:to>
    <xdr:sp macro="" textlink="">
      <xdr:nvSpPr>
        <xdr:cNvPr id="18" name="正方形/長方形 17"/>
        <xdr:cNvSpPr/>
      </xdr:nvSpPr>
      <xdr:spPr>
        <a:xfrm>
          <a:off x="2027464" y="235988679"/>
          <a:ext cx="2245179"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0</xdr:colOff>
      <xdr:row>746</xdr:row>
      <xdr:rowOff>0</xdr:rowOff>
    </xdr:from>
    <xdr:to>
      <xdr:col>22</xdr:col>
      <xdr:colOff>84063</xdr:colOff>
      <xdr:row>749</xdr:row>
      <xdr:rowOff>173007</xdr:rowOff>
    </xdr:to>
    <xdr:sp macro="" textlink="">
      <xdr:nvSpPr>
        <xdr:cNvPr id="19" name="正方形/長方形 18"/>
        <xdr:cNvSpPr/>
      </xdr:nvSpPr>
      <xdr:spPr>
        <a:xfrm>
          <a:off x="2041071" y="236342464"/>
          <a:ext cx="2533349" cy="12343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ja-JP" altLang="en-US" sz="1100"/>
            <a:t>３６．４百万円</a:t>
          </a:r>
          <a:endParaRPr kumimoji="1" lang="en-US" altLang="ja-JP" sz="1100"/>
        </a:p>
      </xdr:txBody>
    </xdr:sp>
    <xdr:clientData/>
  </xdr:twoCellAnchor>
  <xdr:twoCellAnchor editAs="oneCell">
    <xdr:from>
      <xdr:col>37</xdr:col>
      <xdr:colOff>136072</xdr:colOff>
      <xdr:row>744</xdr:row>
      <xdr:rowOff>299357</xdr:rowOff>
    </xdr:from>
    <xdr:to>
      <xdr:col>46</xdr:col>
      <xdr:colOff>91486</xdr:colOff>
      <xdr:row>745</xdr:row>
      <xdr:rowOff>183337</xdr:rowOff>
    </xdr:to>
    <xdr:pic>
      <xdr:nvPicPr>
        <xdr:cNvPr id="21" name="図 20"/>
        <xdr:cNvPicPr>
          <a:picLocks noChangeAspect="1"/>
        </xdr:cNvPicPr>
      </xdr:nvPicPr>
      <xdr:blipFill>
        <a:blip xmlns:r="http://schemas.openxmlformats.org/officeDocument/2006/relationships" r:embed="rId1"/>
        <a:stretch>
          <a:fillRect/>
        </a:stretch>
      </xdr:blipFill>
      <xdr:spPr>
        <a:xfrm>
          <a:off x="7688036" y="235934250"/>
          <a:ext cx="1792379" cy="237765"/>
        </a:xfrm>
        <a:prstGeom prst="rect">
          <a:avLst/>
        </a:prstGeom>
      </xdr:spPr>
    </xdr:pic>
    <xdr:clientData/>
  </xdr:twoCellAnchor>
  <xdr:twoCellAnchor>
    <xdr:from>
      <xdr:col>37</xdr:col>
      <xdr:colOff>68036</xdr:colOff>
      <xdr:row>745</xdr:row>
      <xdr:rowOff>272143</xdr:rowOff>
    </xdr:from>
    <xdr:to>
      <xdr:col>49</xdr:col>
      <xdr:colOff>389770</xdr:colOff>
      <xdr:row>749</xdr:row>
      <xdr:rowOff>48740</xdr:rowOff>
    </xdr:to>
    <xdr:sp macro="" textlink="">
      <xdr:nvSpPr>
        <xdr:cNvPr id="23" name="正方形/長方形 22"/>
        <xdr:cNvSpPr/>
      </xdr:nvSpPr>
      <xdr:spPr>
        <a:xfrm>
          <a:off x="7620000" y="236260822"/>
          <a:ext cx="2771020" cy="119173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埼玉県</a:t>
          </a:r>
          <a:endParaRPr kumimoji="1" lang="en-US" altLang="ja-JP" sz="1100"/>
        </a:p>
        <a:p>
          <a:pPr algn="ctr"/>
          <a:r>
            <a:rPr kumimoji="1" lang="ja-JP" altLang="en-US" sz="1100"/>
            <a:t>外３５都道府県　計１４３．０百万円</a:t>
          </a:r>
          <a:endParaRPr kumimoji="1" lang="en-US" altLang="ja-JP" sz="1100"/>
        </a:p>
      </xdr:txBody>
    </xdr:sp>
    <xdr:clientData/>
  </xdr:twoCellAnchor>
  <xdr:twoCellAnchor>
    <xdr:from>
      <xdr:col>37</xdr:col>
      <xdr:colOff>0</xdr:colOff>
      <xdr:row>749</xdr:row>
      <xdr:rowOff>136071</xdr:rowOff>
    </xdr:from>
    <xdr:to>
      <xdr:col>49</xdr:col>
      <xdr:colOff>110370</xdr:colOff>
      <xdr:row>751</xdr:row>
      <xdr:rowOff>3241</xdr:rowOff>
    </xdr:to>
    <xdr:sp macro="" textlink="">
      <xdr:nvSpPr>
        <xdr:cNvPr id="24" name="大かっこ 23"/>
        <xdr:cNvSpPr/>
      </xdr:nvSpPr>
      <xdr:spPr>
        <a:xfrm>
          <a:off x="7551964" y="237539892"/>
          <a:ext cx="2559656" cy="57474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後発医薬品製造販売業者等への立入検査・収去　</a:t>
          </a:r>
          <a:endParaRPr lang="ja-JP" altLang="ja-JP">
            <a:effectLst/>
          </a:endParaRPr>
        </a:p>
        <a:p>
          <a:pPr algn="l"/>
          <a:endParaRPr kumimoji="1" lang="ja-JP" altLang="en-US" sz="1100"/>
        </a:p>
      </xdr:txBody>
    </xdr:sp>
    <xdr:clientData/>
  </xdr:twoCellAnchor>
  <xdr:twoCellAnchor>
    <xdr:from>
      <xdr:col>11</xdr:col>
      <xdr:colOff>13607</xdr:colOff>
      <xdr:row>749</xdr:row>
      <xdr:rowOff>244929</xdr:rowOff>
    </xdr:from>
    <xdr:to>
      <xdr:col>21</xdr:col>
      <xdr:colOff>107345</xdr:colOff>
      <xdr:row>751</xdr:row>
      <xdr:rowOff>155450</xdr:rowOff>
    </xdr:to>
    <xdr:sp macro="" textlink="">
      <xdr:nvSpPr>
        <xdr:cNvPr id="25" name="大かっこ 24"/>
        <xdr:cNvSpPr/>
      </xdr:nvSpPr>
      <xdr:spPr>
        <a:xfrm>
          <a:off x="2258786" y="237648750"/>
          <a:ext cx="2134809" cy="61809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19</xdr:col>
      <xdr:colOff>201083</xdr:colOff>
      <xdr:row>754</xdr:row>
      <xdr:rowOff>52916</xdr:rowOff>
    </xdr:from>
    <xdr:to>
      <xdr:col>27</xdr:col>
      <xdr:colOff>190499</xdr:colOff>
      <xdr:row>754</xdr:row>
      <xdr:rowOff>312966</xdr:rowOff>
    </xdr:to>
    <xdr:sp macro="" textlink="">
      <xdr:nvSpPr>
        <xdr:cNvPr id="26" name="正方形/長方形 25"/>
        <xdr:cNvSpPr/>
      </xdr:nvSpPr>
      <xdr:spPr>
        <a:xfrm>
          <a:off x="4021666" y="54652333"/>
          <a:ext cx="1598083" cy="2600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22</xdr:col>
      <xdr:colOff>108857</xdr:colOff>
      <xdr:row>755</xdr:row>
      <xdr:rowOff>54429</xdr:rowOff>
    </xdr:from>
    <xdr:to>
      <xdr:col>35</xdr:col>
      <xdr:colOff>35076</xdr:colOff>
      <xdr:row>757</xdr:row>
      <xdr:rowOff>240450</xdr:rowOff>
    </xdr:to>
    <xdr:sp macro="" textlink="">
      <xdr:nvSpPr>
        <xdr:cNvPr id="27" name="正方形/長方形 26"/>
        <xdr:cNvSpPr/>
      </xdr:nvSpPr>
      <xdr:spPr>
        <a:xfrm>
          <a:off x="4599214" y="61177715"/>
          <a:ext cx="2579612" cy="120655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　</a:t>
          </a:r>
          <a:endParaRPr kumimoji="1" lang="en-US" altLang="ja-JP" sz="1100"/>
        </a:p>
        <a:p>
          <a:pPr algn="ctr"/>
          <a:r>
            <a:rPr kumimoji="1" lang="ja-JP" altLang="en-US" sz="1100"/>
            <a:t>１５．８百万円</a:t>
          </a:r>
          <a:endParaRPr kumimoji="1" lang="en-US" altLang="ja-JP" sz="1100"/>
        </a:p>
      </xdr:txBody>
    </xdr:sp>
    <xdr:clientData/>
  </xdr:twoCellAnchor>
  <xdr:twoCellAnchor>
    <xdr:from>
      <xdr:col>23</xdr:col>
      <xdr:colOff>40821</xdr:colOff>
      <xdr:row>757</xdr:row>
      <xdr:rowOff>653143</xdr:rowOff>
    </xdr:from>
    <xdr:to>
      <xdr:col>36</xdr:col>
      <xdr:colOff>34773</xdr:colOff>
      <xdr:row>759</xdr:row>
      <xdr:rowOff>1236</xdr:rowOff>
    </xdr:to>
    <xdr:sp macro="" textlink="">
      <xdr:nvSpPr>
        <xdr:cNvPr id="28" name="大かっこ 27"/>
        <xdr:cNvSpPr/>
      </xdr:nvSpPr>
      <xdr:spPr>
        <a:xfrm>
          <a:off x="4735285" y="62796964"/>
          <a:ext cx="2647345" cy="68159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oneCellAnchor>
    <xdr:from>
      <xdr:col>38</xdr:col>
      <xdr:colOff>131232</xdr:colOff>
      <xdr:row>100</xdr:row>
      <xdr:rowOff>14817</xdr:rowOff>
    </xdr:from>
    <xdr:ext cx="642938" cy="275717"/>
    <xdr:sp macro="" textlink="">
      <xdr:nvSpPr>
        <xdr:cNvPr id="22" name="テキスト ボックス 21"/>
        <xdr:cNvSpPr txBox="1"/>
      </xdr:nvSpPr>
      <xdr:spPr>
        <a:xfrm>
          <a:off x="7772399" y="196469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50</xdr:col>
      <xdr:colOff>81341</xdr:colOff>
      <xdr:row>85</xdr:row>
      <xdr:rowOff>227995</xdr:rowOff>
    </xdr:from>
    <xdr:ext cx="642938" cy="275717"/>
    <xdr:sp macro="" textlink="">
      <xdr:nvSpPr>
        <xdr:cNvPr id="29" name="テキスト ボックス 28"/>
        <xdr:cNvSpPr txBox="1"/>
      </xdr:nvSpPr>
      <xdr:spPr>
        <a:xfrm>
          <a:off x="10442424" y="1832549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50</xdr:col>
      <xdr:colOff>96158</xdr:colOff>
      <xdr:row>99</xdr:row>
      <xdr:rowOff>359228</xdr:rowOff>
    </xdr:from>
    <xdr:ext cx="642938" cy="275717"/>
    <xdr:sp macro="" textlink="">
      <xdr:nvSpPr>
        <xdr:cNvPr id="31" name="テキスト ボックス 30"/>
        <xdr:cNvSpPr txBox="1"/>
      </xdr:nvSpPr>
      <xdr:spPr>
        <a:xfrm>
          <a:off x="10457241" y="1958914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G123" sqref="BG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226</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660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v>
      </c>
      <c r="Q13" s="657"/>
      <c r="R13" s="657"/>
      <c r="S13" s="657"/>
      <c r="T13" s="657"/>
      <c r="U13" s="657"/>
      <c r="V13" s="658"/>
      <c r="W13" s="656">
        <v>217</v>
      </c>
      <c r="X13" s="657"/>
      <c r="Y13" s="657"/>
      <c r="Z13" s="657"/>
      <c r="AA13" s="657"/>
      <c r="AB13" s="657"/>
      <c r="AC13" s="658"/>
      <c r="AD13" s="656">
        <v>217</v>
      </c>
      <c r="AE13" s="657"/>
      <c r="AF13" s="657"/>
      <c r="AG13" s="657"/>
      <c r="AH13" s="657"/>
      <c r="AI13" s="657"/>
      <c r="AJ13" s="658"/>
      <c r="AK13" s="656">
        <v>217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v>
      </c>
      <c r="Q18" s="878"/>
      <c r="R18" s="878"/>
      <c r="S18" s="878"/>
      <c r="T18" s="878"/>
      <c r="U18" s="878"/>
      <c r="V18" s="879"/>
      <c r="W18" s="877">
        <f>SUM(W13:AC17)</f>
        <v>217</v>
      </c>
      <c r="X18" s="878"/>
      <c r="Y18" s="878"/>
      <c r="Z18" s="878"/>
      <c r="AA18" s="878"/>
      <c r="AB18" s="878"/>
      <c r="AC18" s="879"/>
      <c r="AD18" s="877">
        <f>SUM(AD13:AJ17)</f>
        <v>217</v>
      </c>
      <c r="AE18" s="878"/>
      <c r="AF18" s="878"/>
      <c r="AG18" s="878"/>
      <c r="AH18" s="878"/>
      <c r="AI18" s="878"/>
      <c r="AJ18" s="879"/>
      <c r="AK18" s="877">
        <f>SUM(AK13:AQ17)</f>
        <v>217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16</v>
      </c>
      <c r="Q19" s="657"/>
      <c r="R19" s="657"/>
      <c r="S19" s="657"/>
      <c r="T19" s="657"/>
      <c r="U19" s="657"/>
      <c r="V19" s="658"/>
      <c r="W19" s="656">
        <v>198</v>
      </c>
      <c r="X19" s="657"/>
      <c r="Y19" s="657"/>
      <c r="Z19" s="657"/>
      <c r="AA19" s="657"/>
      <c r="AB19" s="657"/>
      <c r="AC19" s="658"/>
      <c r="AD19" s="656">
        <v>195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0.72727272727272729</v>
      </c>
      <c r="Q20" s="311"/>
      <c r="R20" s="311"/>
      <c r="S20" s="311"/>
      <c r="T20" s="311"/>
      <c r="U20" s="311"/>
      <c r="V20" s="311"/>
      <c r="W20" s="311">
        <f t="shared" ref="W20" si="0">IF(W18=0, "-", SUM(W19)/W18)</f>
        <v>0.9124423963133641</v>
      </c>
      <c r="X20" s="311"/>
      <c r="Y20" s="311"/>
      <c r="Z20" s="311"/>
      <c r="AA20" s="311"/>
      <c r="AB20" s="311"/>
      <c r="AC20" s="311"/>
      <c r="AD20" s="311">
        <f t="shared" ref="AD20" si="1">IF(AD18=0, "-", SUM(AD19)/AD18)</f>
        <v>0.89861751152073732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0.72727272727272729</v>
      </c>
      <c r="Q21" s="311"/>
      <c r="R21" s="311"/>
      <c r="S21" s="311"/>
      <c r="T21" s="311"/>
      <c r="U21" s="311"/>
      <c r="V21" s="311"/>
      <c r="W21" s="311">
        <f t="shared" ref="W21" si="2">IF(W19=0, "-", SUM(W19)/SUM(W13,W14))</f>
        <v>0.9124423963133641</v>
      </c>
      <c r="X21" s="311"/>
      <c r="Y21" s="311"/>
      <c r="Z21" s="311"/>
      <c r="AA21" s="311"/>
      <c r="AB21" s="311"/>
      <c r="AC21" s="311"/>
      <c r="AD21" s="311">
        <f t="shared" ref="AD21" si="3">IF(AD19=0, "-", SUM(AD19)/SUM(AD13,AD14))</f>
        <v>0.89861751152073732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535</v>
      </c>
      <c r="B22" s="963"/>
      <c r="C22" s="963"/>
      <c r="D22" s="963"/>
      <c r="E22" s="963"/>
      <c r="F22" s="964"/>
      <c r="G22" s="949" t="s">
        <v>472</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555</v>
      </c>
      <c r="H23" s="951"/>
      <c r="I23" s="951"/>
      <c r="J23" s="951"/>
      <c r="K23" s="951"/>
      <c r="L23" s="951"/>
      <c r="M23" s="951"/>
      <c r="N23" s="951"/>
      <c r="O23" s="952"/>
      <c r="P23" s="917">
        <v>157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556</v>
      </c>
      <c r="H24" s="954"/>
      <c r="I24" s="954"/>
      <c r="J24" s="954"/>
      <c r="K24" s="954"/>
      <c r="L24" s="954"/>
      <c r="M24" s="954"/>
      <c r="N24" s="954"/>
      <c r="O24" s="955"/>
      <c r="P24" s="656">
        <v>60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217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554</v>
      </c>
      <c r="AR31" s="193"/>
      <c r="AS31" s="126" t="s">
        <v>356</v>
      </c>
      <c r="AT31" s="127"/>
      <c r="AU31" s="192" t="s">
        <v>554</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557</v>
      </c>
      <c r="Q32" s="98"/>
      <c r="R32" s="98"/>
      <c r="S32" s="98"/>
      <c r="T32" s="98"/>
      <c r="U32" s="98"/>
      <c r="V32" s="98"/>
      <c r="W32" s="98"/>
      <c r="X32" s="99"/>
      <c r="Y32" s="467" t="s">
        <v>12</v>
      </c>
      <c r="Z32" s="527"/>
      <c r="AA32" s="528"/>
      <c r="AB32" s="457" t="s">
        <v>557</v>
      </c>
      <c r="AC32" s="457"/>
      <c r="AD32" s="457"/>
      <c r="AE32" s="211" t="s">
        <v>554</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554</v>
      </c>
      <c r="AF33" s="212"/>
      <c r="AG33" s="212"/>
      <c r="AH33" s="212"/>
      <c r="AI33" s="211" t="s">
        <v>554</v>
      </c>
      <c r="AJ33" s="212"/>
      <c r="AK33" s="212"/>
      <c r="AL33" s="212"/>
      <c r="AM33" s="211" t="s">
        <v>554</v>
      </c>
      <c r="AN33" s="212"/>
      <c r="AO33" s="212"/>
      <c r="AP33" s="212"/>
      <c r="AQ33" s="333" t="s">
        <v>554</v>
      </c>
      <c r="AR33" s="200"/>
      <c r="AS33" s="200"/>
      <c r="AT33" s="334"/>
      <c r="AU33" s="212" t="s">
        <v>554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554</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523</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616</v>
      </c>
      <c r="AR66" s="192"/>
      <c r="AS66" s="235" t="s">
        <v>356</v>
      </c>
      <c r="AT66" s="236"/>
      <c r="AU66" s="192" t="s">
        <v>615</v>
      </c>
      <c r="AV66" s="192"/>
      <c r="AW66" s="235" t="s">
        <v>488</v>
      </c>
      <c r="AX66" s="247"/>
    </row>
    <row r="67" spans="1:50" ht="23.25" hidden="1" customHeight="1" x14ac:dyDescent="0.15">
      <c r="A67" s="471"/>
      <c r="B67" s="472"/>
      <c r="C67" s="472"/>
      <c r="D67" s="472"/>
      <c r="E67" s="472"/>
      <c r="F67" s="473"/>
      <c r="G67" s="248" t="s">
        <v>364</v>
      </c>
      <c r="H67" s="251" t="s">
        <v>611</v>
      </c>
      <c r="I67" s="252"/>
      <c r="J67" s="252"/>
      <c r="K67" s="252"/>
      <c r="L67" s="252"/>
      <c r="M67" s="252"/>
      <c r="N67" s="252"/>
      <c r="O67" s="253"/>
      <c r="P67" s="251" t="s">
        <v>611</v>
      </c>
      <c r="Q67" s="252"/>
      <c r="R67" s="252"/>
      <c r="S67" s="252"/>
      <c r="T67" s="252"/>
      <c r="U67" s="252"/>
      <c r="V67" s="253"/>
      <c r="W67" s="257"/>
      <c r="X67" s="258"/>
      <c r="Y67" s="263" t="s">
        <v>12</v>
      </c>
      <c r="Z67" s="263"/>
      <c r="AA67" s="264"/>
      <c r="AB67" s="265" t="s">
        <v>513</v>
      </c>
      <c r="AC67" s="265"/>
      <c r="AD67" s="265"/>
      <c r="AE67" s="211" t="s">
        <v>614</v>
      </c>
      <c r="AF67" s="212"/>
      <c r="AG67" s="212"/>
      <c r="AH67" s="212"/>
      <c r="AI67" s="211" t="s">
        <v>615</v>
      </c>
      <c r="AJ67" s="212"/>
      <c r="AK67" s="212"/>
      <c r="AL67" s="212"/>
      <c r="AM67" s="211" t="s">
        <v>554</v>
      </c>
      <c r="AN67" s="212"/>
      <c r="AO67" s="212"/>
      <c r="AP67" s="212"/>
      <c r="AQ67" s="211" t="s">
        <v>554</v>
      </c>
      <c r="AR67" s="212"/>
      <c r="AS67" s="212"/>
      <c r="AT67" s="213"/>
      <c r="AU67" s="212" t="s">
        <v>614</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t="s">
        <v>554</v>
      </c>
      <c r="AF68" s="212"/>
      <c r="AG68" s="212"/>
      <c r="AH68" s="212"/>
      <c r="AI68" s="211" t="s">
        <v>554</v>
      </c>
      <c r="AJ68" s="212"/>
      <c r="AK68" s="212"/>
      <c r="AL68" s="212"/>
      <c r="AM68" s="211" t="s">
        <v>554</v>
      </c>
      <c r="AN68" s="212"/>
      <c r="AO68" s="212"/>
      <c r="AP68" s="212"/>
      <c r="AQ68" s="211" t="s">
        <v>554</v>
      </c>
      <c r="AR68" s="212"/>
      <c r="AS68" s="212"/>
      <c r="AT68" s="213"/>
      <c r="AU68" s="212" t="s">
        <v>554</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t="s">
        <v>554</v>
      </c>
      <c r="AF69" s="267"/>
      <c r="AG69" s="267"/>
      <c r="AH69" s="267"/>
      <c r="AI69" s="266" t="s">
        <v>554</v>
      </c>
      <c r="AJ69" s="267"/>
      <c r="AK69" s="267"/>
      <c r="AL69" s="267"/>
      <c r="AM69" s="266" t="s">
        <v>554</v>
      </c>
      <c r="AN69" s="267"/>
      <c r="AO69" s="267"/>
      <c r="AP69" s="267"/>
      <c r="AQ69" s="211" t="s">
        <v>554</v>
      </c>
      <c r="AR69" s="212"/>
      <c r="AS69" s="212"/>
      <c r="AT69" s="213"/>
      <c r="AU69" s="212" t="s">
        <v>554</v>
      </c>
      <c r="AV69" s="212"/>
      <c r="AW69" s="212"/>
      <c r="AX69" s="214"/>
    </row>
    <row r="70" spans="1:50" ht="23.25" hidden="1" customHeight="1" x14ac:dyDescent="0.15">
      <c r="A70" s="471" t="s">
        <v>496</v>
      </c>
      <c r="B70" s="472"/>
      <c r="C70" s="472"/>
      <c r="D70" s="472"/>
      <c r="E70" s="472"/>
      <c r="F70" s="473"/>
      <c r="G70" s="249" t="s">
        <v>365</v>
      </c>
      <c r="H70" s="300" t="s">
        <v>612</v>
      </c>
      <c r="I70" s="300"/>
      <c r="J70" s="300"/>
      <c r="K70" s="300"/>
      <c r="L70" s="300"/>
      <c r="M70" s="300"/>
      <c r="N70" s="300"/>
      <c r="O70" s="300"/>
      <c r="P70" s="300" t="s">
        <v>613</v>
      </c>
      <c r="Q70" s="300"/>
      <c r="R70" s="300"/>
      <c r="S70" s="300"/>
      <c r="T70" s="300"/>
      <c r="U70" s="300"/>
      <c r="V70" s="300"/>
      <c r="W70" s="303" t="s">
        <v>512</v>
      </c>
      <c r="X70" s="304"/>
      <c r="Y70" s="263" t="s">
        <v>12</v>
      </c>
      <c r="Z70" s="263"/>
      <c r="AA70" s="264"/>
      <c r="AB70" s="265" t="s">
        <v>513</v>
      </c>
      <c r="AC70" s="265"/>
      <c r="AD70" s="265"/>
      <c r="AE70" s="211" t="s">
        <v>554</v>
      </c>
      <c r="AF70" s="212"/>
      <c r="AG70" s="212"/>
      <c r="AH70" s="212"/>
      <c r="AI70" s="211" t="s">
        <v>554</v>
      </c>
      <c r="AJ70" s="212"/>
      <c r="AK70" s="212"/>
      <c r="AL70" s="212"/>
      <c r="AM70" s="211" t="s">
        <v>554</v>
      </c>
      <c r="AN70" s="212"/>
      <c r="AO70" s="212"/>
      <c r="AP70" s="212"/>
      <c r="AQ70" s="211" t="s">
        <v>554</v>
      </c>
      <c r="AR70" s="212"/>
      <c r="AS70" s="212"/>
      <c r="AT70" s="213"/>
      <c r="AU70" s="212" t="s">
        <v>554</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t="s">
        <v>554</v>
      </c>
      <c r="AF71" s="212"/>
      <c r="AG71" s="212"/>
      <c r="AH71" s="212"/>
      <c r="AI71" s="211" t="s">
        <v>554</v>
      </c>
      <c r="AJ71" s="212"/>
      <c r="AK71" s="212"/>
      <c r="AL71" s="212"/>
      <c r="AM71" s="211" t="s">
        <v>554</v>
      </c>
      <c r="AN71" s="212"/>
      <c r="AO71" s="212"/>
      <c r="AP71" s="212"/>
      <c r="AQ71" s="211" t="s">
        <v>554</v>
      </c>
      <c r="AR71" s="212"/>
      <c r="AS71" s="212"/>
      <c r="AT71" s="213"/>
      <c r="AU71" s="212" t="s">
        <v>554</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t="s">
        <v>554</v>
      </c>
      <c r="AF72" s="212"/>
      <c r="AG72" s="212"/>
      <c r="AH72" s="212"/>
      <c r="AI72" s="211" t="s">
        <v>554</v>
      </c>
      <c r="AJ72" s="212"/>
      <c r="AK72" s="212"/>
      <c r="AL72" s="212"/>
      <c r="AM72" s="211" t="s">
        <v>554</v>
      </c>
      <c r="AN72" s="212"/>
      <c r="AO72" s="212"/>
      <c r="AP72" s="213"/>
      <c r="AQ72" s="211" t="s">
        <v>554</v>
      </c>
      <c r="AR72" s="212"/>
      <c r="AS72" s="212"/>
      <c r="AT72" s="213"/>
      <c r="AU72" s="212" t="s">
        <v>554</v>
      </c>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619</v>
      </c>
      <c r="AR74" s="193"/>
      <c r="AS74" s="126" t="s">
        <v>356</v>
      </c>
      <c r="AT74" s="127"/>
      <c r="AU74" s="589" t="s">
        <v>619</v>
      </c>
      <c r="AV74" s="193"/>
      <c r="AW74" s="126" t="s">
        <v>300</v>
      </c>
      <c r="AX74" s="188"/>
    </row>
    <row r="75" spans="1:50" ht="23.25" hidden="1" customHeight="1" x14ac:dyDescent="0.15">
      <c r="A75" s="505"/>
      <c r="B75" s="506"/>
      <c r="C75" s="506"/>
      <c r="D75" s="506"/>
      <c r="E75" s="506"/>
      <c r="F75" s="507"/>
      <c r="G75" s="608" t="s">
        <v>364</v>
      </c>
      <c r="H75" s="98" t="s">
        <v>617</v>
      </c>
      <c r="I75" s="98"/>
      <c r="J75" s="98"/>
      <c r="K75" s="98"/>
      <c r="L75" s="98"/>
      <c r="M75" s="98"/>
      <c r="N75" s="98"/>
      <c r="O75" s="99"/>
      <c r="P75" s="98" t="s">
        <v>618</v>
      </c>
      <c r="Q75" s="98"/>
      <c r="R75" s="98"/>
      <c r="S75" s="98"/>
      <c r="T75" s="98"/>
      <c r="U75" s="98"/>
      <c r="V75" s="98"/>
      <c r="W75" s="98"/>
      <c r="X75" s="99"/>
      <c r="Y75" s="194" t="s">
        <v>12</v>
      </c>
      <c r="Z75" s="195"/>
      <c r="AA75" s="196"/>
      <c r="AB75" s="206" t="s">
        <v>618</v>
      </c>
      <c r="AC75" s="206"/>
      <c r="AD75" s="206"/>
      <c r="AE75" s="333" t="s">
        <v>554</v>
      </c>
      <c r="AF75" s="200"/>
      <c r="AG75" s="200"/>
      <c r="AH75" s="200"/>
      <c r="AI75" s="333" t="s">
        <v>554</v>
      </c>
      <c r="AJ75" s="200"/>
      <c r="AK75" s="200"/>
      <c r="AL75" s="200"/>
      <c r="AM75" s="333" t="s">
        <v>554</v>
      </c>
      <c r="AN75" s="200"/>
      <c r="AO75" s="200"/>
      <c r="AP75" s="200"/>
      <c r="AQ75" s="333" t="s">
        <v>554</v>
      </c>
      <c r="AR75" s="200"/>
      <c r="AS75" s="200"/>
      <c r="AT75" s="334"/>
      <c r="AU75" s="212" t="s">
        <v>620</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617</v>
      </c>
      <c r="AC76" s="198"/>
      <c r="AD76" s="198"/>
      <c r="AE76" s="333" t="s">
        <v>554</v>
      </c>
      <c r="AF76" s="200"/>
      <c r="AG76" s="200"/>
      <c r="AH76" s="200"/>
      <c r="AI76" s="333" t="s">
        <v>554</v>
      </c>
      <c r="AJ76" s="200"/>
      <c r="AK76" s="200"/>
      <c r="AL76" s="200"/>
      <c r="AM76" s="333" t="s">
        <v>554</v>
      </c>
      <c r="AN76" s="200"/>
      <c r="AO76" s="200"/>
      <c r="AP76" s="200"/>
      <c r="AQ76" s="333" t="s">
        <v>554</v>
      </c>
      <c r="AR76" s="200"/>
      <c r="AS76" s="200"/>
      <c r="AT76" s="334"/>
      <c r="AU76" s="212" t="s">
        <v>554</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554</v>
      </c>
      <c r="AF77" s="890"/>
      <c r="AG77" s="890"/>
      <c r="AH77" s="890"/>
      <c r="AI77" s="889" t="s">
        <v>554</v>
      </c>
      <c r="AJ77" s="890"/>
      <c r="AK77" s="890"/>
      <c r="AL77" s="890"/>
      <c r="AM77" s="889" t="s">
        <v>554</v>
      </c>
      <c r="AN77" s="890"/>
      <c r="AO77" s="890"/>
      <c r="AP77" s="890"/>
      <c r="AQ77" s="333" t="s">
        <v>554</v>
      </c>
      <c r="AR77" s="200"/>
      <c r="AS77" s="200"/>
      <c r="AT77" s="334"/>
      <c r="AU77" s="212" t="s">
        <v>554</v>
      </c>
      <c r="AV77" s="212"/>
      <c r="AW77" s="212"/>
      <c r="AX77" s="214"/>
    </row>
    <row r="78" spans="1:50" ht="69.75" hidden="1" customHeight="1" x14ac:dyDescent="0.15">
      <c r="A78" s="328" t="s">
        <v>526</v>
      </c>
      <c r="B78" s="329"/>
      <c r="C78" s="329"/>
      <c r="D78" s="329"/>
      <c r="E78" s="326" t="s">
        <v>463</v>
      </c>
      <c r="F78" s="327"/>
      <c r="G78" s="57" t="s">
        <v>365</v>
      </c>
      <c r="H78" s="586" t="s">
        <v>617</v>
      </c>
      <c r="I78" s="587"/>
      <c r="J78" s="587"/>
      <c r="K78" s="587"/>
      <c r="L78" s="587"/>
      <c r="M78" s="587"/>
      <c r="N78" s="587"/>
      <c r="O78" s="588"/>
      <c r="P78" s="140" t="s">
        <v>618</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558</v>
      </c>
      <c r="H82" s="675"/>
      <c r="I82" s="675"/>
      <c r="J82" s="675"/>
      <c r="K82" s="675"/>
      <c r="L82" s="675"/>
      <c r="M82" s="675"/>
      <c r="N82" s="675"/>
      <c r="O82" s="675"/>
      <c r="P82" s="675"/>
      <c r="Q82" s="675"/>
      <c r="R82" s="675"/>
      <c r="S82" s="675"/>
      <c r="T82" s="675"/>
      <c r="U82" s="675"/>
      <c r="V82" s="675"/>
      <c r="W82" s="675"/>
      <c r="X82" s="675"/>
      <c r="Y82" s="675"/>
      <c r="Z82" s="675"/>
      <c r="AA82" s="676"/>
      <c r="AB82" s="883" t="s">
        <v>559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560</v>
      </c>
      <c r="H87" s="98"/>
      <c r="I87" s="98"/>
      <c r="J87" s="98"/>
      <c r="K87" s="98"/>
      <c r="L87" s="98"/>
      <c r="M87" s="98"/>
      <c r="N87" s="98"/>
      <c r="O87" s="99"/>
      <c r="P87" s="98" t="s">
        <v>561</v>
      </c>
      <c r="Q87" s="510"/>
      <c r="R87" s="510"/>
      <c r="S87" s="510"/>
      <c r="T87" s="510"/>
      <c r="U87" s="510"/>
      <c r="V87" s="510"/>
      <c r="W87" s="510"/>
      <c r="X87" s="511"/>
      <c r="Y87" s="557" t="s">
        <v>62</v>
      </c>
      <c r="Z87" s="558"/>
      <c r="AA87" s="559"/>
      <c r="AB87" s="457" t="s">
        <v>562</v>
      </c>
      <c r="AC87" s="457"/>
      <c r="AD87" s="457"/>
      <c r="AE87" s="211">
        <v>1</v>
      </c>
      <c r="AF87" s="212"/>
      <c r="AG87" s="212"/>
      <c r="AH87" s="212"/>
      <c r="AI87" s="211">
        <v>3</v>
      </c>
      <c r="AJ87" s="212"/>
      <c r="AK87" s="212"/>
      <c r="AL87" s="212"/>
      <c r="AM87" s="211"/>
      <c r="AN87" s="212"/>
      <c r="AO87" s="212"/>
      <c r="AP87" s="212"/>
      <c r="AQ87" s="333" t="s">
        <v>554</v>
      </c>
      <c r="AR87" s="200"/>
      <c r="AS87" s="200"/>
      <c r="AT87" s="334"/>
      <c r="AU87" s="212" t="s">
        <v>554</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554</v>
      </c>
      <c r="AC88" s="519"/>
      <c r="AD88" s="519"/>
      <c r="AE88" s="211" t="s">
        <v>554</v>
      </c>
      <c r="AF88" s="212"/>
      <c r="AG88" s="212"/>
      <c r="AH88" s="212"/>
      <c r="AI88" s="211" t="s">
        <v>554</v>
      </c>
      <c r="AJ88" s="212"/>
      <c r="AK88" s="212"/>
      <c r="AL88" s="212"/>
      <c r="AM88" s="211" t="s">
        <v>554</v>
      </c>
      <c r="AN88" s="212"/>
      <c r="AO88" s="212"/>
      <c r="AP88" s="212"/>
      <c r="AQ88" s="333" t="s">
        <v>554</v>
      </c>
      <c r="AR88" s="200"/>
      <c r="AS88" s="200"/>
      <c r="AT88" s="334"/>
      <c r="AU88" s="212" t="s">
        <v>554</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554</v>
      </c>
      <c r="AF89" s="212"/>
      <c r="AG89" s="212"/>
      <c r="AH89" s="212"/>
      <c r="AI89" s="211" t="s">
        <v>554</v>
      </c>
      <c r="AJ89" s="212"/>
      <c r="AK89" s="212"/>
      <c r="AL89" s="212"/>
      <c r="AM89" s="211" t="s">
        <v>554</v>
      </c>
      <c r="AN89" s="212"/>
      <c r="AO89" s="212"/>
      <c r="AP89" s="212"/>
      <c r="AQ89" s="333" t="s">
        <v>554</v>
      </c>
      <c r="AR89" s="200"/>
      <c r="AS89" s="200"/>
      <c r="AT89" s="334"/>
      <c r="AU89" s="212" t="s">
        <v>554</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536</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211</v>
      </c>
      <c r="AF101" s="212"/>
      <c r="AG101" s="212"/>
      <c r="AH101" s="213"/>
      <c r="AI101" s="211">
        <v>270</v>
      </c>
      <c r="AJ101" s="212"/>
      <c r="AK101" s="212"/>
      <c r="AL101" s="213"/>
      <c r="AM101" s="211"/>
      <c r="AN101" s="212"/>
      <c r="AO101" s="212"/>
      <c r="AP101" s="213"/>
      <c r="AQ101" s="211" t="s">
        <v>657</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554</v>
      </c>
      <c r="AC102" s="457"/>
      <c r="AD102" s="457"/>
      <c r="AE102" s="414" t="s">
        <v>554</v>
      </c>
      <c r="AF102" s="414"/>
      <c r="AG102" s="414"/>
      <c r="AH102" s="414"/>
      <c r="AI102" s="414" t="s">
        <v>554</v>
      </c>
      <c r="AJ102" s="414"/>
      <c r="AK102" s="414"/>
      <c r="AL102" s="414"/>
      <c r="AM102" s="414" t="s">
        <v>554</v>
      </c>
      <c r="AN102" s="414"/>
      <c r="AO102" s="414"/>
      <c r="AP102" s="414"/>
      <c r="AQ102" s="266" t="s">
        <v>615</v>
      </c>
      <c r="AR102" s="267"/>
      <c r="AS102" s="267"/>
      <c r="AT102" s="312"/>
      <c r="AU102" s="266" t="s">
        <v>554</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536</v>
      </c>
      <c r="AV103" s="278"/>
      <c r="AW103" s="278"/>
      <c r="AX103" s="279"/>
    </row>
    <row r="104" spans="1:60" ht="23.25" customHeight="1" x14ac:dyDescent="0.15">
      <c r="A104" s="418"/>
      <c r="B104" s="419"/>
      <c r="C104" s="419"/>
      <c r="D104" s="419"/>
      <c r="E104" s="419"/>
      <c r="F104" s="420"/>
      <c r="G104" s="98" t="s">
        <v>654</v>
      </c>
      <c r="H104" s="98"/>
      <c r="I104" s="98"/>
      <c r="J104" s="98"/>
      <c r="K104" s="98"/>
      <c r="L104" s="98"/>
      <c r="M104" s="98"/>
      <c r="N104" s="98"/>
      <c r="O104" s="98"/>
      <c r="P104" s="98"/>
      <c r="Q104" s="98"/>
      <c r="R104" s="98"/>
      <c r="S104" s="98"/>
      <c r="T104" s="98"/>
      <c r="U104" s="98"/>
      <c r="V104" s="98"/>
      <c r="W104" s="98"/>
      <c r="X104" s="99"/>
      <c r="Y104" s="461" t="s">
        <v>55</v>
      </c>
      <c r="Z104" s="462"/>
      <c r="AA104" s="463"/>
      <c r="AB104" s="541" t="s">
        <v>566</v>
      </c>
      <c r="AC104" s="542"/>
      <c r="AD104" s="543"/>
      <c r="AE104" s="211">
        <v>40</v>
      </c>
      <c r="AF104" s="212"/>
      <c r="AG104" s="212"/>
      <c r="AH104" s="213"/>
      <c r="AI104" s="211">
        <v>41</v>
      </c>
      <c r="AJ104" s="212"/>
      <c r="AK104" s="212"/>
      <c r="AL104" s="213"/>
      <c r="AM104" s="211">
        <v>37</v>
      </c>
      <c r="AN104" s="212"/>
      <c r="AO104" s="212"/>
      <c r="AP104" s="213"/>
      <c r="AQ104" s="211" t="s">
        <v>658</v>
      </c>
      <c r="AR104" s="212"/>
      <c r="AS104" s="212"/>
      <c r="AT104" s="213"/>
      <c r="AU104" s="211" t="s">
        <v>554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554</v>
      </c>
      <c r="AC105" s="465"/>
      <c r="AD105" s="466"/>
      <c r="AE105" s="414" t="s">
        <v>554</v>
      </c>
      <c r="AF105" s="414"/>
      <c r="AG105" s="414"/>
      <c r="AH105" s="414"/>
      <c r="AI105" s="414" t="s">
        <v>554</v>
      </c>
      <c r="AJ105" s="414"/>
      <c r="AK105" s="414"/>
      <c r="AL105" s="414"/>
      <c r="AM105" s="414" t="s">
        <v>554</v>
      </c>
      <c r="AN105" s="414"/>
      <c r="AO105" s="414"/>
      <c r="AP105" s="414"/>
      <c r="AQ105" s="211" t="s">
        <v>620</v>
      </c>
      <c r="AR105" s="212"/>
      <c r="AS105" s="212"/>
      <c r="AT105" s="213"/>
      <c r="AU105" s="266" t="s">
        <v>554</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536</v>
      </c>
      <c r="AV106" s="278"/>
      <c r="AW106" s="278"/>
      <c r="AX106" s="279"/>
    </row>
    <row r="107" spans="1:60" ht="23.25" customHeight="1" x14ac:dyDescent="0.15">
      <c r="A107" s="418"/>
      <c r="B107" s="419"/>
      <c r="C107" s="419"/>
      <c r="D107" s="419"/>
      <c r="E107" s="419"/>
      <c r="F107" s="420"/>
      <c r="G107" s="98" t="s">
        <v>567</v>
      </c>
      <c r="H107" s="98"/>
      <c r="I107" s="98"/>
      <c r="J107" s="98"/>
      <c r="K107" s="98"/>
      <c r="L107" s="98"/>
      <c r="M107" s="98"/>
      <c r="N107" s="98"/>
      <c r="O107" s="98"/>
      <c r="P107" s="98"/>
      <c r="Q107" s="98"/>
      <c r="R107" s="98"/>
      <c r="S107" s="98"/>
      <c r="T107" s="98"/>
      <c r="U107" s="98"/>
      <c r="V107" s="98"/>
      <c r="W107" s="98"/>
      <c r="X107" s="99"/>
      <c r="Y107" s="461" t="s">
        <v>55</v>
      </c>
      <c r="Z107" s="462"/>
      <c r="AA107" s="463"/>
      <c r="AB107" s="541" t="s">
        <v>569</v>
      </c>
      <c r="AC107" s="542"/>
      <c r="AD107" s="543"/>
      <c r="AE107" s="414">
        <v>2</v>
      </c>
      <c r="AF107" s="414"/>
      <c r="AG107" s="414"/>
      <c r="AH107" s="414"/>
      <c r="AI107" s="414">
        <v>2</v>
      </c>
      <c r="AJ107" s="414"/>
      <c r="AK107" s="414"/>
      <c r="AL107" s="414"/>
      <c r="AM107" s="414">
        <v>2</v>
      </c>
      <c r="AN107" s="414"/>
      <c r="AO107" s="414"/>
      <c r="AP107" s="414"/>
      <c r="AQ107" s="211" t="s">
        <v>653</v>
      </c>
      <c r="AR107" s="212"/>
      <c r="AS107" s="212"/>
      <c r="AT107" s="213"/>
      <c r="AU107" s="211" t="s">
        <v>554</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554</v>
      </c>
      <c r="AC108" s="465"/>
      <c r="AD108" s="466"/>
      <c r="AE108" s="414" t="s">
        <v>554</v>
      </c>
      <c r="AF108" s="414"/>
      <c r="AG108" s="414"/>
      <c r="AH108" s="414"/>
      <c r="AI108" s="414" t="s">
        <v>554</v>
      </c>
      <c r="AJ108" s="414"/>
      <c r="AK108" s="414"/>
      <c r="AL108" s="414"/>
      <c r="AM108" s="414" t="s">
        <v>620</v>
      </c>
      <c r="AN108" s="414"/>
      <c r="AO108" s="414"/>
      <c r="AP108" s="414"/>
      <c r="AQ108" s="211" t="s">
        <v>554</v>
      </c>
      <c r="AR108" s="212"/>
      <c r="AS108" s="212"/>
      <c r="AT108" s="213"/>
      <c r="AU108" s="266" t="s">
        <v>554</v>
      </c>
      <c r="AV108" s="267"/>
      <c r="AW108" s="267"/>
      <c r="AX108" s="312"/>
    </row>
    <row r="109" spans="1:60" ht="31.5"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536</v>
      </c>
      <c r="AV109" s="278"/>
      <c r="AW109" s="278"/>
      <c r="AX109" s="279"/>
    </row>
    <row r="110" spans="1:60" ht="23.25" customHeight="1" x14ac:dyDescent="0.15">
      <c r="A110" s="418"/>
      <c r="B110" s="419"/>
      <c r="C110" s="419"/>
      <c r="D110" s="419"/>
      <c r="E110" s="419"/>
      <c r="F110" s="420"/>
      <c r="G110" s="98" t="s">
        <v>568</v>
      </c>
      <c r="H110" s="98"/>
      <c r="I110" s="98"/>
      <c r="J110" s="98"/>
      <c r="K110" s="98"/>
      <c r="L110" s="98"/>
      <c r="M110" s="98"/>
      <c r="N110" s="98"/>
      <c r="O110" s="98"/>
      <c r="P110" s="98"/>
      <c r="Q110" s="98"/>
      <c r="R110" s="98"/>
      <c r="S110" s="98"/>
      <c r="T110" s="98"/>
      <c r="U110" s="98"/>
      <c r="V110" s="98"/>
      <c r="W110" s="98"/>
      <c r="X110" s="99"/>
      <c r="Y110" s="461" t="s">
        <v>55</v>
      </c>
      <c r="Z110" s="462"/>
      <c r="AA110" s="463"/>
      <c r="AB110" s="541" t="s">
        <v>570</v>
      </c>
      <c r="AC110" s="542"/>
      <c r="AD110" s="543"/>
      <c r="AE110" s="414">
        <v>392</v>
      </c>
      <c r="AF110" s="414"/>
      <c r="AG110" s="414"/>
      <c r="AH110" s="414"/>
      <c r="AI110" s="414">
        <v>890</v>
      </c>
      <c r="AJ110" s="414"/>
      <c r="AK110" s="414"/>
      <c r="AL110" s="414"/>
      <c r="AM110" s="414">
        <v>900</v>
      </c>
      <c r="AN110" s="414"/>
      <c r="AO110" s="414"/>
      <c r="AP110" s="414"/>
      <c r="AQ110" s="211" t="s">
        <v>554</v>
      </c>
      <c r="AR110" s="212"/>
      <c r="AS110" s="212"/>
      <c r="AT110" s="213"/>
      <c r="AU110" s="211" t="s">
        <v>554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570</v>
      </c>
      <c r="AC111" s="465"/>
      <c r="AD111" s="466"/>
      <c r="AE111" s="414">
        <v>400</v>
      </c>
      <c r="AF111" s="414"/>
      <c r="AG111" s="414"/>
      <c r="AH111" s="414"/>
      <c r="AI111" s="414">
        <v>900</v>
      </c>
      <c r="AJ111" s="414"/>
      <c r="AK111" s="414"/>
      <c r="AL111" s="414"/>
      <c r="AM111" s="414">
        <v>900</v>
      </c>
      <c r="AN111" s="414"/>
      <c r="AO111" s="414"/>
      <c r="AP111" s="414"/>
      <c r="AQ111" s="211">
        <v>900</v>
      </c>
      <c r="AR111" s="212"/>
      <c r="AS111" s="212"/>
      <c r="AT111" s="213"/>
      <c r="AU111" s="266" t="s">
        <v>554</v>
      </c>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554</v>
      </c>
      <c r="AC116" s="459"/>
      <c r="AD116" s="460"/>
      <c r="AE116" s="414" t="s">
        <v>554</v>
      </c>
      <c r="AF116" s="414"/>
      <c r="AG116" s="414"/>
      <c r="AH116" s="414"/>
      <c r="AI116" s="414" t="s">
        <v>554</v>
      </c>
      <c r="AJ116" s="414"/>
      <c r="AK116" s="414"/>
      <c r="AL116" s="414"/>
      <c r="AM116" s="414" t="s">
        <v>554</v>
      </c>
      <c r="AN116" s="414"/>
      <c r="AO116" s="414"/>
      <c r="AP116" s="414"/>
      <c r="AQ116" s="211" t="s">
        <v>554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554</v>
      </c>
      <c r="AF117" s="547"/>
      <c r="AG117" s="547"/>
      <c r="AH117" s="547"/>
      <c r="AI117" s="547" t="s">
        <v>554</v>
      </c>
      <c r="AJ117" s="547"/>
      <c r="AK117" s="547"/>
      <c r="AL117" s="547"/>
      <c r="AM117" s="547" t="s">
        <v>554</v>
      </c>
      <c r="AN117" s="547"/>
      <c r="AO117" s="547"/>
      <c r="AP117" s="547"/>
      <c r="AQ117" s="547" t="s">
        <v>554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574</v>
      </c>
      <c r="AC119" s="459"/>
      <c r="AD119" s="460"/>
      <c r="AE119" s="414">
        <v>391426</v>
      </c>
      <c r="AF119" s="414"/>
      <c r="AG119" s="414"/>
      <c r="AH119" s="414"/>
      <c r="AI119" s="414">
        <v>2461988</v>
      </c>
      <c r="AJ119" s="414"/>
      <c r="AK119" s="414"/>
      <c r="AL119" s="414"/>
      <c r="AM119" s="414">
        <v>987668</v>
      </c>
      <c r="AN119" s="414"/>
      <c r="AO119" s="414"/>
      <c r="AP119" s="414"/>
      <c r="AQ119" s="414" t="s">
        <v>554</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575</v>
      </c>
      <c r="AC120" s="469"/>
      <c r="AD120" s="470"/>
      <c r="AE120" s="547" t="s">
        <v>576</v>
      </c>
      <c r="AF120" s="547"/>
      <c r="AG120" s="547"/>
      <c r="AH120" s="547"/>
      <c r="AI120" s="547" t="s">
        <v>655</v>
      </c>
      <c r="AJ120" s="547"/>
      <c r="AK120" s="547"/>
      <c r="AL120" s="547"/>
      <c r="AM120" s="547" t="s">
        <v>663</v>
      </c>
      <c r="AN120" s="547"/>
      <c r="AO120" s="547"/>
      <c r="AP120" s="547"/>
      <c r="AQ120" s="547" t="s">
        <v>554</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537</v>
      </c>
      <c r="AR121" s="591"/>
      <c r="AS121" s="591"/>
      <c r="AT121" s="591"/>
      <c r="AU121" s="591"/>
      <c r="AV121" s="591"/>
      <c r="AW121" s="591"/>
      <c r="AX121" s="592"/>
    </row>
    <row r="122" spans="1:50" ht="23.25" customHeight="1" x14ac:dyDescent="0.15">
      <c r="A122" s="435"/>
      <c r="B122" s="436"/>
      <c r="C122" s="436"/>
      <c r="D122" s="436"/>
      <c r="E122" s="436"/>
      <c r="F122" s="437"/>
      <c r="G122" s="389" t="s">
        <v>577</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574</v>
      </c>
      <c r="AC122" s="459"/>
      <c r="AD122" s="460"/>
      <c r="AE122" s="414">
        <v>39941</v>
      </c>
      <c r="AF122" s="414"/>
      <c r="AG122" s="414"/>
      <c r="AH122" s="414"/>
      <c r="AI122" s="414">
        <v>113417</v>
      </c>
      <c r="AJ122" s="414"/>
      <c r="AK122" s="414"/>
      <c r="AL122" s="414"/>
      <c r="AM122" s="414">
        <v>40604</v>
      </c>
      <c r="AN122" s="414"/>
      <c r="AO122" s="414"/>
      <c r="AP122" s="414"/>
      <c r="AQ122" s="414">
        <v>86011</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575</v>
      </c>
      <c r="AC123" s="469"/>
      <c r="AD123" s="470"/>
      <c r="AE123" s="547" t="s">
        <v>578</v>
      </c>
      <c r="AF123" s="547"/>
      <c r="AG123" s="547"/>
      <c r="AH123" s="547"/>
      <c r="AI123" s="547" t="s">
        <v>656</v>
      </c>
      <c r="AJ123" s="547"/>
      <c r="AK123" s="547"/>
      <c r="AL123" s="547"/>
      <c r="AM123" s="547" t="s">
        <v>664</v>
      </c>
      <c r="AN123" s="547"/>
      <c r="AO123" s="547"/>
      <c r="AP123" s="547"/>
      <c r="AQ123" s="547" t="s">
        <v>665</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t="s">
        <v>470</v>
      </c>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v>392</v>
      </c>
      <c r="AF134" s="200"/>
      <c r="AG134" s="200"/>
      <c r="AH134" s="200"/>
      <c r="AI134" s="199">
        <v>890</v>
      </c>
      <c r="AJ134" s="200"/>
      <c r="AK134" s="200"/>
      <c r="AL134" s="200"/>
      <c r="AM134" s="199">
        <v>900</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v>441</v>
      </c>
      <c r="AF135" s="200"/>
      <c r="AG135" s="200"/>
      <c r="AH135" s="200"/>
      <c r="AI135" s="199">
        <v>398</v>
      </c>
      <c r="AJ135" s="200"/>
      <c r="AK135" s="200"/>
      <c r="AL135" s="200"/>
      <c r="AM135" s="199">
        <v>900</v>
      </c>
      <c r="AN135" s="200"/>
      <c r="AO135" s="200"/>
      <c r="AP135" s="200"/>
      <c r="AQ135" s="199" t="s">
        <v>554</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621</v>
      </c>
      <c r="H154" s="98"/>
      <c r="I154" s="98"/>
      <c r="J154" s="98"/>
      <c r="K154" s="98"/>
      <c r="L154" s="98"/>
      <c r="M154" s="98"/>
      <c r="N154" s="98"/>
      <c r="O154" s="98"/>
      <c r="P154" s="99"/>
      <c r="Q154" s="118" t="s">
        <v>622</v>
      </c>
      <c r="R154" s="98"/>
      <c r="S154" s="98"/>
      <c r="T154" s="98"/>
      <c r="U154" s="98"/>
      <c r="V154" s="98"/>
      <c r="W154" s="98"/>
      <c r="X154" s="98"/>
      <c r="Y154" s="98"/>
      <c r="Z154" s="98"/>
      <c r="AA154" s="286"/>
      <c r="AB154" s="134" t="s">
        <v>623</v>
      </c>
      <c r="AC154" s="135"/>
      <c r="AD154" s="135"/>
      <c r="AE154" s="140" t="s">
        <v>616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385</v>
      </c>
      <c r="K430" s="899"/>
      <c r="L430" s="899"/>
      <c r="M430" s="899"/>
      <c r="N430" s="899"/>
      <c r="O430" s="899"/>
      <c r="P430" s="899"/>
      <c r="Q430" s="899"/>
      <c r="R430" s="899"/>
      <c r="S430" s="899"/>
      <c r="T430" s="900"/>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356</v>
      </c>
      <c r="AH432" s="127"/>
      <c r="AI432" s="149"/>
      <c r="AJ432" s="149"/>
      <c r="AK432" s="149"/>
      <c r="AL432" s="147"/>
      <c r="AM432" s="149"/>
      <c r="AN432" s="149"/>
      <c r="AO432" s="149"/>
      <c r="AP432" s="147"/>
      <c r="AQ432" s="589" t="s">
        <v>554</v>
      </c>
      <c r="AR432" s="193"/>
      <c r="AS432" s="126" t="s">
        <v>356</v>
      </c>
      <c r="AT432" s="127"/>
      <c r="AU432" s="193">
        <v>31</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v>890</v>
      </c>
      <c r="AF433" s="200"/>
      <c r="AG433" s="200"/>
      <c r="AH433" s="200"/>
      <c r="AI433" s="333">
        <v>900</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v>900</v>
      </c>
      <c r="AF434" s="200"/>
      <c r="AG434" s="200"/>
      <c r="AH434" s="334"/>
      <c r="AI434" s="333">
        <v>900</v>
      </c>
      <c r="AJ434" s="200"/>
      <c r="AK434" s="200"/>
      <c r="AL434" s="200"/>
      <c r="AM434" s="333">
        <v>900</v>
      </c>
      <c r="AN434" s="200"/>
      <c r="AO434" s="200"/>
      <c r="AP434" s="334"/>
      <c r="AQ434" s="333" t="s">
        <v>554</v>
      </c>
      <c r="AR434" s="200"/>
      <c r="AS434" s="200"/>
      <c r="AT434" s="334"/>
      <c r="AU434" s="200">
        <v>3600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98.9</v>
      </c>
      <c r="AF435" s="200"/>
      <c r="AG435" s="200"/>
      <c r="AH435" s="334"/>
      <c r="AI435" s="333">
        <v>100</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620</v>
      </c>
      <c r="AF457" s="193"/>
      <c r="AG457" s="126" t="s">
        <v>356</v>
      </c>
      <c r="AH457" s="127"/>
      <c r="AI457" s="149"/>
      <c r="AJ457" s="149"/>
      <c r="AK457" s="149"/>
      <c r="AL457" s="147"/>
      <c r="AM457" s="149"/>
      <c r="AN457" s="149"/>
      <c r="AO457" s="149"/>
      <c r="AP457" s="147"/>
      <c r="AQ457" s="589" t="s">
        <v>625</v>
      </c>
      <c r="AR457" s="193"/>
      <c r="AS457" s="126" t="s">
        <v>356</v>
      </c>
      <c r="AT457" s="127"/>
      <c r="AU457" s="193" t="s">
        <v>615</v>
      </c>
      <c r="AV457" s="193"/>
      <c r="AW457" s="126" t="s">
        <v>300</v>
      </c>
      <c r="AX457" s="188"/>
    </row>
    <row r="458" spans="1:50" ht="23.25" customHeight="1" x14ac:dyDescent="0.15">
      <c r="A458" s="182"/>
      <c r="B458" s="179"/>
      <c r="C458" s="173"/>
      <c r="D458" s="179"/>
      <c r="E458" s="335"/>
      <c r="F458" s="336"/>
      <c r="G458" s="97" t="s">
        <v>624</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616</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4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t="s">
        <v>554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588</v>
      </c>
      <c r="AE708" s="604"/>
      <c r="AF708" s="604"/>
      <c r="AG708" s="741" t="s">
        <v>554</v>
      </c>
      <c r="AH708" s="742"/>
      <c r="AI708" s="742"/>
      <c r="AJ708" s="742"/>
      <c r="AK708" s="742"/>
      <c r="AL708" s="742"/>
      <c r="AM708" s="742"/>
      <c r="AN708" s="742"/>
      <c r="AO708" s="742"/>
      <c r="AP708" s="742"/>
      <c r="AQ708" s="742"/>
      <c r="AR708" s="742"/>
      <c r="AS708" s="742"/>
      <c r="AT708" s="742"/>
      <c r="AU708" s="742"/>
      <c r="AV708" s="742"/>
      <c r="AW708" s="742"/>
      <c r="AX708" s="743"/>
    </row>
    <row r="709" spans="1:50" ht="54"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588</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588</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63.75"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554</v>
      </c>
      <c r="K721" s="284"/>
      <c r="L721" s="83" t="str">
        <f>IF(M721="","","-")</f>
        <v/>
      </c>
      <c r="M721" s="84"/>
      <c r="N721" s="297" t="s">
        <v>554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598</v>
      </c>
      <c r="F737" s="986"/>
      <c r="G737" s="986"/>
      <c r="H737" s="986"/>
      <c r="I737" s="986"/>
      <c r="J737" s="986"/>
      <c r="K737" s="986"/>
      <c r="L737" s="986"/>
      <c r="M737" s="986"/>
      <c r="N737" s="358" t="s">
        <v>358</v>
      </c>
      <c r="O737" s="358"/>
      <c r="P737" s="358"/>
      <c r="Q737" s="358"/>
      <c r="R737" s="986" t="s">
        <v>599</v>
      </c>
      <c r="S737" s="986"/>
      <c r="T737" s="986"/>
      <c r="U737" s="986"/>
      <c r="V737" s="986"/>
      <c r="W737" s="986"/>
      <c r="X737" s="986"/>
      <c r="Y737" s="986"/>
      <c r="Z737" s="986"/>
      <c r="AA737" s="358" t="s">
        <v>359</v>
      </c>
      <c r="AB737" s="358"/>
      <c r="AC737" s="358"/>
      <c r="AD737" s="358"/>
      <c r="AE737" s="986" t="s">
        <v>600</v>
      </c>
      <c r="AF737" s="986"/>
      <c r="AG737" s="986"/>
      <c r="AH737" s="986"/>
      <c r="AI737" s="986"/>
      <c r="AJ737" s="986"/>
      <c r="AK737" s="986"/>
      <c r="AL737" s="986"/>
      <c r="AM737" s="986"/>
      <c r="AN737" s="358" t="s">
        <v>360</v>
      </c>
      <c r="AO737" s="358"/>
      <c r="AP737" s="358"/>
      <c r="AQ737" s="358"/>
      <c r="AR737" s="987" t="s">
        <v>601</v>
      </c>
      <c r="AS737" s="988"/>
      <c r="AT737" s="988"/>
      <c r="AU737" s="988"/>
      <c r="AV737" s="988"/>
      <c r="AW737" s="988"/>
      <c r="AX737" s="989"/>
      <c r="AY737" s="89"/>
      <c r="AZ737" s="89"/>
    </row>
    <row r="738" spans="1:52" ht="24.75" customHeight="1" x14ac:dyDescent="0.15">
      <c r="A738" s="990" t="s">
        <v>361</v>
      </c>
      <c r="B738" s="203"/>
      <c r="C738" s="203"/>
      <c r="D738" s="204"/>
      <c r="E738" s="986" t="s">
        <v>602</v>
      </c>
      <c r="F738" s="986"/>
      <c r="G738" s="986"/>
      <c r="H738" s="986"/>
      <c r="I738" s="986"/>
      <c r="J738" s="986"/>
      <c r="K738" s="986"/>
      <c r="L738" s="986"/>
      <c r="M738" s="986"/>
      <c r="N738" s="358" t="s">
        <v>362</v>
      </c>
      <c r="O738" s="358"/>
      <c r="P738" s="358"/>
      <c r="Q738" s="358"/>
      <c r="R738" s="986" t="s">
        <v>603</v>
      </c>
      <c r="S738" s="986"/>
      <c r="T738" s="986"/>
      <c r="U738" s="986"/>
      <c r="V738" s="986"/>
      <c r="W738" s="986"/>
      <c r="X738" s="986"/>
      <c r="Y738" s="986"/>
      <c r="Z738" s="986"/>
      <c r="AA738" s="358" t="s">
        <v>480</v>
      </c>
      <c r="AB738" s="358"/>
      <c r="AC738" s="358"/>
      <c r="AD738" s="358"/>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545</v>
      </c>
      <c r="F739" s="998"/>
      <c r="G739" s="998"/>
      <c r="H739" s="91" t="str">
        <f>IF(E739="", "", "(")</f>
        <v>(</v>
      </c>
      <c r="I739" s="981"/>
      <c r="J739" s="981"/>
      <c r="K739" s="91" t="str">
        <f>IF(OR(I739="　", I739=""), "", "-")</f>
        <v/>
      </c>
      <c r="L739" s="982">
        <v>215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661</v>
      </c>
      <c r="H781" s="670"/>
      <c r="I781" s="670"/>
      <c r="J781" s="670"/>
      <c r="K781" s="671"/>
      <c r="L781" s="663" t="s">
        <v>637</v>
      </c>
      <c r="M781" s="664"/>
      <c r="N781" s="664"/>
      <c r="O781" s="664"/>
      <c r="P781" s="664"/>
      <c r="Q781" s="664"/>
      <c r="R781" s="664"/>
      <c r="S781" s="664"/>
      <c r="T781" s="664"/>
      <c r="U781" s="664"/>
      <c r="V781" s="664"/>
      <c r="W781" s="664"/>
      <c r="X781" s="665"/>
      <c r="Y781" s="384">
        <v>18.2</v>
      </c>
      <c r="Z781" s="385"/>
      <c r="AA781" s="385"/>
      <c r="AB781" s="804"/>
      <c r="AC781" s="669" t="s">
        <v>638</v>
      </c>
      <c r="AD781" s="670"/>
      <c r="AE781" s="670"/>
      <c r="AF781" s="670"/>
      <c r="AG781" s="671"/>
      <c r="AH781" s="663" t="s">
        <v>646</v>
      </c>
      <c r="AI781" s="664"/>
      <c r="AJ781" s="664"/>
      <c r="AK781" s="664"/>
      <c r="AL781" s="664"/>
      <c r="AM781" s="664"/>
      <c r="AN781" s="664"/>
      <c r="AO781" s="664"/>
      <c r="AP781" s="664"/>
      <c r="AQ781" s="664"/>
      <c r="AR781" s="664"/>
      <c r="AS781" s="664"/>
      <c r="AT781" s="665"/>
      <c r="AU781" s="384">
        <v>5.4</v>
      </c>
      <c r="AV781" s="385"/>
      <c r="AW781" s="385"/>
      <c r="AX781" s="386"/>
    </row>
    <row r="782" spans="1:50" ht="24.75" customHeight="1" x14ac:dyDescent="0.15">
      <c r="A782" s="630"/>
      <c r="B782" s="631"/>
      <c r="C782" s="631"/>
      <c r="D782" s="631"/>
      <c r="E782" s="631"/>
      <c r="F782" s="632"/>
      <c r="G782" s="605" t="s">
        <v>638</v>
      </c>
      <c r="H782" s="606"/>
      <c r="I782" s="606"/>
      <c r="J782" s="606"/>
      <c r="K782" s="607"/>
      <c r="L782" s="597" t="s">
        <v>639</v>
      </c>
      <c r="M782" s="598"/>
      <c r="N782" s="598"/>
      <c r="O782" s="598"/>
      <c r="P782" s="598"/>
      <c r="Q782" s="598"/>
      <c r="R782" s="598"/>
      <c r="S782" s="598"/>
      <c r="T782" s="598"/>
      <c r="U782" s="598"/>
      <c r="V782" s="598"/>
      <c r="W782" s="598"/>
      <c r="X782" s="599"/>
      <c r="Y782" s="600">
        <v>6.8</v>
      </c>
      <c r="Z782" s="601"/>
      <c r="AA782" s="601"/>
      <c r="AB782" s="611"/>
      <c r="AC782" s="605" t="s">
        <v>644</v>
      </c>
      <c r="AD782" s="606"/>
      <c r="AE782" s="606"/>
      <c r="AF782" s="606"/>
      <c r="AG782" s="607"/>
      <c r="AH782" s="597" t="s">
        <v>645</v>
      </c>
      <c r="AI782" s="598"/>
      <c r="AJ782" s="598"/>
      <c r="AK782" s="598"/>
      <c r="AL782" s="598"/>
      <c r="AM782" s="598"/>
      <c r="AN782" s="598"/>
      <c r="AO782" s="598"/>
      <c r="AP782" s="598"/>
      <c r="AQ782" s="598"/>
      <c r="AR782" s="598"/>
      <c r="AS782" s="598"/>
      <c r="AT782" s="599"/>
      <c r="AU782" s="600">
        <v>4.9000000000000004</v>
      </c>
      <c r="AV782" s="601"/>
      <c r="AW782" s="601"/>
      <c r="AX782" s="602"/>
    </row>
    <row r="783" spans="1:50" ht="24.75" customHeight="1" x14ac:dyDescent="0.15">
      <c r="A783" s="630"/>
      <c r="B783" s="631"/>
      <c r="C783" s="631"/>
      <c r="D783" s="631"/>
      <c r="E783" s="631"/>
      <c r="F783" s="632"/>
      <c r="G783" s="605" t="s">
        <v>640</v>
      </c>
      <c r="H783" s="606"/>
      <c r="I783" s="606"/>
      <c r="J783" s="606"/>
      <c r="K783" s="607"/>
      <c r="L783" s="597" t="s">
        <v>641</v>
      </c>
      <c r="M783" s="598"/>
      <c r="N783" s="598"/>
      <c r="O783" s="598"/>
      <c r="P783" s="598"/>
      <c r="Q783" s="598"/>
      <c r="R783" s="598"/>
      <c r="S783" s="598"/>
      <c r="T783" s="598"/>
      <c r="U783" s="598"/>
      <c r="V783" s="598"/>
      <c r="W783" s="598"/>
      <c r="X783" s="599"/>
      <c r="Y783" s="600">
        <v>6.6</v>
      </c>
      <c r="Z783" s="601"/>
      <c r="AA783" s="601"/>
      <c r="AB783" s="611"/>
      <c r="AC783" s="605" t="s">
        <v>642</v>
      </c>
      <c r="AD783" s="606"/>
      <c r="AE783" s="606"/>
      <c r="AF783" s="606"/>
      <c r="AG783" s="607"/>
      <c r="AH783" s="597" t="s">
        <v>643</v>
      </c>
      <c r="AI783" s="598"/>
      <c r="AJ783" s="598"/>
      <c r="AK783" s="598"/>
      <c r="AL783" s="598"/>
      <c r="AM783" s="598"/>
      <c r="AN783" s="598"/>
      <c r="AO783" s="598"/>
      <c r="AP783" s="598"/>
      <c r="AQ783" s="598"/>
      <c r="AR783" s="598"/>
      <c r="AS783" s="598"/>
      <c r="AT783" s="599"/>
      <c r="AU783" s="600">
        <v>3.3</v>
      </c>
      <c r="AV783" s="601"/>
      <c r="AW783" s="601"/>
      <c r="AX783" s="602"/>
    </row>
    <row r="784" spans="1:50" ht="24.75" customHeight="1" x14ac:dyDescent="0.15">
      <c r="A784" s="630"/>
      <c r="B784" s="631"/>
      <c r="C784" s="631"/>
      <c r="D784" s="631"/>
      <c r="E784" s="631"/>
      <c r="F784" s="632"/>
      <c r="G784" s="605" t="s">
        <v>642</v>
      </c>
      <c r="H784" s="606"/>
      <c r="I784" s="606"/>
      <c r="J784" s="606"/>
      <c r="K784" s="607"/>
      <c r="L784" s="597" t="s">
        <v>643</v>
      </c>
      <c r="M784" s="598"/>
      <c r="N784" s="598"/>
      <c r="O784" s="598"/>
      <c r="P784" s="598"/>
      <c r="Q784" s="598"/>
      <c r="R784" s="598"/>
      <c r="S784" s="598"/>
      <c r="T784" s="598"/>
      <c r="U784" s="598"/>
      <c r="V784" s="598"/>
      <c r="W784" s="598"/>
      <c r="X784" s="599"/>
      <c r="Y784" s="600">
        <v>3.6</v>
      </c>
      <c r="Z784" s="601"/>
      <c r="AA784" s="601"/>
      <c r="AB784" s="611"/>
      <c r="AC784" s="605" t="s">
        <v>661</v>
      </c>
      <c r="AD784" s="606"/>
      <c r="AE784" s="606"/>
      <c r="AF784" s="606"/>
      <c r="AG784" s="607"/>
      <c r="AH784" s="597" t="s">
        <v>647</v>
      </c>
      <c r="AI784" s="598"/>
      <c r="AJ784" s="598"/>
      <c r="AK784" s="598"/>
      <c r="AL784" s="598"/>
      <c r="AM784" s="598"/>
      <c r="AN784" s="598"/>
      <c r="AO784" s="598"/>
      <c r="AP784" s="598"/>
      <c r="AQ784" s="598"/>
      <c r="AR784" s="598"/>
      <c r="AS784" s="598"/>
      <c r="AT784" s="599"/>
      <c r="AU784" s="600">
        <v>2.2000000000000002</v>
      </c>
      <c r="AV784" s="601"/>
      <c r="AW784" s="601"/>
      <c r="AX784" s="602"/>
    </row>
    <row r="785" spans="1:50" ht="24.75" customHeight="1" x14ac:dyDescent="0.15">
      <c r="A785" s="630"/>
      <c r="B785" s="631"/>
      <c r="C785" s="631"/>
      <c r="D785" s="631"/>
      <c r="E785" s="631"/>
      <c r="F785" s="632"/>
      <c r="G785" s="605" t="s">
        <v>644</v>
      </c>
      <c r="H785" s="606"/>
      <c r="I785" s="606"/>
      <c r="J785" s="606"/>
      <c r="K785" s="607"/>
      <c r="L785" s="597" t="s">
        <v>645</v>
      </c>
      <c r="M785" s="598"/>
      <c r="N785" s="598"/>
      <c r="O785" s="598"/>
      <c r="P785" s="598"/>
      <c r="Q785" s="598"/>
      <c r="R785" s="598"/>
      <c r="S785" s="598"/>
      <c r="T785" s="598"/>
      <c r="U785" s="598"/>
      <c r="V785" s="598"/>
      <c r="W785" s="598"/>
      <c r="X785" s="599"/>
      <c r="Y785" s="600">
        <v>1.2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36.400000000000006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15.8</v>
      </c>
      <c r="AV791" s="831"/>
      <c r="AW791" s="831"/>
      <c r="AX791" s="833"/>
    </row>
    <row r="792" spans="1:50" ht="24.75" customHeight="1" x14ac:dyDescent="0.15">
      <c r="A792" s="630"/>
      <c r="B792" s="631"/>
      <c r="C792" s="631"/>
      <c r="D792" s="631"/>
      <c r="E792" s="631"/>
      <c r="F792" s="632"/>
      <c r="G792" s="594" t="s">
        <v>651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626</v>
      </c>
      <c r="H794" s="670"/>
      <c r="I794" s="670"/>
      <c r="J794" s="670"/>
      <c r="K794" s="671"/>
      <c r="L794" s="663" t="s">
        <v>652</v>
      </c>
      <c r="M794" s="664"/>
      <c r="N794" s="664"/>
      <c r="O794" s="664"/>
      <c r="P794" s="664"/>
      <c r="Q794" s="664"/>
      <c r="R794" s="664"/>
      <c r="S794" s="664"/>
      <c r="T794" s="664"/>
      <c r="U794" s="664"/>
      <c r="V794" s="664"/>
      <c r="W794" s="664"/>
      <c r="X794" s="665"/>
      <c r="Y794" s="384">
        <v>16.100000000000001</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627</v>
      </c>
      <c r="H795" s="606"/>
      <c r="I795" s="606"/>
      <c r="J795" s="606"/>
      <c r="K795" s="607"/>
      <c r="L795" s="597" t="s">
        <v>628</v>
      </c>
      <c r="M795" s="598"/>
      <c r="N795" s="598"/>
      <c r="O795" s="598"/>
      <c r="P795" s="598"/>
      <c r="Q795" s="598"/>
      <c r="R795" s="598"/>
      <c r="S795" s="598"/>
      <c r="T795" s="598"/>
      <c r="U795" s="598"/>
      <c r="V795" s="598"/>
      <c r="W795" s="598"/>
      <c r="X795" s="599"/>
      <c r="Y795" s="600">
        <v>0.02</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16.12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x14ac:dyDescent="0.15">
      <c r="A837" s="372">
        <v>1</v>
      </c>
      <c r="B837" s="372">
        <v>1</v>
      </c>
      <c r="C837" s="340" t="s">
        <v>607</v>
      </c>
      <c r="D837" s="340"/>
      <c r="E837" s="340"/>
      <c r="F837" s="340"/>
      <c r="G837" s="340"/>
      <c r="H837" s="340"/>
      <c r="I837" s="340"/>
      <c r="J837" s="341" t="s">
        <v>554</v>
      </c>
      <c r="K837" s="342"/>
      <c r="L837" s="342"/>
      <c r="M837" s="342"/>
      <c r="N837" s="342"/>
      <c r="O837" s="342"/>
      <c r="P837" s="343" t="s">
        <v>608</v>
      </c>
      <c r="Q837" s="343"/>
      <c r="R837" s="343"/>
      <c r="S837" s="343"/>
      <c r="T837" s="343"/>
      <c r="U837" s="343"/>
      <c r="V837" s="343"/>
      <c r="W837" s="343"/>
      <c r="X837" s="343"/>
      <c r="Y837" s="344">
        <v>36.4</v>
      </c>
      <c r="Z837" s="345"/>
      <c r="AA837" s="345"/>
      <c r="AB837" s="346"/>
      <c r="AC837" s="356" t="s">
        <v>196</v>
      </c>
      <c r="AD837" s="364"/>
      <c r="AE837" s="364"/>
      <c r="AF837" s="364"/>
      <c r="AG837" s="364"/>
      <c r="AH837" s="365" t="s">
        <v>554</v>
      </c>
      <c r="AI837" s="366"/>
      <c r="AJ837" s="366"/>
      <c r="AK837" s="366"/>
      <c r="AL837" s="350" t="s">
        <v>554</v>
      </c>
      <c r="AM837" s="351"/>
      <c r="AN837" s="351"/>
      <c r="AO837" s="352"/>
      <c r="AP837" s="353" t="s">
        <v>554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8" customHeight="1" x14ac:dyDescent="0.15">
      <c r="A870" s="372">
        <v>1</v>
      </c>
      <c r="B870" s="372">
        <v>1</v>
      </c>
      <c r="C870" s="340" t="s">
        <v>609</v>
      </c>
      <c r="D870" s="340"/>
      <c r="E870" s="340"/>
      <c r="F870" s="340"/>
      <c r="G870" s="340"/>
      <c r="H870" s="340"/>
      <c r="I870" s="340"/>
      <c r="J870" s="341" t="s">
        <v>554</v>
      </c>
      <c r="K870" s="342"/>
      <c r="L870" s="342"/>
      <c r="M870" s="342"/>
      <c r="N870" s="342"/>
      <c r="O870" s="342"/>
      <c r="P870" s="343" t="s">
        <v>608</v>
      </c>
      <c r="Q870" s="343"/>
      <c r="R870" s="343"/>
      <c r="S870" s="343"/>
      <c r="T870" s="343"/>
      <c r="U870" s="343"/>
      <c r="V870" s="343"/>
      <c r="W870" s="343"/>
      <c r="X870" s="343"/>
      <c r="Y870" s="344">
        <v>15.8</v>
      </c>
      <c r="Z870" s="345"/>
      <c r="AA870" s="345"/>
      <c r="AB870" s="346"/>
      <c r="AC870" s="356" t="s">
        <v>196</v>
      </c>
      <c r="AD870" s="364"/>
      <c r="AE870" s="364"/>
      <c r="AF870" s="364"/>
      <c r="AG870" s="364"/>
      <c r="AH870" s="365" t="s">
        <v>554</v>
      </c>
      <c r="AI870" s="366"/>
      <c r="AJ870" s="366"/>
      <c r="AK870" s="366"/>
      <c r="AL870" s="350" t="s">
        <v>554</v>
      </c>
      <c r="AM870" s="351"/>
      <c r="AN870" s="351"/>
      <c r="AO870" s="352"/>
      <c r="AP870" s="353" t="s">
        <v>554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6.5" customHeight="1" x14ac:dyDescent="0.15">
      <c r="A903" s="372">
        <v>1</v>
      </c>
      <c r="B903" s="372">
        <v>1</v>
      </c>
      <c r="C903" s="354" t="s">
        <v>636</v>
      </c>
      <c r="D903" s="340"/>
      <c r="E903" s="340"/>
      <c r="F903" s="340"/>
      <c r="G903" s="340"/>
      <c r="H903" s="340"/>
      <c r="I903" s="340"/>
      <c r="J903" s="341">
        <v>6000020400009</v>
      </c>
      <c r="K903" s="342"/>
      <c r="L903" s="342"/>
      <c r="M903" s="342"/>
      <c r="N903" s="342"/>
      <c r="O903" s="342"/>
      <c r="P903" s="343" t="s">
        <v>610</v>
      </c>
      <c r="Q903" s="343"/>
      <c r="R903" s="343"/>
      <c r="S903" s="343"/>
      <c r="T903" s="343"/>
      <c r="U903" s="343"/>
      <c r="V903" s="343"/>
      <c r="W903" s="343"/>
      <c r="X903" s="343"/>
      <c r="Y903" s="344">
        <v>16.100000000000001</v>
      </c>
      <c r="Z903" s="345"/>
      <c r="AA903" s="345"/>
      <c r="AB903" s="346"/>
      <c r="AC903" s="356" t="s">
        <v>196</v>
      </c>
      <c r="AD903" s="364"/>
      <c r="AE903" s="364"/>
      <c r="AF903" s="364"/>
      <c r="AG903" s="364"/>
      <c r="AH903" s="365" t="s">
        <v>554</v>
      </c>
      <c r="AI903" s="366"/>
      <c r="AJ903" s="366"/>
      <c r="AK903" s="366"/>
      <c r="AL903" s="350" t="s">
        <v>554</v>
      </c>
      <c r="AM903" s="351"/>
      <c r="AN903" s="351"/>
      <c r="AO903" s="352"/>
      <c r="AP903" s="353" t="s">
        <v>554</v>
      </c>
      <c r="AQ903" s="353"/>
      <c r="AR903" s="353"/>
      <c r="AS903" s="353"/>
      <c r="AT903" s="353"/>
      <c r="AU903" s="353"/>
      <c r="AV903" s="353"/>
      <c r="AW903" s="353"/>
      <c r="AX903" s="353"/>
    </row>
    <row r="904" spans="1:50" ht="45.75" customHeight="1" x14ac:dyDescent="0.15">
      <c r="A904" s="372">
        <v>2</v>
      </c>
      <c r="B904" s="372">
        <v>1</v>
      </c>
      <c r="C904" s="354" t="s">
        <v>648</v>
      </c>
      <c r="D904" s="340"/>
      <c r="E904" s="340"/>
      <c r="F904" s="340"/>
      <c r="G904" s="340"/>
      <c r="H904" s="340"/>
      <c r="I904" s="340"/>
      <c r="J904" s="341">
        <v>7000020160008</v>
      </c>
      <c r="K904" s="342"/>
      <c r="L904" s="342"/>
      <c r="M904" s="342"/>
      <c r="N904" s="342"/>
      <c r="O904" s="342"/>
      <c r="P904" s="343" t="s">
        <v>610</v>
      </c>
      <c r="Q904" s="343"/>
      <c r="R904" s="343"/>
      <c r="S904" s="343"/>
      <c r="T904" s="343"/>
      <c r="U904" s="343"/>
      <c r="V904" s="343"/>
      <c r="W904" s="343"/>
      <c r="X904" s="343"/>
      <c r="Y904" s="344">
        <v>15.9</v>
      </c>
      <c r="Z904" s="345"/>
      <c r="AA904" s="345"/>
      <c r="AB904" s="346"/>
      <c r="AC904" s="356" t="s">
        <v>196</v>
      </c>
      <c r="AD904" s="356"/>
      <c r="AE904" s="356"/>
      <c r="AF904" s="356"/>
      <c r="AG904" s="356"/>
      <c r="AH904" s="365" t="s">
        <v>554</v>
      </c>
      <c r="AI904" s="366"/>
      <c r="AJ904" s="366"/>
      <c r="AK904" s="366"/>
      <c r="AL904" s="350" t="s">
        <v>554</v>
      </c>
      <c r="AM904" s="351"/>
      <c r="AN904" s="351"/>
      <c r="AO904" s="352"/>
      <c r="AP904" s="353" t="s">
        <v>554</v>
      </c>
      <c r="AQ904" s="353"/>
      <c r="AR904" s="353"/>
      <c r="AS904" s="353"/>
      <c r="AT904" s="353"/>
      <c r="AU904" s="353"/>
      <c r="AV904" s="353"/>
      <c r="AW904" s="353"/>
      <c r="AX904" s="353"/>
    </row>
    <row r="905" spans="1:50" ht="44.25" customHeight="1" x14ac:dyDescent="0.15">
      <c r="A905" s="372">
        <v>3</v>
      </c>
      <c r="B905" s="372">
        <v>1</v>
      </c>
      <c r="C905" s="354" t="s">
        <v>633</v>
      </c>
      <c r="D905" s="340"/>
      <c r="E905" s="340"/>
      <c r="F905" s="340"/>
      <c r="G905" s="340"/>
      <c r="H905" s="340"/>
      <c r="I905" s="340"/>
      <c r="J905" s="341">
        <v>4000020270008</v>
      </c>
      <c r="K905" s="342"/>
      <c r="L905" s="342"/>
      <c r="M905" s="342"/>
      <c r="N905" s="342"/>
      <c r="O905" s="342"/>
      <c r="P905" s="355" t="s">
        <v>610</v>
      </c>
      <c r="Q905" s="343"/>
      <c r="R905" s="343"/>
      <c r="S905" s="343"/>
      <c r="T905" s="343"/>
      <c r="U905" s="343"/>
      <c r="V905" s="343"/>
      <c r="W905" s="343"/>
      <c r="X905" s="343"/>
      <c r="Y905" s="344">
        <v>15.3</v>
      </c>
      <c r="Z905" s="345"/>
      <c r="AA905" s="345"/>
      <c r="AB905" s="346"/>
      <c r="AC905" s="356" t="s">
        <v>196</v>
      </c>
      <c r="AD905" s="356"/>
      <c r="AE905" s="356"/>
      <c r="AF905" s="356"/>
      <c r="AG905" s="356"/>
      <c r="AH905" s="348" t="s">
        <v>554</v>
      </c>
      <c r="AI905" s="349"/>
      <c r="AJ905" s="349"/>
      <c r="AK905" s="349"/>
      <c r="AL905" s="350" t="s">
        <v>554</v>
      </c>
      <c r="AM905" s="351"/>
      <c r="AN905" s="351"/>
      <c r="AO905" s="352"/>
      <c r="AP905" s="353" t="s">
        <v>554</v>
      </c>
      <c r="AQ905" s="353"/>
      <c r="AR905" s="353"/>
      <c r="AS905" s="353"/>
      <c r="AT905" s="353"/>
      <c r="AU905" s="353"/>
      <c r="AV905" s="353"/>
      <c r="AW905" s="353"/>
      <c r="AX905" s="353"/>
    </row>
    <row r="906" spans="1:50" ht="48" customHeight="1" x14ac:dyDescent="0.15">
      <c r="A906" s="372">
        <v>4</v>
      </c>
      <c r="B906" s="372">
        <v>1</v>
      </c>
      <c r="C906" s="354" t="s">
        <v>630</v>
      </c>
      <c r="D906" s="340"/>
      <c r="E906" s="340"/>
      <c r="F906" s="340"/>
      <c r="G906" s="340"/>
      <c r="H906" s="340"/>
      <c r="I906" s="340"/>
      <c r="J906" s="341">
        <v>1000020140007</v>
      </c>
      <c r="K906" s="342"/>
      <c r="L906" s="342"/>
      <c r="M906" s="342"/>
      <c r="N906" s="342"/>
      <c r="O906" s="342"/>
      <c r="P906" s="355" t="s">
        <v>610</v>
      </c>
      <c r="Q906" s="343"/>
      <c r="R906" s="343"/>
      <c r="S906" s="343"/>
      <c r="T906" s="343"/>
      <c r="U906" s="343"/>
      <c r="V906" s="343"/>
      <c r="W906" s="343"/>
      <c r="X906" s="343"/>
      <c r="Y906" s="344">
        <v>14.9</v>
      </c>
      <c r="Z906" s="345"/>
      <c r="AA906" s="345"/>
      <c r="AB906" s="346"/>
      <c r="AC906" s="356" t="s">
        <v>196</v>
      </c>
      <c r="AD906" s="356"/>
      <c r="AE906" s="356"/>
      <c r="AF906" s="356"/>
      <c r="AG906" s="356"/>
      <c r="AH906" s="348" t="s">
        <v>554</v>
      </c>
      <c r="AI906" s="349"/>
      <c r="AJ906" s="349"/>
      <c r="AK906" s="349"/>
      <c r="AL906" s="350" t="s">
        <v>554</v>
      </c>
      <c r="AM906" s="351"/>
      <c r="AN906" s="351"/>
      <c r="AO906" s="352"/>
      <c r="AP906" s="353" t="s">
        <v>554</v>
      </c>
      <c r="AQ906" s="353"/>
      <c r="AR906" s="353"/>
      <c r="AS906" s="353"/>
      <c r="AT906" s="353"/>
      <c r="AU906" s="353"/>
      <c r="AV906" s="353"/>
      <c r="AW906" s="353"/>
      <c r="AX906" s="353"/>
    </row>
    <row r="907" spans="1:50" ht="44.25" customHeight="1" x14ac:dyDescent="0.15">
      <c r="A907" s="372">
        <v>5</v>
      </c>
      <c r="B907" s="372">
        <v>1</v>
      </c>
      <c r="C907" s="354" t="s">
        <v>635</v>
      </c>
      <c r="D907" s="340"/>
      <c r="E907" s="340"/>
      <c r="F907" s="340"/>
      <c r="G907" s="340"/>
      <c r="H907" s="340"/>
      <c r="I907" s="340"/>
      <c r="J907" s="341">
        <v>1000020140007</v>
      </c>
      <c r="K907" s="342"/>
      <c r="L907" s="342"/>
      <c r="M907" s="342"/>
      <c r="N907" s="342"/>
      <c r="O907" s="342"/>
      <c r="P907" s="343" t="s">
        <v>610</v>
      </c>
      <c r="Q907" s="343"/>
      <c r="R907" s="343"/>
      <c r="S907" s="343"/>
      <c r="T907" s="343"/>
      <c r="U907" s="343"/>
      <c r="V907" s="343"/>
      <c r="W907" s="343"/>
      <c r="X907" s="343"/>
      <c r="Y907" s="344">
        <v>14.5</v>
      </c>
      <c r="Z907" s="345"/>
      <c r="AA907" s="345"/>
      <c r="AB907" s="346"/>
      <c r="AC907" s="347" t="s">
        <v>196</v>
      </c>
      <c r="AD907" s="347"/>
      <c r="AE907" s="347"/>
      <c r="AF907" s="347"/>
      <c r="AG907" s="347"/>
      <c r="AH907" s="348" t="s">
        <v>554</v>
      </c>
      <c r="AI907" s="349"/>
      <c r="AJ907" s="349"/>
      <c r="AK907" s="349"/>
      <c r="AL907" s="350" t="s">
        <v>554</v>
      </c>
      <c r="AM907" s="351"/>
      <c r="AN907" s="351"/>
      <c r="AO907" s="352"/>
      <c r="AP907" s="353" t="s">
        <v>554</v>
      </c>
      <c r="AQ907" s="353"/>
      <c r="AR907" s="353"/>
      <c r="AS907" s="353"/>
      <c r="AT907" s="353"/>
      <c r="AU907" s="353"/>
      <c r="AV907" s="353"/>
      <c r="AW907" s="353"/>
      <c r="AX907" s="353"/>
    </row>
    <row r="908" spans="1:50" ht="44.25" customHeight="1" x14ac:dyDescent="0.15">
      <c r="A908" s="372">
        <v>6</v>
      </c>
      <c r="B908" s="372">
        <v>1</v>
      </c>
      <c r="C908" s="354" t="s">
        <v>650</v>
      </c>
      <c r="D908" s="340"/>
      <c r="E908" s="340"/>
      <c r="F908" s="340"/>
      <c r="G908" s="340"/>
      <c r="H908" s="340"/>
      <c r="I908" s="340"/>
      <c r="J908" s="341">
        <v>1000020110001</v>
      </c>
      <c r="K908" s="342"/>
      <c r="L908" s="342"/>
      <c r="M908" s="342"/>
      <c r="N908" s="342"/>
      <c r="O908" s="342"/>
      <c r="P908" s="343" t="s">
        <v>610</v>
      </c>
      <c r="Q908" s="343"/>
      <c r="R908" s="343"/>
      <c r="S908" s="343"/>
      <c r="T908" s="343"/>
      <c r="U908" s="343"/>
      <c r="V908" s="343"/>
      <c r="W908" s="343"/>
      <c r="X908" s="343"/>
      <c r="Y908" s="344">
        <v>14.1</v>
      </c>
      <c r="Z908" s="345"/>
      <c r="AA908" s="345"/>
      <c r="AB908" s="346"/>
      <c r="AC908" s="347" t="s">
        <v>196</v>
      </c>
      <c r="AD908" s="347"/>
      <c r="AE908" s="347"/>
      <c r="AF908" s="347"/>
      <c r="AG908" s="347"/>
      <c r="AH908" s="348" t="s">
        <v>554</v>
      </c>
      <c r="AI908" s="349"/>
      <c r="AJ908" s="349"/>
      <c r="AK908" s="349"/>
      <c r="AL908" s="350" t="s">
        <v>554</v>
      </c>
      <c r="AM908" s="351"/>
      <c r="AN908" s="351"/>
      <c r="AO908" s="352"/>
      <c r="AP908" s="353" t="s">
        <v>554</v>
      </c>
      <c r="AQ908" s="353"/>
      <c r="AR908" s="353"/>
      <c r="AS908" s="353"/>
      <c r="AT908" s="353"/>
      <c r="AU908" s="353"/>
      <c r="AV908" s="353"/>
      <c r="AW908" s="353"/>
      <c r="AX908" s="353"/>
    </row>
    <row r="909" spans="1:50" ht="43.5" customHeight="1" x14ac:dyDescent="0.15">
      <c r="A909" s="372">
        <v>7</v>
      </c>
      <c r="B909" s="372">
        <v>1</v>
      </c>
      <c r="C909" s="354" t="s">
        <v>631</v>
      </c>
      <c r="D909" s="340"/>
      <c r="E909" s="340"/>
      <c r="F909" s="340"/>
      <c r="G909" s="340"/>
      <c r="H909" s="340"/>
      <c r="I909" s="340"/>
      <c r="J909" s="341">
        <v>8000020280003</v>
      </c>
      <c r="K909" s="342"/>
      <c r="L909" s="342"/>
      <c r="M909" s="342"/>
      <c r="N909" s="342"/>
      <c r="O909" s="342"/>
      <c r="P909" s="343" t="s">
        <v>610</v>
      </c>
      <c r="Q909" s="343"/>
      <c r="R909" s="343"/>
      <c r="S909" s="343"/>
      <c r="T909" s="343"/>
      <c r="U909" s="343"/>
      <c r="V909" s="343"/>
      <c r="W909" s="343"/>
      <c r="X909" s="343"/>
      <c r="Y909" s="344">
        <v>13.5</v>
      </c>
      <c r="Z909" s="345"/>
      <c r="AA909" s="345"/>
      <c r="AB909" s="346"/>
      <c r="AC909" s="347" t="s">
        <v>196</v>
      </c>
      <c r="AD909" s="347"/>
      <c r="AE909" s="347"/>
      <c r="AF909" s="347"/>
      <c r="AG909" s="347"/>
      <c r="AH909" s="348" t="s">
        <v>554</v>
      </c>
      <c r="AI909" s="349"/>
      <c r="AJ909" s="349"/>
      <c r="AK909" s="349"/>
      <c r="AL909" s="350" t="s">
        <v>554</v>
      </c>
      <c r="AM909" s="351"/>
      <c r="AN909" s="351"/>
      <c r="AO909" s="352"/>
      <c r="AP909" s="353" t="s">
        <v>554</v>
      </c>
      <c r="AQ909" s="353"/>
      <c r="AR909" s="353"/>
      <c r="AS909" s="353"/>
      <c r="AT909" s="353"/>
      <c r="AU909" s="353"/>
      <c r="AV909" s="353"/>
      <c r="AW909" s="353"/>
      <c r="AX909" s="353"/>
    </row>
    <row r="910" spans="1:50" ht="43.5" customHeight="1" x14ac:dyDescent="0.15">
      <c r="A910" s="372">
        <v>8</v>
      </c>
      <c r="B910" s="372">
        <v>1</v>
      </c>
      <c r="C910" s="354" t="s">
        <v>649</v>
      </c>
      <c r="D910" s="340"/>
      <c r="E910" s="340"/>
      <c r="F910" s="340"/>
      <c r="G910" s="340"/>
      <c r="H910" s="340"/>
      <c r="I910" s="340"/>
      <c r="J910" s="341">
        <v>5000020150002</v>
      </c>
      <c r="K910" s="342"/>
      <c r="L910" s="342"/>
      <c r="M910" s="342"/>
      <c r="N910" s="342"/>
      <c r="O910" s="342"/>
      <c r="P910" s="343" t="s">
        <v>610</v>
      </c>
      <c r="Q910" s="343"/>
      <c r="R910" s="343"/>
      <c r="S910" s="343"/>
      <c r="T910" s="343"/>
      <c r="U910" s="343"/>
      <c r="V910" s="343"/>
      <c r="W910" s="343"/>
      <c r="X910" s="343"/>
      <c r="Y910" s="344">
        <v>13.4</v>
      </c>
      <c r="Z910" s="345"/>
      <c r="AA910" s="345"/>
      <c r="AB910" s="346"/>
      <c r="AC910" s="347" t="s">
        <v>196</v>
      </c>
      <c r="AD910" s="347"/>
      <c r="AE910" s="347"/>
      <c r="AF910" s="347"/>
      <c r="AG910" s="347"/>
      <c r="AH910" s="348" t="s">
        <v>554</v>
      </c>
      <c r="AI910" s="349"/>
      <c r="AJ910" s="349"/>
      <c r="AK910" s="349"/>
      <c r="AL910" s="350" t="s">
        <v>554</v>
      </c>
      <c r="AM910" s="351"/>
      <c r="AN910" s="351"/>
      <c r="AO910" s="352"/>
      <c r="AP910" s="353" t="s">
        <v>554</v>
      </c>
      <c r="AQ910" s="353"/>
      <c r="AR910" s="353"/>
      <c r="AS910" s="353"/>
      <c r="AT910" s="353"/>
      <c r="AU910" s="353"/>
      <c r="AV910" s="353"/>
      <c r="AW910" s="353"/>
      <c r="AX910" s="353"/>
    </row>
    <row r="911" spans="1:50" ht="48" customHeight="1" x14ac:dyDescent="0.15">
      <c r="A911" s="372">
        <v>9</v>
      </c>
      <c r="B911" s="372">
        <v>1</v>
      </c>
      <c r="C911" s="354" t="s">
        <v>632</v>
      </c>
      <c r="D911" s="340"/>
      <c r="E911" s="340"/>
      <c r="F911" s="340"/>
      <c r="G911" s="340"/>
      <c r="H911" s="340"/>
      <c r="I911" s="340"/>
      <c r="J911" s="341">
        <v>7000020220001</v>
      </c>
      <c r="K911" s="342"/>
      <c r="L911" s="342"/>
      <c r="M911" s="342"/>
      <c r="N911" s="342"/>
      <c r="O911" s="342"/>
      <c r="P911" s="343" t="s">
        <v>610</v>
      </c>
      <c r="Q911" s="343"/>
      <c r="R911" s="343"/>
      <c r="S911" s="343"/>
      <c r="T911" s="343"/>
      <c r="U911" s="343"/>
      <c r="V911" s="343"/>
      <c r="W911" s="343"/>
      <c r="X911" s="343"/>
      <c r="Y911" s="344">
        <v>13.3</v>
      </c>
      <c r="Z911" s="345"/>
      <c r="AA911" s="345"/>
      <c r="AB911" s="346"/>
      <c r="AC911" s="347" t="s">
        <v>196</v>
      </c>
      <c r="AD911" s="347"/>
      <c r="AE911" s="347"/>
      <c r="AF911" s="347"/>
      <c r="AG911" s="347"/>
      <c r="AH911" s="348" t="s">
        <v>554</v>
      </c>
      <c r="AI911" s="349"/>
      <c r="AJ911" s="349"/>
      <c r="AK911" s="349"/>
      <c r="AL911" s="350" t="s">
        <v>554</v>
      </c>
      <c r="AM911" s="351"/>
      <c r="AN911" s="351"/>
      <c r="AO911" s="352"/>
      <c r="AP911" s="353" t="s">
        <v>554</v>
      </c>
      <c r="AQ911" s="353"/>
      <c r="AR911" s="353"/>
      <c r="AS911" s="353"/>
      <c r="AT911" s="353"/>
      <c r="AU911" s="353"/>
      <c r="AV911" s="353"/>
      <c r="AW911" s="353"/>
      <c r="AX911" s="353"/>
    </row>
    <row r="912" spans="1:50" ht="45.75" customHeight="1" x14ac:dyDescent="0.15">
      <c r="A912" s="372">
        <v>10</v>
      </c>
      <c r="B912" s="372">
        <v>1</v>
      </c>
      <c r="C912" s="354" t="s">
        <v>634</v>
      </c>
      <c r="D912" s="340"/>
      <c r="E912" s="340"/>
      <c r="F912" s="340"/>
      <c r="G912" s="340"/>
      <c r="H912" s="340"/>
      <c r="I912" s="340"/>
      <c r="J912" s="341">
        <v>1000020230006</v>
      </c>
      <c r="K912" s="342"/>
      <c r="L912" s="342"/>
      <c r="M912" s="342"/>
      <c r="N912" s="342"/>
      <c r="O912" s="342"/>
      <c r="P912" s="343" t="s">
        <v>610</v>
      </c>
      <c r="Q912" s="343"/>
      <c r="R912" s="343"/>
      <c r="S912" s="343"/>
      <c r="T912" s="343"/>
      <c r="U912" s="343"/>
      <c r="V912" s="343"/>
      <c r="W912" s="343"/>
      <c r="X912" s="343"/>
      <c r="Y912" s="344">
        <v>7.5</v>
      </c>
      <c r="Z912" s="345"/>
      <c r="AA912" s="345"/>
      <c r="AB912" s="346"/>
      <c r="AC912" s="347" t="s">
        <v>196</v>
      </c>
      <c r="AD912" s="347"/>
      <c r="AE912" s="347"/>
      <c r="AF912" s="347"/>
      <c r="AG912" s="347"/>
      <c r="AH912" s="348" t="s">
        <v>554</v>
      </c>
      <c r="AI912" s="349"/>
      <c r="AJ912" s="349"/>
      <c r="AK912" s="349"/>
      <c r="AL912" s="350" t="s">
        <v>554</v>
      </c>
      <c r="AM912" s="351"/>
      <c r="AN912" s="351"/>
      <c r="AO912" s="352"/>
      <c r="AP912" s="353" t="s">
        <v>554</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t="s">
        <v>554</v>
      </c>
      <c r="F1102" s="371"/>
      <c r="G1102" s="371"/>
      <c r="H1102" s="371"/>
      <c r="I1102" s="371"/>
      <c r="J1102" s="341" t="s">
        <v>554</v>
      </c>
      <c r="K1102" s="342"/>
      <c r="L1102" s="342"/>
      <c r="M1102" s="342"/>
      <c r="N1102" s="342"/>
      <c r="O1102" s="342"/>
      <c r="P1102" s="343" t="s">
        <v>554</v>
      </c>
      <c r="Q1102" s="343"/>
      <c r="R1102" s="343"/>
      <c r="S1102" s="343"/>
      <c r="T1102" s="343"/>
      <c r="U1102" s="343"/>
      <c r="V1102" s="343"/>
      <c r="W1102" s="343"/>
      <c r="X1102" s="343"/>
      <c r="Y1102" s="344" t="s">
        <v>554</v>
      </c>
      <c r="Z1102" s="345"/>
      <c r="AA1102" s="345"/>
      <c r="AB1102" s="346"/>
      <c r="AC1102" s="347"/>
      <c r="AD1102" s="347"/>
      <c r="AE1102" s="347"/>
      <c r="AF1102" s="347"/>
      <c r="AG1102" s="347"/>
      <c r="AH1102" s="348" t="s">
        <v>554</v>
      </c>
      <c r="AI1102" s="349"/>
      <c r="AJ1102" s="349"/>
      <c r="AK1102" s="349"/>
      <c r="AL1102" s="350" t="s">
        <v>554</v>
      </c>
      <c r="AM1102" s="351"/>
      <c r="AN1102" s="351"/>
      <c r="AO1102" s="352"/>
      <c r="AP1102" s="353" t="s">
        <v>554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3">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904:AO904">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AQ434">
    <cfRule type="expression" dxfId="701" priority="1">
      <formula>IF(RIGHT(TEXT(AQ434,"0.#"),1)=".",FALSE,TRUE)</formula>
    </cfRule>
    <cfRule type="expression" dxfId="700" priority="2">
      <formula>IF(RIGHT(TEXT(AQ434,"0.#"),1)=".",TRUE,FALSE)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1"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2018-05-30T01:45:18Z</cp:lastPrinted>
  <dcterms:created xsi:type="dcterms:W3CDTF">2012-03-13T00:50:25Z</dcterms:created>
  <dcterms:modified xsi:type="dcterms:W3CDTF">2018-07-04T08:15:38Z</dcterms:modified>
</cp:coreProperties>
</file>