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I116" i="3"/>
  <c r="AI34" i="3"/>
  <c r="AE34" i="3"/>
  <c r="AE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<sst xmlns="http://schemas.openxmlformats.org/spreadsheetml/2006/main" count="2949" uniqueCount="638">
  <si>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</si>
  <si>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</si>
  <si>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</si>
  <si>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</si>
  <si>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</si>
  <si>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</si>
  <si>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</si>
  <si>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</si>
  <si>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</si>
  <si>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</si>
  <si>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</si>
  <si>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</si>
  <si>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</si>
  <si>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</si>
  <si>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</si>
  <si>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</si>
  <si>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</si>
  <si>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</si>
  <si>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</si>
  <si>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</si>
  <si>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</si>
  <si>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</si>
  <si>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</si>
  <si>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</si>
  <si>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</si>
  <si>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</si>
  <si>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</si>
  <si>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</si>
  <si>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</si>
  <si>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</si>
  <si>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</si>
  <si>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</si>
  <si>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</si>
  <si>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</si>
  <si>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</si>
  <si>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</si>
  <si>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</si>
  <si>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</si>
  <si>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</si>
  <si>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</si>
  <si>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</si>
  <si>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</si>
  <si>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</si>
  <si>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</si>
  <si>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</si>
  <si>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</si>
  <si>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</si>
  <si>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</si>
  <si>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</si>
  <si>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</si>
  <si>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</si>
  <si>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</si>
  <si>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</si>
  <si>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</si>
  <si>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</si>
  <si>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</si>
  <si>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</si>
  <si>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</si>
  <si>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</si>
  <si>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</si>
  <si>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</si>
  <si>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</si>
  <si>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</si>
  <si>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</si>
  <si>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</si>
  <si>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</si>
  <si>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</si>
  <si>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</si>
  <si>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</si>
  <si>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</si>
  <si>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</si>
  <si>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</si>
  <si>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</si>
  <si>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</si>
  <si>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</si>
  <si>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</si>
  <si>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</si>
  <si>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</si>
  <si>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</si>
  <si>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</si>
  <si>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</si>
  <si>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</si>
  <si>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</si>
  <si>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</si>
  <si>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</si>
  <si>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</si>
  <si>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</si>
  <si>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</si>
  <si>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</si>
  <si>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</si>
  <si>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</si>
  <si>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</si>
  <si>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</si>
  <si>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</si>
  <si>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</si>
  <si>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</si>
  <si>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</si>
  <si>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</si>
  <si>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</si>
  <si>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</si>
  <si>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</si>
  <si>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</si>
  <si>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</si>
  <si>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</si>
  <si>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</si>
  <si>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</si>
  <si>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</si>
  <si>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</si>
  <si>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</si>
  <si>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</si>
  <si>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</si>
  <si>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</si>
  <si>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</si>
  <si>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</si>
  <si>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</si>
  <si>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</si>
  <si>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</si>
  <si>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</si>
  <si>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</si>
  <si>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</si>
  <si>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</si>
  <si>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</si>
  <si>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</si>
  <si>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</si>
  <si>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</si>
  <si>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</si>
  <si>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</si>
  <si>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</si>
  <si>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</si>
  <si>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</si>
  <si>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</si>
  <si>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</si>
  <si>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</si>
  <si>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</si>
  <si>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</si>
  <si>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</si>
  <si>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</si>
  <si>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</si>
  <si>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</si>
  <si>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</si>
  <si>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</si>
  <si>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</si>
  <si>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</si>
  <si>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</si>
  <si>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</si>
  <si>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</si>
  <si>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</si>
  <si>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</si>
  <si>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</si>
  <si>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</si>
  <si>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</si>
  <si>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</si>
  <si>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</si>
  <si>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</si>
  <si>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</si>
  <si>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</si>
  <si>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</si>
  <si>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</si>
  <si>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</si>
  <si>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</si>
  <si>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</si>
  <si>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</si>
  <si>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</si>
  <si>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</si>
  <si>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</si>
  <si>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</si>
  <si>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</si>
  <si>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</si>
  <si>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</si>
  <si>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</si>
  <si>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</si>
  <si>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</si>
  <si>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</si>
  <si>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</si>
  <si>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</si>
  <si>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</si>
  <si>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</si>
  <si>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</si>
  <si>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</si>
  <si>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</si>
  <si>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</si>
  <si>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</si>
  <si>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</si>
  <si>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</si>
  <si>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</si>
  <si>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</si>
  <si>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</si>
  <si>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</si>
  <si>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</si>
  <si>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</si>
  <si>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</si>
  <si>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</si>
  <si>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</si>
  <si>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</si>
  <si>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</si>
  <si>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</si>
  <si>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</si>
  <si>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</si>
  <si>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</si>
  <si>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</si>
  <si>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</si>
  <si>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</si>
  <si>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</si>
  <si>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</si>
  <si>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</si>
  <si>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</si>
  <si>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</si>
  <si>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</si>
  <si>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</si>
  <si>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</si>
  <si>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</si>
  <si>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</si>
  <si>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</si>
  <si>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</si>
  <si>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</si>
  <si>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</si>
  <si>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</si>
  <si>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</si>
  <si>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</si>
  <si>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</si>
  <si>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</si>
  <si>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</si>
  <si>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</si>
  <si>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</si>
  <si>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</si>
  <si>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</si>
  <si>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</si>
  <si>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</si>
  <si>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</si>
  <si>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</si>
  <si>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</si>
  <si>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</si>
  <si>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</si>
  <si>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</si>
  <si>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</si>
  <si>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</si>
  <si>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</si>
  <si>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</si>
  <si>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</si>
  <si>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</si>
  <si>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</si>
  <si>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</si>
  <si>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</si>
  <si>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</si>
  <si>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</si>
  <si>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</si>
  <si>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</si>
  <si>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</si>
  <si>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</si>
  <si>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</si>
  <si>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</si>
  <si>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</si>
  <si>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</si>
  <si>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</si>
  <si>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</si>
  <si>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</si>
  <si>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</si>
  <si>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</si>
  <si>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</si>
  <si>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</si>
  <si>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</si>
  <si>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</si>
  <si>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</si>
  <si>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</si>
  <si>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</si>
  <si>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</si>
  <si>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</si>
  <si>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</si>
  <si>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</si>
  <si>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</si>
  <si>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</si>
  <si>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</si>
  <si>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</si>
  <si>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</si>
  <si>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</si>
  <si>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</si>
  <si>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</si>
  <si>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</si>
  <si>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</si>
  <si>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</si>
  <si>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</si>
  <si>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</si>
  <si>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</si>
  <si>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</si>
  <si>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</si>
  <si>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</si>
  <si>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</si>
  <si>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</si>
  <si>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</si>
  <si>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</si>
  <si>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</si>
  <si>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</si>
  <si>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</si>
  <si>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</si>
  <si>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</si>
  <si>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</si>
  <si>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</si>
  <si>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</si>
  <si>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</si>
  <si>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</si>
  <si>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</si>
  <si>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</si>
  <si>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</si>
  <si>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</si>
  <si>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</si>
  <si>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</si>
  <si>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</si>
  <si>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</si>
  <si>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</si>
  <si>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</si>
  <si>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</si>
  <si>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</si>
  <si>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</si>
  <si>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</si>
  <si>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</si>
  <si>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</si>
  <si>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</si>
  <si>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</si>
  <si>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</si>
  <si>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</si>
  <si>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</si>
  <si>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</si>
  <si>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</si>
  <si>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</si>
  <si>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</si>
  <si>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</si>
  <si>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</si>
  <si>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</si>
  <si>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</si>
  <si>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</si>
  <si>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</si>
  <si>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</si>
  <si>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</si>
  <si>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</si>
  <si>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</si>
  <si>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</si>
  <si>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</si>
  <si>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</si>
  <si>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</si>
  <si>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</si>
  <si>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</si>
  <si>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</si>
  <si>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</si>
  <si>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</si>
  <si>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</si>
  <si>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</si>
  <si>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</si>
  <si>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</si>
  <si>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</si>
  <si>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</si>
  <si>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</si>
  <si>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</si>
  <si>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</si>
  <si>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</si>
  <si>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</si>
  <si>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</si>
  <si>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</si>
  <si>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</si>
  <si>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</si>
  <si>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</si>
  <si>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</si>
  <si>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</si>
  <si>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</si>
  <si>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</si>
  <si>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</si>
  <si>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</si>
  <si>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</si>
  <si>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</si>
  <si>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</si>
  <si>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</si>
  <si>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</si>
  <si>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</si>
  <si>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</si>
  <si>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</si>
  <si>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</si>
  <si>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</si>
  <si>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</si>
  <si>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</si>
  <si>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</si>
  <si>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</si>
  <si>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</si>
  <si>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</si>
  <si>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</si>
  <si>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</si>
  <si>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</si>
  <si>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</si>
  <si>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</si>
  <si>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</si>
  <si>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</si>
  <si>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</si>
  <si>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</si>
  <si>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</si>
  <si>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</si>
  <si>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</si>
  <si>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</si>
  <si>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</si>
  <si>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</si>
  <si>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</si>
  <si>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</si>
  <si>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</si>
  <si>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</si>
  <si>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</si>
  <si>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</si>
  <si>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</si>
  <si>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</si>
  <si>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</si>
  <si>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</si>
  <si>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</si>
  <si>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</si>
  <si>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</si>
  <si>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</si>
  <si>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</si>
  <si>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</si>
  <si>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</si>
  <si>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</si>
  <si>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</si>
  <si>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</si>
  <si>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</si>
  <si>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</si>
  <si>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</si>
  <si>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</si>
  <si>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</si>
  <si>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</si>
  <si>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</si>
  <si>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</si>
  <si>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</si>
  <si>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</si>
  <si>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</si>
  <si>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</si>
  <si>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</si>
  <si>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</si>
  <si>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</si>
  <si>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</si>
  <si>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</si>
  <si>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</si>
  <si>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</si>
  <si>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</si>
  <si>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</si>
  <si>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</si>
  <si>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</si>
  <si>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</si>
  <si>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</si>
  <si>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</si>
  <si>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</si>
  <si>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</si>
  <si>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</si>
  <si>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</si>
  <si>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</si>
  <si>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</si>
  <si>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</si>
  <si>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</si>
  <si>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</si>
  <si>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</si>
  <si>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</si>
  <si>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</si>
  <si>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</si>
  <si>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</si>
  <si>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</si>
  <si>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</si>
  <si>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</si>
  <si>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</si>
  <si>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</si>
  <si>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</si>
  <si>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</si>
  <si>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</si>
  <si>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</si>
  <si>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</si>
  <si>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</si>
  <si>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</si>
  <si>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</si>
  <si>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</si>
  <si>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</si>
  <si>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</si>
  <si>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</si>
  <si>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</si>
  <si>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</si>
  <si>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</si>
  <si>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</si>
  <si>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</si>
  <si>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</si>
  <si>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</si>
  <si>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</si>
  <si>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</si>
  <si>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</si>
  <si>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</si>
  <si>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</si>
  <si>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</si>
  <si>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</si>
  <si>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</si>
  <si>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</si>
  <si>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</si>
  <si>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</si>
  <si>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</si>
  <si>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</si>
  <si>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</si>
  <si>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</si>
  <si>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</si>
  <si>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</si>
  <si>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</si>
  <si>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</si>
  <si>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</si>
  <si>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</si>
  <si>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</si>
  <si>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</si>
  <si>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</si>
  <si>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</si>
  <si>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</si>
  <si>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</si>
  <si>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</si>
  <si>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</si>
  <si>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</si>
  <si>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</si>
  <si>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</si>
  <si>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</si>
  <si>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</si>
  <si>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</si>
  <si>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</si>
  <si>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</si>
  <si>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</si>
  <si>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</si>
  <si>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</si>
  <si>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</si>
  <si>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</si>
  <si>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</si>
  <si>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</si>
  <si>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</si>
  <si>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</si>
  <si>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</si>
  <si>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</si>
  <si>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</si>
  <si>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</si>
  <si>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</si>
  <si>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</si>
  <si>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</si>
  <si>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</si>
  <si>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</si>
  <si>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</si>
  <si>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</si>
  <si>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</si>
  <si>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</si>
  <si>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</si>
  <si>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</si>
  <si>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</si>
  <si>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</si>
  <si>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</si>
  <si>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</si>
  <si>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</si>
  <si>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</si>
  <si>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</si>
  <si>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</si>
  <si>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</si>
  <si>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phoneticPr fontId="5"/>
  </si>
  <si>
    <t>医薬品副作用被害等判定調査事業</t>
    <phoneticPr fontId="5"/>
  </si>
  <si>
    <t>昭和５５年度</t>
    <phoneticPr fontId="5"/>
  </si>
  <si>
    <t>終了予定なし</t>
    <phoneticPr fontId="5"/>
  </si>
  <si>
    <t>医薬・生活衛生局</t>
    <phoneticPr fontId="5"/>
  </si>
  <si>
    <t>医薬安全対策課</t>
    <phoneticPr fontId="5"/>
  </si>
  <si>
    <t>課長　佐藤　大作</t>
    <phoneticPr fontId="5"/>
  </si>
  <si>
    <t>○</t>
  </si>
  <si>
    <t>独立行政法人医薬品医療機器総合機構法第17条第2項、第20条第2項において準用する第17条第2項</t>
    <phoneticPr fontId="5"/>
  </si>
  <si>
    <t>-</t>
  </si>
  <si>
    <t>-</t>
    <phoneticPr fontId="5"/>
  </si>
  <si>
    <t>独立行政法人医薬品医療機器総合機構は、医薬品の副作用や生物由来製品を介した感染等による健康被害者に対して救済給付を行っているが、その支給の可否の決定に際し、医学的薬学的判定を要する事項を調査・審議する判定部会の運営に関連する業務を行う。</t>
    <phoneticPr fontId="5"/>
  </si>
  <si>
    <t>独立行政法人医薬品医療機器総合機構法に基づき、医学的薬学的事項について厚生労働大臣に対して判定の申出が行われる事例の、申請資料等の整理、検討等を行うとともに、副作用・感染等被害判定部会の判定結果を独立行政法人医薬品医療機器総合機構に対して通知すること等を行う。</t>
    <phoneticPr fontId="5"/>
  </si>
  <si>
    <t>-</t>
    <phoneticPr fontId="5"/>
  </si>
  <si>
    <t>庁費</t>
    <phoneticPr fontId="5"/>
  </si>
  <si>
    <t>職員旅費</t>
    <phoneticPr fontId="5"/>
  </si>
  <si>
    <t>委員等旅費</t>
    <phoneticPr fontId="5"/>
  </si>
  <si>
    <t>副作用救済給付決定数（支給決定数、不支給決定数の合計）</t>
    <phoneticPr fontId="5"/>
  </si>
  <si>
    <t>数</t>
    <phoneticPr fontId="5"/>
  </si>
  <si>
    <t>副作用・感染等被害判定部会の開催数</t>
    <phoneticPr fontId="5"/>
  </si>
  <si>
    <t>回</t>
    <phoneticPr fontId="5"/>
  </si>
  <si>
    <t>回</t>
    <phoneticPr fontId="5"/>
  </si>
  <si>
    <t>-</t>
    <phoneticPr fontId="5"/>
  </si>
  <si>
    <t>-</t>
    <phoneticPr fontId="5"/>
  </si>
  <si>
    <t>-</t>
    <phoneticPr fontId="5"/>
  </si>
  <si>
    <t>　　Ｘ　/　Ｙ</t>
    <phoneticPr fontId="5"/>
  </si>
  <si>
    <t>医薬品等の品質確保の徹底を図るとともに、医薬品等の安全対策等を推進すること（Ⅰ-６-２）</t>
    <phoneticPr fontId="5"/>
  </si>
  <si>
    <t>-</t>
    <phoneticPr fontId="5"/>
  </si>
  <si>
    <t>-</t>
    <phoneticPr fontId="5"/>
  </si>
  <si>
    <t>独立行政法人医薬品医療機器総合機構は、医薬品の副作用や生物由来製品を介した感染等による健康被害者に対して救済給付を行っているが、その支給の可否の決定に際し、医学的薬学的判定を要する事項を調査・審議する判定部会を活動指標のとおり行った。　独立行政法人医薬品医療機器総合機構法に基づき、医学的薬学的事項について厚生労働大臣に対して判定の申出が行われる事例の、申請資料等の整理、検討等を行うとともに、副作用・感染等被害判定部会の判定結果を独立行政法人医薬品医療機器総合機構に対して通知すること等を行った。　また、本事業は施策として医薬品等の安全対策等を推進したが、測定指標については設定していない。</t>
    <phoneticPr fontId="5"/>
  </si>
  <si>
    <t>-</t>
    <phoneticPr fontId="5"/>
  </si>
  <si>
    <t>-</t>
    <phoneticPr fontId="5"/>
  </si>
  <si>
    <t>-</t>
    <phoneticPr fontId="5"/>
  </si>
  <si>
    <t>-</t>
    <phoneticPr fontId="5"/>
  </si>
  <si>
    <t>○</t>
    <phoneticPr fontId="5"/>
  </si>
  <si>
    <t>医薬品副作用被害等判定調査事業は、国民や社会のニーズを的確に反映している。</t>
    <phoneticPr fontId="5"/>
  </si>
  <si>
    <t>医薬品副作用被害等判定調査事業は救済制度を持つ国が統一的に行うべき事業であることから国が実施すべき事業である。</t>
    <phoneticPr fontId="5"/>
  </si>
  <si>
    <t>医薬品の副作用被害等判定を調査する事業は、国民にとって優先度が高い事業である。</t>
    <phoneticPr fontId="5"/>
  </si>
  <si>
    <t>無</t>
  </si>
  <si>
    <t>契約にあたっては、支出先の選定を適正に行っている。</t>
    <phoneticPr fontId="5"/>
  </si>
  <si>
    <t>‐</t>
  </si>
  <si>
    <t>費目・使途は事業内容を鑑み、真に必要なもののみ支出をしている。</t>
    <phoneticPr fontId="5"/>
  </si>
  <si>
    <t>成果実績は成果目標に見合ったものであり、適切である。</t>
    <phoneticPr fontId="5"/>
  </si>
  <si>
    <t>活動実績は見込みに見合ったものである。</t>
    <phoneticPr fontId="5"/>
  </si>
  <si>
    <t>-</t>
    <phoneticPr fontId="5"/>
  </si>
  <si>
    <t>点検対象外</t>
    <phoneticPr fontId="5"/>
  </si>
  <si>
    <t>213</t>
    <phoneticPr fontId="5"/>
  </si>
  <si>
    <t>190</t>
    <phoneticPr fontId="5"/>
  </si>
  <si>
    <t>159</t>
    <phoneticPr fontId="5"/>
  </si>
  <si>
    <t>185</t>
    <phoneticPr fontId="5"/>
  </si>
  <si>
    <t>199</t>
    <phoneticPr fontId="5"/>
  </si>
  <si>
    <t>208</t>
    <phoneticPr fontId="5"/>
  </si>
  <si>
    <t>208</t>
    <phoneticPr fontId="5"/>
  </si>
  <si>
    <t>-</t>
    <phoneticPr fontId="5"/>
  </si>
  <si>
    <t>-</t>
    <phoneticPr fontId="5"/>
  </si>
  <si>
    <t>１．９百万円</t>
    <rPh sb="3" eb="4">
      <t>ヒャク</t>
    </rPh>
    <rPh sb="4" eb="6">
      <t>マンエン</t>
    </rPh>
    <phoneticPr fontId="5"/>
  </si>
  <si>
    <t>非常勤職員Ｂ</t>
    <phoneticPr fontId="5"/>
  </si>
  <si>
    <t>非常勤職員Ｃ</t>
    <phoneticPr fontId="5"/>
  </si>
  <si>
    <t>委員Ａ</t>
    <rPh sb="0" eb="2">
      <t>イイン</t>
    </rPh>
    <phoneticPr fontId="5"/>
  </si>
  <si>
    <t>委員Ｂ</t>
    <rPh sb="0" eb="2">
      <t>イイン</t>
    </rPh>
    <phoneticPr fontId="5"/>
  </si>
  <si>
    <t>委員Ｃ</t>
    <rPh sb="0" eb="2">
      <t>イイン</t>
    </rPh>
    <phoneticPr fontId="5"/>
  </si>
  <si>
    <t>職員Ａ</t>
    <rPh sb="0" eb="2">
      <t>ショクイン</t>
    </rPh>
    <phoneticPr fontId="5"/>
  </si>
  <si>
    <t>委員Ｄ</t>
    <rPh sb="0" eb="2">
      <t>イイン</t>
    </rPh>
    <phoneticPr fontId="5"/>
  </si>
  <si>
    <t>委員Ｅ</t>
    <rPh sb="0" eb="2">
      <t>イイン</t>
    </rPh>
    <phoneticPr fontId="5"/>
  </si>
  <si>
    <t>委員Ｆ</t>
    <rPh sb="0" eb="2">
      <t>イイン</t>
    </rPh>
    <phoneticPr fontId="5"/>
  </si>
  <si>
    <t>-</t>
    <phoneticPr fontId="5"/>
  </si>
  <si>
    <t>副作用・感染等判定部会事務手続きに係る人件費</t>
    <phoneticPr fontId="5"/>
  </si>
  <si>
    <t>副作用・感染等判定部会事務手続きに係る人件費</t>
    <phoneticPr fontId="5"/>
  </si>
  <si>
    <t>副作用・感染等判定部会事務手続きに係る旅費</t>
    <phoneticPr fontId="5"/>
  </si>
  <si>
    <t>副作用・感染等判定部会事務手続きに係る旅費</t>
    <phoneticPr fontId="5"/>
  </si>
  <si>
    <t>-</t>
    <phoneticPr fontId="5"/>
  </si>
  <si>
    <t>－</t>
    <phoneticPr fontId="5"/>
  </si>
  <si>
    <t>-</t>
    <phoneticPr fontId="5"/>
  </si>
  <si>
    <t>－</t>
    <phoneticPr fontId="5"/>
  </si>
  <si>
    <t>-</t>
    <phoneticPr fontId="5"/>
  </si>
  <si>
    <t>非常勤職員Ａ</t>
    <phoneticPr fontId="5"/>
  </si>
  <si>
    <t>-</t>
    <phoneticPr fontId="5"/>
  </si>
  <si>
    <t>副作用救済給付決定数（支給決定数、不支給決定数の合計）を増加させる。</t>
    <phoneticPr fontId="5"/>
  </si>
  <si>
    <t>1,395,430
/1,500</t>
    <phoneticPr fontId="5"/>
  </si>
  <si>
    <t>円</t>
    <phoneticPr fontId="5"/>
  </si>
  <si>
    <t>品質・有効性・安全性の高い医薬品・医療機器・再生医療等製品を国民が適切に利用できるようにすること（Ⅰ-６）</t>
    <phoneticPr fontId="5"/>
  </si>
  <si>
    <t>Ｘ：「副作用・感染等被害判定部会に関する支出額」（円）
Ｙ：「副作用救済給付決定数」（件数）
＊30年度見込みは、Xは30年度予算、Ｙは目標値を記入</t>
    <rPh sb="52" eb="54">
      <t>ミコ</t>
    </rPh>
    <rPh sb="61" eb="63">
      <t>ネンド</t>
    </rPh>
    <rPh sb="63" eb="65">
      <t>ヨサン</t>
    </rPh>
    <rPh sb="68" eb="71">
      <t>モクヒョウチ</t>
    </rPh>
    <phoneticPr fontId="5"/>
  </si>
  <si>
    <t>今後も、引き続き高い水準で給付申請数が推移することが見込まれるため、計画的な執行ができるよう適宜見直しをするよう努めたい。</t>
    <rPh sb="4" eb="5">
      <t>ヒ</t>
    </rPh>
    <rPh sb="6" eb="7">
      <t>ツヅ</t>
    </rPh>
    <rPh sb="8" eb="9">
      <t>タカ</t>
    </rPh>
    <rPh sb="10" eb="12">
      <t>スイジュン</t>
    </rPh>
    <rPh sb="13" eb="15">
      <t>キュウフ</t>
    </rPh>
    <rPh sb="15" eb="18">
      <t>シンセイスウ</t>
    </rPh>
    <rPh sb="19" eb="21">
      <t>スイイ</t>
    </rPh>
    <rPh sb="26" eb="28">
      <t>ミコ</t>
    </rPh>
    <phoneticPr fontId="5"/>
  </si>
  <si>
    <t>1,824,845
/1,987</t>
    <phoneticPr fontId="5"/>
  </si>
  <si>
    <t>2,259,000
/1,500</t>
    <phoneticPr fontId="5"/>
  </si>
  <si>
    <t>副作用・感染等被害判定部会の開催について12回の開催を実施し、判定の申出が行われる事例の、申請資料等の整理、検討等を行うとともに、副作用・感染等被害判定部会の判定結果を独立行政法人医薬品医療機器総合機構に対して直実に通知した。</t>
    <phoneticPr fontId="5"/>
  </si>
  <si>
    <t>A</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</si>
</sst>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5" xfId="0" applyFont="1" applyFill="1" applyBorder="1" applyAlignment="1" applyProtection="1">
      <alignment horizontal="left" vertical="center"/>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190503</xdr:colOff>
      <xdr:row>741</xdr:row>
      <xdr:rowOff>22413</xdr:rowOff>
    </xdr:from>
    <xdr:to>
      <xdr:col>18</xdr:col>
      <xdr:colOff>179296</xdr:colOff>
      <xdr:row>744</xdr:row>
      <xdr:rowOff>0</xdr:rowOff>
    </xdr:to>
    <xdr:sp macro="" textlink="">
      <xdr:nvSpPr>
        <xdr:cNvPr id="2" name="正方形/長方形 1"/>
        <xdr:cNvSpPr/>
      </xdr:nvSpPr>
      <xdr:spPr>
        <a:xfrm>
          <a:off x="1390653" y="38436738"/>
          <a:ext cx="2389093" cy="103486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19</xdr:col>
      <xdr:colOff>67234</xdr:colOff>
      <xdr:row>741</xdr:row>
      <xdr:rowOff>145676</xdr:rowOff>
    </xdr:from>
    <xdr:to>
      <xdr:col>49</xdr:col>
      <xdr:colOff>394607</xdr:colOff>
      <xdr:row>742</xdr:row>
      <xdr:rowOff>326650</xdr:rowOff>
    </xdr:to>
    <xdr:sp macro="" textlink="">
      <xdr:nvSpPr>
        <xdr:cNvPr id="3" name="大かっこ 2"/>
        <xdr:cNvSpPr/>
      </xdr:nvSpPr>
      <xdr:spPr>
        <a:xfrm>
          <a:off x="3945270" y="36435926"/>
          <a:ext cx="6450587" cy="5347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156880</xdr:colOff>
      <xdr:row>741</xdr:row>
      <xdr:rowOff>224118</xdr:rowOff>
    </xdr:from>
    <xdr:to>
      <xdr:col>49</xdr:col>
      <xdr:colOff>149679</xdr:colOff>
      <xdr:row>742</xdr:row>
      <xdr:rowOff>300317</xdr:rowOff>
    </xdr:to>
    <xdr:sp macro="" textlink="">
      <xdr:nvSpPr>
        <xdr:cNvPr id="4" name="Text Box 2"/>
        <xdr:cNvSpPr txBox="1">
          <a:spLocks noChangeArrowheads="1"/>
        </xdr:cNvSpPr>
      </xdr:nvSpPr>
      <xdr:spPr bwMode="auto">
        <a:xfrm>
          <a:off x="4034916" y="36514368"/>
          <a:ext cx="6116013" cy="42998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独立行政法人医薬品医療機器総合機構法に基づき行われる副作用・感染等の被害の判定を行うための事務</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mn-ea"/>
          </a:endParaRPr>
        </a:p>
      </xdr:txBody>
    </xdr:sp>
    <xdr:clientData/>
  </xdr:twoCellAnchor>
  <xdr:twoCellAnchor>
    <xdr:from>
      <xdr:col>20</xdr:col>
      <xdr:colOff>11205</xdr:colOff>
      <xdr:row>746</xdr:row>
      <xdr:rowOff>5944</xdr:rowOff>
    </xdr:from>
    <xdr:to>
      <xdr:col>49</xdr:col>
      <xdr:colOff>353786</xdr:colOff>
      <xdr:row>749</xdr:row>
      <xdr:rowOff>230746</xdr:rowOff>
    </xdr:to>
    <xdr:grpSp>
      <xdr:nvGrpSpPr>
        <xdr:cNvPr id="5" name="グループ化 4"/>
        <xdr:cNvGrpSpPr/>
      </xdr:nvGrpSpPr>
      <xdr:grpSpPr>
        <a:xfrm>
          <a:off x="4011705" y="37963069"/>
          <a:ext cx="6143306" cy="1282077"/>
          <a:chOff x="1355911" y="46151768"/>
          <a:chExt cx="2173941" cy="1289360"/>
        </a:xfrm>
      </xdr:grpSpPr>
      <xdr:sp macro="" textlink="">
        <xdr:nvSpPr>
          <xdr:cNvPr id="6" name="大かっこ 5"/>
          <xdr:cNvSpPr/>
        </xdr:nvSpPr>
        <xdr:spPr>
          <a:xfrm>
            <a:off x="1355911" y="46960778"/>
            <a:ext cx="2155044"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200">
                <a:solidFill>
                  <a:schemeClr val="tx1"/>
                </a:solidFill>
                <a:latin typeface="+mn-ea"/>
                <a:ea typeface="+mn-ea"/>
              </a:rPr>
              <a:t>　</a:t>
            </a:r>
            <a:r>
              <a:rPr kumimoji="1" lang="ja-JP" altLang="en-US" sz="1000">
                <a:solidFill>
                  <a:schemeClr val="tx1"/>
                </a:solidFill>
                <a:latin typeface="+mn-ea"/>
                <a:ea typeface="+mn-ea"/>
              </a:rPr>
              <a:t>１．９百万円</a:t>
            </a:r>
          </a:p>
        </xdr:txBody>
      </xdr:sp>
      <xdr:sp macro="" textlink="">
        <xdr:nvSpPr>
          <xdr:cNvPr id="8" name="Text Box 2"/>
          <xdr:cNvSpPr txBox="1">
            <a:spLocks noChangeArrowheads="1"/>
          </xdr:cNvSpPr>
        </xdr:nvSpPr>
        <xdr:spPr bwMode="auto">
          <a:xfrm>
            <a:off x="1456764" y="47049265"/>
            <a:ext cx="1703295" cy="2907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人件費、職員旅費、委員等旅費</a:t>
            </a:r>
          </a:p>
        </xdr:txBody>
      </xdr:sp>
    </xdr:grpSp>
    <xdr:clientData/>
  </xdr:twoCellAnchor>
  <xdr:twoCellAnchor>
    <xdr:from>
      <xdr:col>11</xdr:col>
      <xdr:colOff>179294</xdr:colOff>
      <xdr:row>744</xdr:row>
      <xdr:rowOff>33618</xdr:rowOff>
    </xdr:from>
    <xdr:to>
      <xdr:col>12</xdr:col>
      <xdr:colOff>11205</xdr:colOff>
      <xdr:row>746</xdr:row>
      <xdr:rowOff>336176</xdr:rowOff>
    </xdr:to>
    <xdr:cxnSp macro="">
      <xdr:nvCxnSpPr>
        <xdr:cNvPr id="9" name="直線矢印コネクタ 8"/>
        <xdr:cNvCxnSpPr/>
      </xdr:nvCxnSpPr>
      <xdr:spPr>
        <a:xfrm>
          <a:off x="2379569" y="39505218"/>
          <a:ext cx="31936" cy="1007408"/>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22412</xdr:colOff>
      <xdr:row>747</xdr:row>
      <xdr:rowOff>11208</xdr:rowOff>
    </xdr:from>
    <xdr:to>
      <xdr:col>20</xdr:col>
      <xdr:colOff>33618</xdr:colOff>
      <xdr:row>747</xdr:row>
      <xdr:rowOff>22412</xdr:rowOff>
    </xdr:to>
    <xdr:cxnSp macro="">
      <xdr:nvCxnSpPr>
        <xdr:cNvPr id="10" name="直線矢印コネクタ 9"/>
        <xdr:cNvCxnSpPr/>
      </xdr:nvCxnSpPr>
      <xdr:spPr>
        <a:xfrm>
          <a:off x="2422712" y="40540083"/>
          <a:ext cx="161140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68036</xdr:colOff>
      <xdr:row>115</xdr:row>
      <xdr:rowOff>27215</xdr:rowOff>
    </xdr:from>
    <xdr:to>
      <xdr:col>41</xdr:col>
      <xdr:colOff>190500</xdr:colOff>
      <xdr:row>115</xdr:row>
      <xdr:rowOff>254455</xdr:rowOff>
    </xdr:to>
    <xdr:sp macro="" textlink="">
      <xdr:nvSpPr>
        <xdr:cNvPr id="11" name="テキスト ボックス 10"/>
        <xdr:cNvSpPr txBox="1"/>
      </xdr:nvSpPr>
      <xdr:spPr>
        <a:xfrm>
          <a:off x="7824107" y="13430251"/>
          <a:ext cx="734786" cy="227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57150</xdr:colOff>
      <xdr:row>116</xdr:row>
      <xdr:rowOff>138794</xdr:rowOff>
    </xdr:from>
    <xdr:to>
      <xdr:col>41</xdr:col>
      <xdr:colOff>179614</xdr:colOff>
      <xdr:row>116</xdr:row>
      <xdr:rowOff>366034</xdr:rowOff>
    </xdr:to>
    <xdr:sp macro="" textlink="">
      <xdr:nvSpPr>
        <xdr:cNvPr id="12" name="テキスト ボックス 11"/>
        <xdr:cNvSpPr txBox="1"/>
      </xdr:nvSpPr>
      <xdr:spPr>
        <a:xfrm>
          <a:off x="7813221" y="13841187"/>
          <a:ext cx="734786" cy="227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40821</xdr:colOff>
      <xdr:row>31</xdr:row>
      <xdr:rowOff>40821</xdr:rowOff>
    </xdr:from>
    <xdr:to>
      <xdr:col>41</xdr:col>
      <xdr:colOff>163285</xdr:colOff>
      <xdr:row>31</xdr:row>
      <xdr:rowOff>268061</xdr:rowOff>
    </xdr:to>
    <xdr:sp macro="" textlink="">
      <xdr:nvSpPr>
        <xdr:cNvPr id="13" name="テキスト ボックス 12"/>
        <xdr:cNvSpPr txBox="1"/>
      </xdr:nvSpPr>
      <xdr:spPr>
        <a:xfrm>
          <a:off x="7796892" y="10654392"/>
          <a:ext cx="734786" cy="227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40822</xdr:colOff>
      <xdr:row>33</xdr:row>
      <xdr:rowOff>27215</xdr:rowOff>
    </xdr:from>
    <xdr:to>
      <xdr:col>41</xdr:col>
      <xdr:colOff>163286</xdr:colOff>
      <xdr:row>33</xdr:row>
      <xdr:rowOff>254455</xdr:rowOff>
    </xdr:to>
    <xdr:sp macro="" textlink="">
      <xdr:nvSpPr>
        <xdr:cNvPr id="14" name="テキスト ボックス 13"/>
        <xdr:cNvSpPr txBox="1"/>
      </xdr:nvSpPr>
      <xdr:spPr>
        <a:xfrm>
          <a:off x="7796893" y="11239501"/>
          <a:ext cx="734786" cy="227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222</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551</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553</v>
      </c>
      <c r="H5" s="842"/>
      <c r="I5" s="842"/>
      <c r="J5" s="842"/>
      <c r="K5" s="842"/>
      <c r="L5" s="842"/>
      <c r="M5" s="843" t="s">
        <v>66</v>
      </c>
      <c r="N5" s="844"/>
      <c r="O5" s="844"/>
      <c r="P5" s="844"/>
      <c r="Q5" s="844"/>
      <c r="R5" s="845"/>
      <c r="S5" s="846" t="s">
        <v>554</v>
      </c>
      <c r="T5" s="842"/>
      <c r="U5" s="842"/>
      <c r="V5" s="842"/>
      <c r="W5" s="842"/>
      <c r="X5" s="847"/>
      <c r="Y5" s="700" t="s">
        <v>3</v>
      </c>
      <c r="Z5" s="541"/>
      <c r="AA5" s="541"/>
      <c r="AB5" s="541"/>
      <c r="AC5" s="541"/>
      <c r="AD5" s="542"/>
      <c r="AE5" s="701" t="s">
        <v>556</v>
      </c>
      <c r="AF5" s="701"/>
      <c r="AG5" s="701"/>
      <c r="AH5" s="701"/>
      <c r="AI5" s="701"/>
      <c r="AJ5" s="701"/>
      <c r="AK5" s="701"/>
      <c r="AL5" s="701"/>
      <c r="AM5" s="701"/>
      <c r="AN5" s="701"/>
      <c r="AO5" s="701"/>
      <c r="AP5" s="702"/>
      <c r="AQ5" s="703" t="s">
        <v>557</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559</v>
      </c>
      <c r="H7" s="497"/>
      <c r="I7" s="497"/>
      <c r="J7" s="497"/>
      <c r="K7" s="497"/>
      <c r="L7" s="497"/>
      <c r="M7" s="497"/>
      <c r="N7" s="497"/>
      <c r="O7" s="497"/>
      <c r="P7" s="497"/>
      <c r="Q7" s="497"/>
      <c r="R7" s="497"/>
      <c r="S7" s="497"/>
      <c r="T7" s="497"/>
      <c r="U7" s="497"/>
      <c r="V7" s="497"/>
      <c r="W7" s="497"/>
      <c r="X7" s="498"/>
      <c r="Y7" s="923" t="s">
        <v>548</v>
      </c>
      <c r="Z7" s="441"/>
      <c r="AA7" s="441"/>
      <c r="AB7" s="441"/>
      <c r="AC7" s="441"/>
      <c r="AD7" s="924"/>
      <c r="AE7" s="913" t="s">
        <v>561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562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563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v>
      </c>
      <c r="Q13" s="660"/>
      <c r="R13" s="660"/>
      <c r="S13" s="660"/>
      <c r="T13" s="660"/>
      <c r="U13" s="660"/>
      <c r="V13" s="661"/>
      <c r="W13" s="659">
        <v>2</v>
      </c>
      <c r="X13" s="660"/>
      <c r="Y13" s="660"/>
      <c r="Z13" s="660"/>
      <c r="AA13" s="660"/>
      <c r="AB13" s="660"/>
      <c r="AC13" s="661"/>
      <c r="AD13" s="659">
        <v>2</v>
      </c>
      <c r="AE13" s="660"/>
      <c r="AF13" s="660"/>
      <c r="AG13" s="660"/>
      <c r="AH13" s="660"/>
      <c r="AI13" s="660"/>
      <c r="AJ13" s="661"/>
      <c r="AK13" s="659">
        <v>2</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564</v>
      </c>
      <c r="Q14" s="660"/>
      <c r="R14" s="660"/>
      <c r="S14" s="660"/>
      <c r="T14" s="660"/>
      <c r="U14" s="660"/>
      <c r="V14" s="661"/>
      <c r="W14" s="659" t="s">
        <v>564</v>
      </c>
      <c r="X14" s="660"/>
      <c r="Y14" s="660"/>
      <c r="Z14" s="660"/>
      <c r="AA14" s="660"/>
      <c r="AB14" s="660"/>
      <c r="AC14" s="661"/>
      <c r="AD14" s="659" t="s">
        <v>564</v>
      </c>
      <c r="AE14" s="660"/>
      <c r="AF14" s="660"/>
      <c r="AG14" s="660"/>
      <c r="AH14" s="660"/>
      <c r="AI14" s="660"/>
      <c r="AJ14" s="661"/>
      <c r="AK14" s="659" t="s">
        <v>564</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564</v>
      </c>
      <c r="Q15" s="660"/>
      <c r="R15" s="660"/>
      <c r="S15" s="660"/>
      <c r="T15" s="660"/>
      <c r="U15" s="660"/>
      <c r="V15" s="661"/>
      <c r="W15" s="659" t="s">
        <v>564</v>
      </c>
      <c r="X15" s="660"/>
      <c r="Y15" s="660"/>
      <c r="Z15" s="660"/>
      <c r="AA15" s="660"/>
      <c r="AB15" s="660"/>
      <c r="AC15" s="661"/>
      <c r="AD15" s="659" t="s">
        <v>564</v>
      </c>
      <c r="AE15" s="660"/>
      <c r="AF15" s="660"/>
      <c r="AG15" s="660"/>
      <c r="AH15" s="660"/>
      <c r="AI15" s="660"/>
      <c r="AJ15" s="661"/>
      <c r="AK15" s="659" t="s">
        <v>564</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564</v>
      </c>
      <c r="Q16" s="660"/>
      <c r="R16" s="660"/>
      <c r="S16" s="660"/>
      <c r="T16" s="660"/>
      <c r="U16" s="660"/>
      <c r="V16" s="661"/>
      <c r="W16" s="659" t="s">
        <v>564</v>
      </c>
      <c r="X16" s="660"/>
      <c r="Y16" s="660"/>
      <c r="Z16" s="660"/>
      <c r="AA16" s="660"/>
      <c r="AB16" s="660"/>
      <c r="AC16" s="661"/>
      <c r="AD16" s="659" t="s">
        <v>564</v>
      </c>
      <c r="AE16" s="660"/>
      <c r="AF16" s="660"/>
      <c r="AG16" s="660"/>
      <c r="AH16" s="660"/>
      <c r="AI16" s="660"/>
      <c r="AJ16" s="661"/>
      <c r="AK16" s="659" t="s">
        <v>564</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564</v>
      </c>
      <c r="Q17" s="660"/>
      <c r="R17" s="660"/>
      <c r="S17" s="660"/>
      <c r="T17" s="660"/>
      <c r="U17" s="660"/>
      <c r="V17" s="661"/>
      <c r="W17" s="659" t="s">
        <v>564</v>
      </c>
      <c r="X17" s="660"/>
      <c r="Y17" s="660"/>
      <c r="Z17" s="660"/>
      <c r="AA17" s="660"/>
      <c r="AB17" s="660"/>
      <c r="AC17" s="661"/>
      <c r="AD17" s="659" t="s">
        <v>564</v>
      </c>
      <c r="AE17" s="660"/>
      <c r="AF17" s="660"/>
      <c r="AG17" s="660"/>
      <c r="AH17" s="660"/>
      <c r="AI17" s="660"/>
      <c r="AJ17" s="661"/>
      <c r="AK17" s="659" t="s">
        <v>564</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2</v>
      </c>
      <c r="Q18" s="881"/>
      <c r="R18" s="881"/>
      <c r="S18" s="881"/>
      <c r="T18" s="881"/>
      <c r="U18" s="881"/>
      <c r="V18" s="882"/>
      <c r="W18" s="880">
        <f>SUM(W13:AC17)</f>
        <v>2</v>
      </c>
      <c r="X18" s="881"/>
      <c r="Y18" s="881"/>
      <c r="Z18" s="881"/>
      <c r="AA18" s="881"/>
      <c r="AB18" s="881"/>
      <c r="AC18" s="882"/>
      <c r="AD18" s="880">
        <f>SUM(AD13:AJ17)</f>
        <v>2</v>
      </c>
      <c r="AE18" s="881"/>
      <c r="AF18" s="881"/>
      <c r="AG18" s="881"/>
      <c r="AH18" s="881"/>
      <c r="AI18" s="881"/>
      <c r="AJ18" s="882"/>
      <c r="AK18" s="880">
        <f>SUM(AK13:AQ17)</f>
        <v>2</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1</v>
      </c>
      <c r="Q19" s="660"/>
      <c r="R19" s="660"/>
      <c r="S19" s="660"/>
      <c r="T19" s="660"/>
      <c r="U19" s="660"/>
      <c r="V19" s="661"/>
      <c r="W19" s="659">
        <v>2</v>
      </c>
      <c r="X19" s="660"/>
      <c r="Y19" s="660"/>
      <c r="Z19" s="660"/>
      <c r="AA19" s="660"/>
      <c r="AB19" s="660"/>
      <c r="AC19" s="661"/>
      <c r="AD19" s="659">
        <v>2</v>
      </c>
      <c r="AE19" s="660"/>
      <c r="AF19" s="660"/>
      <c r="AG19" s="660"/>
      <c r="AH19" s="660"/>
      <c r="AI19" s="660"/>
      <c r="AJ19" s="661"/>
      <c r="AK19" s="325"/>
      <c r="AL19" s="325"/>
      <c r="AM19" s="325"/>
      <c r="AN19" s="325"/>
      <c r="AO19" s="325"/>
      <c r="AP19" s="325"/>
      <c r="AQ19" s="325"/>
      <c r="AR19" s="325"/>
      <c r="AS19" s="325"/>
      <c r="AT19" s="325"/>
      <c r="AU19" s="325"/>
      <c r="AV19" s="325"/>
      <c r="AW19" s="325"/>
      <c r="AX19" s="327"/>
    </row>
    <row r="20" spans="1:50" ht="24.75" customHeight="1" x14ac:dyDescent="0.15">
      <c r="A20" s="616"/>
      <c r="B20" s="617"/>
      <c r="C20" s="617"/>
      <c r="D20" s="617"/>
      <c r="E20" s="617"/>
      <c r="F20" s="618"/>
      <c r="G20" s="878" t="s">
        <v>10</v>
      </c>
      <c r="H20" s="879"/>
      <c r="I20" s="879"/>
      <c r="J20" s="879"/>
      <c r="K20" s="879"/>
      <c r="L20" s="879"/>
      <c r="M20" s="879"/>
      <c r="N20" s="879"/>
      <c r="O20" s="879"/>
      <c r="P20" s="310">
        <f>IF(P18=0, "-", SUM(P19)/P18)</f>
        <v>0.5</v>
      </c>
      <c r="Q20" s="310"/>
      <c r="R20" s="310"/>
      <c r="S20" s="310"/>
      <c r="T20" s="310"/>
      <c r="U20" s="310"/>
      <c r="V20" s="310"/>
      <c r="W20" s="310">
        <f t="shared" ref="W20" si="0">IF(W18=0, "-", SUM(W19)/W18)</f>
        <v>1</v>
      </c>
      <c r="X20" s="310"/>
      <c r="Y20" s="310"/>
      <c r="Z20" s="310"/>
      <c r="AA20" s="310"/>
      <c r="AB20" s="310"/>
      <c r="AC20" s="310"/>
      <c r="AD20" s="310">
        <f t="shared" ref="AD20" si="1">IF(AD18=0, "-", SUM(AD19)/AD18)</f>
        <v>1</v>
      </c>
      <c r="AE20" s="310"/>
      <c r="AF20" s="310"/>
      <c r="AG20" s="310"/>
      <c r="AH20" s="310"/>
      <c r="AI20" s="310"/>
      <c r="AJ20" s="310"/>
      <c r="AK20" s="325"/>
      <c r="AL20" s="325"/>
      <c r="AM20" s="325"/>
      <c r="AN20" s="325"/>
      <c r="AO20" s="325"/>
      <c r="AP20" s="325"/>
      <c r="AQ20" s="326"/>
      <c r="AR20" s="326"/>
      <c r="AS20" s="326"/>
      <c r="AT20" s="326"/>
      <c r="AU20" s="325"/>
      <c r="AV20" s="325"/>
      <c r="AW20" s="325"/>
      <c r="AX20" s="327"/>
    </row>
    <row r="21" spans="1:50" ht="25.5" customHeight="1" x14ac:dyDescent="0.15">
      <c r="A21" s="851"/>
      <c r="B21" s="852"/>
      <c r="C21" s="852"/>
      <c r="D21" s="852"/>
      <c r="E21" s="852"/>
      <c r="F21" s="947"/>
      <c r="G21" s="308" t="s">
        <v>497</v>
      </c>
      <c r="H21" s="309"/>
      <c r="I21" s="309"/>
      <c r="J21" s="309"/>
      <c r="K21" s="309"/>
      <c r="L21" s="309"/>
      <c r="M21" s="309"/>
      <c r="N21" s="309"/>
      <c r="O21" s="309"/>
      <c r="P21" s="310">
        <f>IF(P19=0, "-", SUM(P19)/SUM(P13,P14))</f>
        <v>0.5</v>
      </c>
      <c r="Q21" s="310"/>
      <c r="R21" s="310"/>
      <c r="S21" s="310"/>
      <c r="T21" s="310"/>
      <c r="U21" s="310"/>
      <c r="V21" s="310"/>
      <c r="W21" s="310">
        <f t="shared" ref="W21" si="2">IF(W19=0, "-", SUM(W19)/SUM(W13,W14))</f>
        <v>1</v>
      </c>
      <c r="X21" s="310"/>
      <c r="Y21" s="310"/>
      <c r="Z21" s="310"/>
      <c r="AA21" s="310"/>
      <c r="AB21" s="310"/>
      <c r="AC21" s="310"/>
      <c r="AD21" s="310">
        <f t="shared" ref="AD21" si="3">IF(AD19=0, "-", SUM(AD19)/SUM(AD13,AD14))</f>
        <v>1</v>
      </c>
      <c r="AE21" s="310"/>
      <c r="AF21" s="310"/>
      <c r="AG21" s="310"/>
      <c r="AH21" s="310"/>
      <c r="AI21" s="310"/>
      <c r="AJ21" s="310"/>
      <c r="AK21" s="325"/>
      <c r="AL21" s="325"/>
      <c r="AM21" s="325"/>
      <c r="AN21" s="325"/>
      <c r="AO21" s="325"/>
      <c r="AP21" s="325"/>
      <c r="AQ21" s="326"/>
      <c r="AR21" s="326"/>
      <c r="AS21" s="326"/>
      <c r="AT21" s="326"/>
      <c r="AU21" s="325"/>
      <c r="AV21" s="325"/>
      <c r="AW21" s="325"/>
      <c r="AX21" s="327"/>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565</v>
      </c>
      <c r="H23" s="954"/>
      <c r="I23" s="954"/>
      <c r="J23" s="954"/>
      <c r="K23" s="954"/>
      <c r="L23" s="954"/>
      <c r="M23" s="954"/>
      <c r="N23" s="954"/>
      <c r="O23" s="955"/>
      <c r="P23" s="920">
        <v>2</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566</v>
      </c>
      <c r="H24" s="957"/>
      <c r="I24" s="957"/>
      <c r="J24" s="957"/>
      <c r="K24" s="957"/>
      <c r="L24" s="957"/>
      <c r="M24" s="957"/>
      <c r="N24" s="957"/>
      <c r="O24" s="958"/>
      <c r="P24" s="659">
        <v>0</v>
      </c>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567</v>
      </c>
      <c r="H25" s="957"/>
      <c r="I25" s="957"/>
      <c r="J25" s="957"/>
      <c r="K25" s="957"/>
      <c r="L25" s="957"/>
      <c r="M25" s="957"/>
      <c r="N25" s="957"/>
      <c r="O25" s="958"/>
      <c r="P25" s="659">
        <v>0</v>
      </c>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2</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564</v>
      </c>
      <c r="AR31" s="193"/>
      <c r="AS31" s="126" t="s">
        <v>356</v>
      </c>
      <c r="AT31" s="127"/>
      <c r="AU31" s="192">
        <v>30</v>
      </c>
      <c r="AV31" s="192"/>
      <c r="AW31" s="396" t="s">
        <v>300</v>
      </c>
      <c r="AX31" s="397"/>
    </row>
    <row r="32" spans="1:50" ht="23.25" customHeight="1" x14ac:dyDescent="0.15">
      <c r="A32" s="401"/>
      <c r="B32" s="399"/>
      <c r="C32" s="399"/>
      <c r="D32" s="399"/>
      <c r="E32" s="399"/>
      <c r="F32" s="400"/>
      <c r="G32" s="562" t="s">
        <v>628</v>
      </c>
      <c r="H32" s="563"/>
      <c r="I32" s="563"/>
      <c r="J32" s="563"/>
      <c r="K32" s="563"/>
      <c r="L32" s="563"/>
      <c r="M32" s="563"/>
      <c r="N32" s="563"/>
      <c r="O32" s="564"/>
      <c r="P32" s="98" t="s">
        <v>568</v>
      </c>
      <c r="Q32" s="98"/>
      <c r="R32" s="98"/>
      <c r="S32" s="98"/>
      <c r="T32" s="98"/>
      <c r="U32" s="98"/>
      <c r="V32" s="98"/>
      <c r="W32" s="98"/>
      <c r="X32" s="99"/>
      <c r="Y32" s="469" t="s">
        <v>12</v>
      </c>
      <c r="Z32" s="529"/>
      <c r="AA32" s="530"/>
      <c r="AB32" s="459" t="s">
        <v>569</v>
      </c>
      <c r="AC32" s="459"/>
      <c r="AD32" s="459"/>
      <c r="AE32" s="211">
        <v>1500</v>
      </c>
      <c r="AF32" s="212"/>
      <c r="AG32" s="212"/>
      <c r="AH32" s="212"/>
      <c r="AI32" s="211">
        <v>1987</v>
      </c>
      <c r="AJ32" s="212"/>
      <c r="AK32" s="212"/>
      <c r="AL32" s="212"/>
      <c r="AM32" s="211"/>
      <c r="AN32" s="212"/>
      <c r="AO32" s="212"/>
      <c r="AP32" s="212"/>
      <c r="AQ32" s="335" t="s">
        <v>564</v>
      </c>
      <c r="AR32" s="200"/>
      <c r="AS32" s="200"/>
      <c r="AT32" s="336"/>
      <c r="AU32" s="212" t="s">
        <v>564</v>
      </c>
      <c r="AV32" s="212"/>
      <c r="AW32" s="212"/>
      <c r="AX32" s="214"/>
    </row>
    <row r="33" spans="1:50" ht="23.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569</v>
      </c>
      <c r="AC33" s="521"/>
      <c r="AD33" s="521"/>
      <c r="AE33" s="211">
        <v>1400</v>
      </c>
      <c r="AF33" s="212"/>
      <c r="AG33" s="212"/>
      <c r="AH33" s="212"/>
      <c r="AI33" s="211">
        <v>1500</v>
      </c>
      <c r="AJ33" s="212"/>
      <c r="AK33" s="212"/>
      <c r="AL33" s="212"/>
      <c r="AM33" s="211">
        <v>1500</v>
      </c>
      <c r="AN33" s="212"/>
      <c r="AO33" s="212"/>
      <c r="AP33" s="212"/>
      <c r="AQ33" s="335" t="s">
        <v>564</v>
      </c>
      <c r="AR33" s="200"/>
      <c r="AS33" s="200"/>
      <c r="AT33" s="336"/>
      <c r="AU33" s="212">
        <v>1500</v>
      </c>
      <c r="AV33" s="212"/>
      <c r="AW33" s="212"/>
      <c r="AX33" s="214"/>
    </row>
    <row r="34" spans="1:50" ht="23.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f>ROUND(AE32/AE33*100,0)</f>
        <v>107</v>
      </c>
      <c r="AF34" s="212"/>
      <c r="AG34" s="212"/>
      <c r="AH34" s="212"/>
      <c r="AI34" s="211">
        <f>ROUND(AI32/AI33*100,0)</f>
        <v>132</v>
      </c>
      <c r="AJ34" s="212"/>
      <c r="AK34" s="212"/>
      <c r="AL34" s="212"/>
      <c r="AM34" s="211"/>
      <c r="AN34" s="212"/>
      <c r="AO34" s="212"/>
      <c r="AP34" s="212"/>
      <c r="AQ34" s="335" t="s">
        <v>564</v>
      </c>
      <c r="AR34" s="200"/>
      <c r="AS34" s="200"/>
      <c r="AT34" s="336"/>
      <c r="AU34" s="212" t="s">
        <v>575</v>
      </c>
      <c r="AV34" s="212"/>
      <c r="AW34" s="212"/>
      <c r="AX34" s="214"/>
    </row>
    <row r="35" spans="1:50" ht="23.25" customHeight="1" x14ac:dyDescent="0.15">
      <c r="A35" s="219" t="s">
        <v>528</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6" t="s">
        <v>14</v>
      </c>
      <c r="AC55" s="596"/>
      <c r="AD55" s="596"/>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299"/>
      <c r="I70" s="299"/>
      <c r="J70" s="299"/>
      <c r="K70" s="299"/>
      <c r="L70" s="299"/>
      <c r="M70" s="299"/>
      <c r="N70" s="299"/>
      <c r="O70" s="299"/>
      <c r="P70" s="299"/>
      <c r="Q70" s="299"/>
      <c r="R70" s="299"/>
      <c r="S70" s="299"/>
      <c r="T70" s="299"/>
      <c r="U70" s="299"/>
      <c r="V70" s="299"/>
      <c r="W70" s="302" t="s">
        <v>517</v>
      </c>
      <c r="X70" s="303"/>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0"/>
      <c r="I71" s="300"/>
      <c r="J71" s="300"/>
      <c r="K71" s="300"/>
      <c r="L71" s="300"/>
      <c r="M71" s="300"/>
      <c r="N71" s="300"/>
      <c r="O71" s="300"/>
      <c r="P71" s="300"/>
      <c r="Q71" s="300"/>
      <c r="R71" s="300"/>
      <c r="S71" s="300"/>
      <c r="T71" s="300"/>
      <c r="U71" s="300"/>
      <c r="V71" s="300"/>
      <c r="W71" s="304"/>
      <c r="X71" s="305"/>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1"/>
      <c r="I72" s="301"/>
      <c r="J72" s="301"/>
      <c r="K72" s="301"/>
      <c r="L72" s="301"/>
      <c r="M72" s="301"/>
      <c r="N72" s="301"/>
      <c r="O72" s="301"/>
      <c r="P72" s="301"/>
      <c r="Q72" s="301"/>
      <c r="R72" s="301"/>
      <c r="S72" s="301"/>
      <c r="T72" s="301"/>
      <c r="U72" s="301"/>
      <c r="V72" s="301"/>
      <c r="W72" s="306"/>
      <c r="X72" s="307"/>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3"/>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2"/>
      <c r="AF77" s="893"/>
      <c r="AG77" s="893"/>
      <c r="AH77" s="893"/>
      <c r="AI77" s="892"/>
      <c r="AJ77" s="893"/>
      <c r="AK77" s="893"/>
      <c r="AL77" s="893"/>
      <c r="AM77" s="892"/>
      <c r="AN77" s="893"/>
      <c r="AO77" s="893"/>
      <c r="AP77" s="893"/>
      <c r="AQ77" s="335"/>
      <c r="AR77" s="200"/>
      <c r="AS77" s="200"/>
      <c r="AT77" s="336"/>
      <c r="AU77" s="212"/>
      <c r="AV77" s="212"/>
      <c r="AW77" s="212"/>
      <c r="AX77" s="214"/>
    </row>
    <row r="78" spans="1:50" ht="69.75" hidden="1" customHeight="1" x14ac:dyDescent="0.15">
      <c r="A78" s="330" t="s">
        <v>531</v>
      </c>
      <c r="B78" s="331"/>
      <c r="C78" s="331"/>
      <c r="D78" s="331"/>
      <c r="E78" s="328" t="s">
        <v>465</v>
      </c>
      <c r="F78" s="329"/>
      <c r="G78" s="57" t="s">
        <v>365</v>
      </c>
      <c r="H78" s="588"/>
      <c r="I78" s="589"/>
      <c r="J78" s="589"/>
      <c r="K78" s="589"/>
      <c r="L78" s="589"/>
      <c r="M78" s="589"/>
      <c r="N78" s="589"/>
      <c r="O78" s="590"/>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8"/>
    </row>
    <row r="80" spans="1:50" ht="18.75" hidden="1" customHeight="1" x14ac:dyDescent="0.15">
      <c r="A80" s="866"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7"/>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67"/>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67"/>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6" t="s">
        <v>14</v>
      </c>
      <c r="AC89" s="596"/>
      <c r="AD89" s="596"/>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6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7"/>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67"/>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67"/>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6" t="s">
        <v>14</v>
      </c>
      <c r="AC94" s="596"/>
      <c r="AD94" s="596"/>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6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7"/>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67"/>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68"/>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357</v>
      </c>
      <c r="AF100" s="538"/>
      <c r="AG100" s="538"/>
      <c r="AH100" s="539"/>
      <c r="AI100" s="537" t="s">
        <v>363</v>
      </c>
      <c r="AJ100" s="538"/>
      <c r="AK100" s="538"/>
      <c r="AL100" s="539"/>
      <c r="AM100" s="537" t="s">
        <v>472</v>
      </c>
      <c r="AN100" s="538"/>
      <c r="AO100" s="538"/>
      <c r="AP100" s="539"/>
      <c r="AQ100" s="312" t="s">
        <v>494</v>
      </c>
      <c r="AR100" s="313"/>
      <c r="AS100" s="313"/>
      <c r="AT100" s="314"/>
      <c r="AU100" s="312" t="s">
        <v>541</v>
      </c>
      <c r="AV100" s="313"/>
      <c r="AW100" s="313"/>
      <c r="AX100" s="315"/>
    </row>
    <row r="101" spans="1:60" ht="23.25" customHeight="1" x14ac:dyDescent="0.15">
      <c r="A101" s="420"/>
      <c r="B101" s="421"/>
      <c r="C101" s="421"/>
      <c r="D101" s="421"/>
      <c r="E101" s="421"/>
      <c r="F101" s="422"/>
      <c r="G101" s="98" t="s">
        <v>570</v>
      </c>
      <c r="H101" s="98"/>
      <c r="I101" s="98"/>
      <c r="J101" s="98"/>
      <c r="K101" s="98"/>
      <c r="L101" s="98"/>
      <c r="M101" s="98"/>
      <c r="N101" s="98"/>
      <c r="O101" s="98"/>
      <c r="P101" s="98"/>
      <c r="Q101" s="98"/>
      <c r="R101" s="98"/>
      <c r="S101" s="98"/>
      <c r="T101" s="98"/>
      <c r="U101" s="98"/>
      <c r="V101" s="98"/>
      <c r="W101" s="98"/>
      <c r="X101" s="99"/>
      <c r="Y101" s="540" t="s">
        <v>55</v>
      </c>
      <c r="Z101" s="541"/>
      <c r="AA101" s="542"/>
      <c r="AB101" s="459" t="s">
        <v>571</v>
      </c>
      <c r="AC101" s="459"/>
      <c r="AD101" s="459"/>
      <c r="AE101" s="211">
        <v>14</v>
      </c>
      <c r="AF101" s="212"/>
      <c r="AG101" s="212"/>
      <c r="AH101" s="213"/>
      <c r="AI101" s="211">
        <v>12</v>
      </c>
      <c r="AJ101" s="212"/>
      <c r="AK101" s="212"/>
      <c r="AL101" s="213"/>
      <c r="AM101" s="211">
        <v>12</v>
      </c>
      <c r="AN101" s="212"/>
      <c r="AO101" s="212"/>
      <c r="AP101" s="213"/>
      <c r="AQ101" s="211" t="s">
        <v>564</v>
      </c>
      <c r="AR101" s="212"/>
      <c r="AS101" s="212"/>
      <c r="AT101" s="213"/>
      <c r="AU101" s="211" t="s">
        <v>573</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572</v>
      </c>
      <c r="AC102" s="459"/>
      <c r="AD102" s="459"/>
      <c r="AE102" s="416">
        <v>12</v>
      </c>
      <c r="AF102" s="416"/>
      <c r="AG102" s="416"/>
      <c r="AH102" s="416"/>
      <c r="AI102" s="416">
        <v>12</v>
      </c>
      <c r="AJ102" s="416"/>
      <c r="AK102" s="416"/>
      <c r="AL102" s="416"/>
      <c r="AM102" s="416">
        <v>12</v>
      </c>
      <c r="AN102" s="416"/>
      <c r="AO102" s="416"/>
      <c r="AP102" s="416"/>
      <c r="AQ102" s="266">
        <v>12</v>
      </c>
      <c r="AR102" s="267"/>
      <c r="AS102" s="267"/>
      <c r="AT102" s="311"/>
      <c r="AU102" s="266"/>
      <c r="AV102" s="267"/>
      <c r="AW102" s="267"/>
      <c r="AX102" s="311"/>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6"/>
      <c r="AU103" s="277" t="s">
        <v>541</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1"/>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6"/>
      <c r="AU106" s="277" t="s">
        <v>541</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1"/>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6"/>
      <c r="AU109" s="277" t="s">
        <v>541</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1"/>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6"/>
      <c r="AU112" s="277" t="s">
        <v>541</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3" t="s">
        <v>542</v>
      </c>
      <c r="AR115" s="594"/>
      <c r="AS115" s="594"/>
      <c r="AT115" s="594"/>
      <c r="AU115" s="594"/>
      <c r="AV115" s="594"/>
      <c r="AW115" s="594"/>
      <c r="AX115" s="595"/>
    </row>
    <row r="116" spans="1:50" ht="23.25" customHeight="1" x14ac:dyDescent="0.15">
      <c r="A116" s="437"/>
      <c r="B116" s="438"/>
      <c r="C116" s="438"/>
      <c r="D116" s="438"/>
      <c r="E116" s="438"/>
      <c r="F116" s="439"/>
      <c r="G116" s="391" t="s">
        <v>632</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630</v>
      </c>
      <c r="AC116" s="461"/>
      <c r="AD116" s="462"/>
      <c r="AE116" s="416">
        <f>ROUND(1395430/1500,0)</f>
        <v>930</v>
      </c>
      <c r="AF116" s="416"/>
      <c r="AG116" s="416"/>
      <c r="AH116" s="416"/>
      <c r="AI116" s="416">
        <f>ROUND(1824845/1987,0)</f>
        <v>918</v>
      </c>
      <c r="AJ116" s="416"/>
      <c r="AK116" s="416"/>
      <c r="AL116" s="416"/>
      <c r="AM116" s="416"/>
      <c r="AN116" s="416"/>
      <c r="AO116" s="416"/>
      <c r="AP116" s="416"/>
      <c r="AQ116" s="211">
        <f>ROUND(2259000/1500,0)</f>
        <v>1506</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576</v>
      </c>
      <c r="AC117" s="471"/>
      <c r="AD117" s="472"/>
      <c r="AE117" s="592" t="s">
        <v>629</v>
      </c>
      <c r="AF117" s="549"/>
      <c r="AG117" s="549"/>
      <c r="AH117" s="549"/>
      <c r="AI117" s="592" t="s">
        <v>634</v>
      </c>
      <c r="AJ117" s="549"/>
      <c r="AK117" s="549"/>
      <c r="AL117" s="549"/>
      <c r="AM117" s="549"/>
      <c r="AN117" s="549"/>
      <c r="AO117" s="549"/>
      <c r="AP117" s="549"/>
      <c r="AQ117" s="592" t="s">
        <v>635</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3" t="s">
        <v>542</v>
      </c>
      <c r="AR118" s="594"/>
      <c r="AS118" s="594"/>
      <c r="AT118" s="594"/>
      <c r="AU118" s="594"/>
      <c r="AV118" s="594"/>
      <c r="AW118" s="594"/>
      <c r="AX118" s="595"/>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3" t="s">
        <v>542</v>
      </c>
      <c r="AR121" s="594"/>
      <c r="AS121" s="594"/>
      <c r="AT121" s="594"/>
      <c r="AU121" s="594"/>
      <c r="AV121" s="594"/>
      <c r="AW121" s="594"/>
      <c r="AX121" s="595"/>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3" t="s">
        <v>542</v>
      </c>
      <c r="AR124" s="594"/>
      <c r="AS124" s="594"/>
      <c r="AT124" s="594"/>
      <c r="AU124" s="594"/>
      <c r="AV124" s="594"/>
      <c r="AW124" s="594"/>
      <c r="AX124" s="595"/>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3" t="s">
        <v>357</v>
      </c>
      <c r="AF127" s="414"/>
      <c r="AG127" s="414"/>
      <c r="AH127" s="415"/>
      <c r="AI127" s="413" t="s">
        <v>363</v>
      </c>
      <c r="AJ127" s="414"/>
      <c r="AK127" s="414"/>
      <c r="AL127" s="415"/>
      <c r="AM127" s="413" t="s">
        <v>472</v>
      </c>
      <c r="AN127" s="414"/>
      <c r="AO127" s="414"/>
      <c r="AP127" s="415"/>
      <c r="AQ127" s="593" t="s">
        <v>542</v>
      </c>
      <c r="AR127" s="594"/>
      <c r="AS127" s="594"/>
      <c r="AT127" s="594"/>
      <c r="AU127" s="594"/>
      <c r="AV127" s="594"/>
      <c r="AW127" s="594"/>
      <c r="AX127" s="595"/>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0" customHeight="1" x14ac:dyDescent="0.15">
      <c r="A130" s="181" t="s">
        <v>369</v>
      </c>
      <c r="B130" s="178"/>
      <c r="C130" s="177" t="s">
        <v>366</v>
      </c>
      <c r="D130" s="178"/>
      <c r="E130" s="162" t="s">
        <v>399</v>
      </c>
      <c r="F130" s="163"/>
      <c r="G130" s="164" t="s">
        <v>631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0"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4.2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4.2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t="s">
        <v>578</v>
      </c>
      <c r="AV133" s="193"/>
      <c r="AW133" s="126" t="s">
        <v>300</v>
      </c>
      <c r="AX133" s="188"/>
    </row>
    <row r="134" spans="1:50" ht="19.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t="s">
        <v>578</v>
      </c>
      <c r="AF134" s="200"/>
      <c r="AG134" s="200"/>
      <c r="AH134" s="200"/>
      <c r="AI134" s="199" t="s">
        <v>578</v>
      </c>
      <c r="AJ134" s="200"/>
      <c r="AK134" s="200"/>
      <c r="AL134" s="200"/>
      <c r="AM134" s="199" t="s">
        <v>579</v>
      </c>
      <c r="AN134" s="200"/>
      <c r="AO134" s="200"/>
      <c r="AP134" s="200"/>
      <c r="AQ134" s="199" t="s">
        <v>578</v>
      </c>
      <c r="AR134" s="200"/>
      <c r="AS134" s="200"/>
      <c r="AT134" s="200"/>
      <c r="AU134" s="199" t="s">
        <v>578</v>
      </c>
      <c r="AV134" s="200"/>
      <c r="AW134" s="200"/>
      <c r="AX134" s="201"/>
    </row>
    <row r="135" spans="1:50" ht="19.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t="s">
        <v>578</v>
      </c>
      <c r="AF135" s="200"/>
      <c r="AG135" s="200"/>
      <c r="AH135" s="200"/>
      <c r="AI135" s="199" t="s">
        <v>578</v>
      </c>
      <c r="AJ135" s="200"/>
      <c r="AK135" s="200"/>
      <c r="AL135" s="200"/>
      <c r="AM135" s="199" t="s">
        <v>578</v>
      </c>
      <c r="AN135" s="200"/>
      <c r="AO135" s="200"/>
      <c r="AP135" s="200"/>
      <c r="AQ135" s="199" t="s">
        <v>579</v>
      </c>
      <c r="AR135" s="200"/>
      <c r="AS135" s="200"/>
      <c r="AT135" s="200"/>
      <c r="AU135" s="199" t="s">
        <v>579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9.7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9.7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0.5" customHeight="1" x14ac:dyDescent="0.15">
      <c r="A154" s="182"/>
      <c r="B154" s="179"/>
      <c r="C154" s="173"/>
      <c r="D154" s="179"/>
      <c r="E154" s="173"/>
      <c r="F154" s="174"/>
      <c r="G154" s="97" t="s">
        <v>623</v>
      </c>
      <c r="H154" s="98"/>
      <c r="I154" s="98"/>
      <c r="J154" s="98"/>
      <c r="K154" s="98"/>
      <c r="L154" s="98"/>
      <c r="M154" s="98"/>
      <c r="N154" s="98"/>
      <c r="O154" s="98"/>
      <c r="P154" s="99"/>
      <c r="Q154" s="118" t="s">
        <v>624</v>
      </c>
      <c r="R154" s="98"/>
      <c r="S154" s="98"/>
      <c r="T154" s="98"/>
      <c r="U154" s="98"/>
      <c r="V154" s="98"/>
      <c r="W154" s="98"/>
      <c r="X154" s="98"/>
      <c r="Y154" s="98"/>
      <c r="Z154" s="98"/>
      <c r="AA154" s="286"/>
      <c r="AB154" s="134" t="s">
        <v>625</v>
      </c>
      <c r="AC154" s="135"/>
      <c r="AD154" s="135"/>
      <c r="AE154" s="140" t="s">
        <v>623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0.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9.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1.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573</v>
      </c>
      <c r="AF157" s="98"/>
      <c r="AG157" s="98"/>
      <c r="AH157" s="98"/>
      <c r="AI157" s="98"/>
      <c r="AJ157" s="98"/>
      <c r="AK157" s="98"/>
      <c r="AL157" s="98"/>
      <c r="AM157" s="98"/>
      <c r="AN157" s="98"/>
      <c r="AO157" s="98"/>
      <c r="AP157" s="98"/>
      <c r="AQ157" s="98"/>
      <c r="AR157" s="98"/>
      <c r="AS157" s="98"/>
      <c r="AT157" s="98"/>
      <c r="AU157" s="98"/>
      <c r="AV157" s="98"/>
      <c r="AW157" s="98"/>
      <c r="AX157" s="119"/>
    </row>
    <row r="158" spans="1:50" ht="11.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40.5" customHeight="1" x14ac:dyDescent="0.15">
      <c r="A308" s="182"/>
      <c r="B308" s="179"/>
      <c r="C308" s="173"/>
      <c r="D308" s="179"/>
      <c r="E308" s="118" t="s">
        <v>580</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40.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560</v>
      </c>
      <c r="K430" s="902"/>
      <c r="L430" s="902"/>
      <c r="M430" s="902"/>
      <c r="N430" s="902"/>
      <c r="O430" s="902"/>
      <c r="P430" s="902"/>
      <c r="Q430" s="902"/>
      <c r="R430" s="902"/>
      <c r="S430" s="902"/>
      <c r="T430" s="903"/>
      <c r="U430" s="589" t="s">
        <v>581</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581</v>
      </c>
      <c r="AF432" s="193"/>
      <c r="AG432" s="126" t="s">
        <v>356</v>
      </c>
      <c r="AH432" s="127"/>
      <c r="AI432" s="149"/>
      <c r="AJ432" s="149"/>
      <c r="AK432" s="149"/>
      <c r="AL432" s="147"/>
      <c r="AM432" s="149"/>
      <c r="AN432" s="149"/>
      <c r="AO432" s="149"/>
      <c r="AP432" s="147"/>
      <c r="AQ432" s="591" t="s">
        <v>582</v>
      </c>
      <c r="AR432" s="193"/>
      <c r="AS432" s="126" t="s">
        <v>356</v>
      </c>
      <c r="AT432" s="127"/>
      <c r="AU432" s="193" t="s">
        <v>582</v>
      </c>
      <c r="AV432" s="193"/>
      <c r="AW432" s="126" t="s">
        <v>300</v>
      </c>
      <c r="AX432" s="188"/>
    </row>
    <row r="433" spans="1:50" ht="15.75" customHeight="1" x14ac:dyDescent="0.15">
      <c r="A433" s="182"/>
      <c r="B433" s="179"/>
      <c r="C433" s="173"/>
      <c r="D433" s="179"/>
      <c r="E433" s="337"/>
      <c r="F433" s="338"/>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564</v>
      </c>
      <c r="AC433" s="206"/>
      <c r="AD433" s="206"/>
      <c r="AE433" s="335" t="s">
        <v>564</v>
      </c>
      <c r="AF433" s="200"/>
      <c r="AG433" s="200"/>
      <c r="AH433" s="200"/>
      <c r="AI433" s="335" t="s">
        <v>582</v>
      </c>
      <c r="AJ433" s="200"/>
      <c r="AK433" s="200"/>
      <c r="AL433" s="200"/>
      <c r="AM433" s="335" t="s">
        <v>582</v>
      </c>
      <c r="AN433" s="200"/>
      <c r="AO433" s="200"/>
      <c r="AP433" s="336"/>
      <c r="AQ433" s="335" t="s">
        <v>582</v>
      </c>
      <c r="AR433" s="200"/>
      <c r="AS433" s="200"/>
      <c r="AT433" s="336"/>
      <c r="AU433" s="200" t="s">
        <v>582</v>
      </c>
      <c r="AV433" s="200"/>
      <c r="AW433" s="200"/>
      <c r="AX433" s="201"/>
    </row>
    <row r="434" spans="1:50" ht="15.7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574</v>
      </c>
      <c r="AC434" s="198"/>
      <c r="AD434" s="198"/>
      <c r="AE434" s="335" t="s">
        <v>582</v>
      </c>
      <c r="AF434" s="200"/>
      <c r="AG434" s="200"/>
      <c r="AH434" s="336"/>
      <c r="AI434" s="335" t="s">
        <v>574</v>
      </c>
      <c r="AJ434" s="200"/>
      <c r="AK434" s="200"/>
      <c r="AL434" s="200"/>
      <c r="AM434" s="335" t="s">
        <v>582</v>
      </c>
      <c r="AN434" s="200"/>
      <c r="AO434" s="200"/>
      <c r="AP434" s="336"/>
      <c r="AQ434" s="335" t="s">
        <v>574</v>
      </c>
      <c r="AR434" s="200"/>
      <c r="AS434" s="200"/>
      <c r="AT434" s="336"/>
      <c r="AU434" s="200" t="s">
        <v>575</v>
      </c>
      <c r="AV434" s="200"/>
      <c r="AW434" s="200"/>
      <c r="AX434" s="201"/>
    </row>
    <row r="435" spans="1:50" ht="15.7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5" t="s">
        <v>582</v>
      </c>
      <c r="AF435" s="200"/>
      <c r="AG435" s="200"/>
      <c r="AH435" s="336"/>
      <c r="AI435" s="335" t="s">
        <v>574</v>
      </c>
      <c r="AJ435" s="200"/>
      <c r="AK435" s="200"/>
      <c r="AL435" s="200"/>
      <c r="AM435" s="335" t="s">
        <v>574</v>
      </c>
      <c r="AN435" s="200"/>
      <c r="AO435" s="200"/>
      <c r="AP435" s="336"/>
      <c r="AQ435" s="335" t="s">
        <v>574</v>
      </c>
      <c r="AR435" s="200"/>
      <c r="AS435" s="200"/>
      <c r="AT435" s="336"/>
      <c r="AU435" s="200" t="s">
        <v>574</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574</v>
      </c>
      <c r="AF457" s="193"/>
      <c r="AG457" s="126" t="s">
        <v>356</v>
      </c>
      <c r="AH457" s="127"/>
      <c r="AI457" s="149"/>
      <c r="AJ457" s="149"/>
      <c r="AK457" s="149"/>
      <c r="AL457" s="147"/>
      <c r="AM457" s="149"/>
      <c r="AN457" s="149"/>
      <c r="AO457" s="149"/>
      <c r="AP457" s="147"/>
      <c r="AQ457" s="591" t="s">
        <v>574</v>
      </c>
      <c r="AR457" s="193"/>
      <c r="AS457" s="126" t="s">
        <v>356</v>
      </c>
      <c r="AT457" s="127"/>
      <c r="AU457" s="193" t="s">
        <v>578</v>
      </c>
      <c r="AV457" s="193"/>
      <c r="AW457" s="126" t="s">
        <v>300</v>
      </c>
      <c r="AX457" s="188"/>
    </row>
    <row r="458" spans="1:50" ht="18" customHeight="1" x14ac:dyDescent="0.15">
      <c r="A458" s="182"/>
      <c r="B458" s="179"/>
      <c r="C458" s="173"/>
      <c r="D458" s="179"/>
      <c r="E458" s="337"/>
      <c r="F458" s="338"/>
      <c r="G458" s="97" t="s">
        <v>578</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5" t="s">
        <v>578</v>
      </c>
      <c r="AF458" s="200"/>
      <c r="AG458" s="200"/>
      <c r="AH458" s="200"/>
      <c r="AI458" s="335" t="s">
        <v>578</v>
      </c>
      <c r="AJ458" s="200"/>
      <c r="AK458" s="200"/>
      <c r="AL458" s="200"/>
      <c r="AM458" s="335" t="s">
        <v>578</v>
      </c>
      <c r="AN458" s="200"/>
      <c r="AO458" s="200"/>
      <c r="AP458" s="336"/>
      <c r="AQ458" s="335" t="s">
        <v>578</v>
      </c>
      <c r="AR458" s="200"/>
      <c r="AS458" s="200"/>
      <c r="AT458" s="336"/>
      <c r="AU458" s="200" t="s">
        <v>578</v>
      </c>
      <c r="AV458" s="200"/>
      <c r="AW458" s="200"/>
      <c r="AX458" s="201"/>
    </row>
    <row r="459" spans="1:50" ht="18"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578</v>
      </c>
      <c r="AC459" s="198"/>
      <c r="AD459" s="198"/>
      <c r="AE459" s="335" t="s">
        <v>578</v>
      </c>
      <c r="AF459" s="200"/>
      <c r="AG459" s="200"/>
      <c r="AH459" s="336"/>
      <c r="AI459" s="335" t="s">
        <v>575</v>
      </c>
      <c r="AJ459" s="200"/>
      <c r="AK459" s="200"/>
      <c r="AL459" s="200"/>
      <c r="AM459" s="335" t="s">
        <v>578</v>
      </c>
      <c r="AN459" s="200"/>
      <c r="AO459" s="200"/>
      <c r="AP459" s="336"/>
      <c r="AQ459" s="335" t="s">
        <v>578</v>
      </c>
      <c r="AR459" s="200"/>
      <c r="AS459" s="200"/>
      <c r="AT459" s="336"/>
      <c r="AU459" s="200" t="s">
        <v>578</v>
      </c>
      <c r="AV459" s="200"/>
      <c r="AW459" s="200"/>
      <c r="AX459" s="201"/>
    </row>
    <row r="460" spans="1:50" ht="18"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5" t="s">
        <v>578</v>
      </c>
      <c r="AF460" s="200"/>
      <c r="AG460" s="200"/>
      <c r="AH460" s="336"/>
      <c r="AI460" s="335" t="s">
        <v>578</v>
      </c>
      <c r="AJ460" s="200"/>
      <c r="AK460" s="200"/>
      <c r="AL460" s="200"/>
      <c r="AM460" s="335" t="s">
        <v>584</v>
      </c>
      <c r="AN460" s="200"/>
      <c r="AO460" s="200"/>
      <c r="AP460" s="336"/>
      <c r="AQ460" s="335" t="s">
        <v>584</v>
      </c>
      <c r="AR460" s="200"/>
      <c r="AS460" s="200"/>
      <c r="AT460" s="336"/>
      <c r="AU460" s="200" t="s">
        <v>584</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0.5" customHeight="1" x14ac:dyDescent="0.15">
      <c r="A482" s="182"/>
      <c r="B482" s="179"/>
      <c r="C482" s="173"/>
      <c r="D482" s="179"/>
      <c r="E482" s="118" t="s">
        <v>581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0.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0" t="s">
        <v>585</v>
      </c>
      <c r="AE702" s="341"/>
      <c r="AF702" s="341"/>
      <c r="AG702" s="383" t="s">
        <v>586</v>
      </c>
      <c r="AH702" s="384"/>
      <c r="AI702" s="384"/>
      <c r="AJ702" s="384"/>
      <c r="AK702" s="384"/>
      <c r="AL702" s="384"/>
      <c r="AM702" s="384"/>
      <c r="AN702" s="384"/>
      <c r="AO702" s="384"/>
      <c r="AP702" s="384"/>
      <c r="AQ702" s="384"/>
      <c r="AR702" s="384"/>
      <c r="AS702" s="384"/>
      <c r="AT702" s="384"/>
      <c r="AU702" s="384"/>
      <c r="AV702" s="384"/>
      <c r="AW702" s="384"/>
      <c r="AX702" s="385"/>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3" t="s">
        <v>558</v>
      </c>
      <c r="AE703" s="324"/>
      <c r="AF703" s="324"/>
      <c r="AG703" s="94" t="s">
        <v>587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558</v>
      </c>
      <c r="AE704" s="785"/>
      <c r="AF704" s="785"/>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0.2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558</v>
      </c>
      <c r="AE705" s="717"/>
      <c r="AF705" s="717"/>
      <c r="AG705" s="118" t="s">
        <v>590</v>
      </c>
      <c r="AH705" s="98"/>
      <c r="AI705" s="98"/>
      <c r="AJ705" s="98"/>
      <c r="AK705" s="98"/>
      <c r="AL705" s="98"/>
      <c r="AM705" s="98"/>
      <c r="AN705" s="98"/>
      <c r="AO705" s="98"/>
      <c r="AP705" s="98"/>
      <c r="AQ705" s="98"/>
      <c r="AR705" s="98"/>
      <c r="AS705" s="98"/>
      <c r="AT705" s="98"/>
      <c r="AU705" s="98"/>
      <c r="AV705" s="98"/>
      <c r="AW705" s="98"/>
      <c r="AX705" s="119"/>
    </row>
    <row r="706" spans="1:50" ht="30"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589</v>
      </c>
      <c r="AE706" s="324"/>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1"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589</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19.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591</v>
      </c>
      <c r="AE708" s="607"/>
      <c r="AF708" s="607"/>
      <c r="AG708" s="744" t="s">
        <v>578</v>
      </c>
      <c r="AH708" s="745"/>
      <c r="AI708" s="745"/>
      <c r="AJ708" s="745"/>
      <c r="AK708" s="745"/>
      <c r="AL708" s="745"/>
      <c r="AM708" s="745"/>
      <c r="AN708" s="745"/>
      <c r="AO708" s="745"/>
      <c r="AP708" s="745"/>
      <c r="AQ708" s="745"/>
      <c r="AR708" s="745"/>
      <c r="AS708" s="745"/>
      <c r="AT708" s="745"/>
      <c r="AU708" s="745"/>
      <c r="AV708" s="745"/>
      <c r="AW708" s="745"/>
      <c r="AX708" s="746"/>
    </row>
    <row r="709" spans="1:50" ht="19.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591</v>
      </c>
      <c r="AE709" s="324"/>
      <c r="AF709" s="324"/>
      <c r="AG709" s="94" t="s">
        <v>584</v>
      </c>
      <c r="AH709" s="95"/>
      <c r="AI709" s="95"/>
      <c r="AJ709" s="95"/>
      <c r="AK709" s="95"/>
      <c r="AL709" s="95"/>
      <c r="AM709" s="95"/>
      <c r="AN709" s="95"/>
      <c r="AO709" s="95"/>
      <c r="AP709" s="95"/>
      <c r="AQ709" s="95"/>
      <c r="AR709" s="95"/>
      <c r="AS709" s="95"/>
      <c r="AT709" s="95"/>
      <c r="AU709" s="95"/>
      <c r="AV709" s="95"/>
      <c r="AW709" s="95"/>
      <c r="AX709" s="96"/>
    </row>
    <row r="710" spans="1:50" ht="19.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591</v>
      </c>
      <c r="AE710" s="324"/>
      <c r="AF710" s="324"/>
      <c r="AG710" s="94" t="s">
        <v>584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3" t="s">
        <v>558</v>
      </c>
      <c r="AE711" s="324"/>
      <c r="AF711" s="324"/>
      <c r="AG711" s="94" t="s">
        <v>592</v>
      </c>
      <c r="AH711" s="95"/>
      <c r="AI711" s="95"/>
      <c r="AJ711" s="95"/>
      <c r="AK711" s="95"/>
      <c r="AL711" s="95"/>
      <c r="AM711" s="95"/>
      <c r="AN711" s="95"/>
      <c r="AO711" s="95"/>
      <c r="AP711" s="95"/>
      <c r="AQ711" s="95"/>
      <c r="AR711" s="95"/>
      <c r="AS711" s="95"/>
      <c r="AT711" s="95"/>
      <c r="AU711" s="95"/>
      <c r="AV711" s="95"/>
      <c r="AW711" s="95"/>
      <c r="AX711" s="96"/>
    </row>
    <row r="712" spans="1:50" ht="19.5" customHeight="1" x14ac:dyDescent="0.15">
      <c r="A712" s="644"/>
      <c r="B712" s="646"/>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591</v>
      </c>
      <c r="AE712" s="785"/>
      <c r="AF712" s="785"/>
      <c r="AG712" s="812" t="s">
        <v>582</v>
      </c>
      <c r="AH712" s="813"/>
      <c r="AI712" s="813"/>
      <c r="AJ712" s="813"/>
      <c r="AK712" s="813"/>
      <c r="AL712" s="813"/>
      <c r="AM712" s="813"/>
      <c r="AN712" s="813"/>
      <c r="AO712" s="813"/>
      <c r="AP712" s="813"/>
      <c r="AQ712" s="813"/>
      <c r="AR712" s="813"/>
      <c r="AS712" s="813"/>
      <c r="AT712" s="813"/>
      <c r="AU712" s="813"/>
      <c r="AV712" s="813"/>
      <c r="AW712" s="813"/>
      <c r="AX712" s="814"/>
    </row>
    <row r="713" spans="1:50" ht="19.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3" t="s">
        <v>591</v>
      </c>
      <c r="AE713" s="324"/>
      <c r="AF713" s="665"/>
      <c r="AG713" s="94" t="s">
        <v>584</v>
      </c>
      <c r="AH713" s="95"/>
      <c r="AI713" s="95"/>
      <c r="AJ713" s="95"/>
      <c r="AK713" s="95"/>
      <c r="AL713" s="95"/>
      <c r="AM713" s="95"/>
      <c r="AN713" s="95"/>
      <c r="AO713" s="95"/>
      <c r="AP713" s="95"/>
      <c r="AQ713" s="95"/>
      <c r="AR713" s="95"/>
      <c r="AS713" s="95"/>
      <c r="AT713" s="95"/>
      <c r="AU713" s="95"/>
      <c r="AV713" s="95"/>
      <c r="AW713" s="95"/>
      <c r="AX713" s="96"/>
    </row>
    <row r="714" spans="1:50" ht="19.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591</v>
      </c>
      <c r="AE714" s="810"/>
      <c r="AF714" s="811"/>
      <c r="AG714" s="738" t="s">
        <v>584</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558</v>
      </c>
      <c r="AE715" s="607"/>
      <c r="AF715" s="658"/>
      <c r="AG715" s="744" t="s">
        <v>593</v>
      </c>
      <c r="AH715" s="745"/>
      <c r="AI715" s="745"/>
      <c r="AJ715" s="745"/>
      <c r="AK715" s="745"/>
      <c r="AL715" s="745"/>
      <c r="AM715" s="745"/>
      <c r="AN715" s="745"/>
      <c r="AO715" s="745"/>
      <c r="AP715" s="745"/>
      <c r="AQ715" s="745"/>
      <c r="AR715" s="745"/>
      <c r="AS715" s="745"/>
      <c r="AT715" s="745"/>
      <c r="AU715" s="745"/>
      <c r="AV715" s="745"/>
      <c r="AW715" s="745"/>
      <c r="AX715" s="746"/>
    </row>
    <row r="716" spans="1:50" ht="30.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591</v>
      </c>
      <c r="AE716" s="629"/>
      <c r="AF716" s="629"/>
      <c r="AG716" s="94" t="s">
        <v>578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558</v>
      </c>
      <c r="AE717" s="324"/>
      <c r="AF717" s="324"/>
      <c r="AG717" s="94" t="s">
        <v>594</v>
      </c>
      <c r="AH717" s="95"/>
      <c r="AI717" s="95"/>
      <c r="AJ717" s="95"/>
      <c r="AK717" s="95"/>
      <c r="AL717" s="95"/>
      <c r="AM717" s="95"/>
      <c r="AN717" s="95"/>
      <c r="AO717" s="95"/>
      <c r="AP717" s="95"/>
      <c r="AQ717" s="95"/>
      <c r="AR717" s="95"/>
      <c r="AS717" s="95"/>
      <c r="AT717" s="95"/>
      <c r="AU717" s="95"/>
      <c r="AV717" s="95"/>
      <c r="AW717" s="95"/>
      <c r="AX717" s="96"/>
    </row>
    <row r="718" spans="1:50" ht="24"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591</v>
      </c>
      <c r="AE718" s="324"/>
      <c r="AF718" s="324"/>
      <c r="AG718" s="120" t="s">
        <v>561</v>
      </c>
      <c r="AH718" s="104"/>
      <c r="AI718" s="104"/>
      <c r="AJ718" s="104"/>
      <c r="AK718" s="104"/>
      <c r="AL718" s="104"/>
      <c r="AM718" s="104"/>
      <c r="AN718" s="104"/>
      <c r="AO718" s="104"/>
      <c r="AP718" s="104"/>
      <c r="AQ718" s="104"/>
      <c r="AR718" s="104"/>
      <c r="AS718" s="104"/>
      <c r="AT718" s="104"/>
      <c r="AU718" s="104"/>
      <c r="AV718" s="104"/>
      <c r="AW718" s="104"/>
      <c r="AX718" s="121"/>
    </row>
    <row r="719" spans="1:50" ht="31.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8" t="s">
        <v>581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4" t="s">
        <v>480</v>
      </c>
      <c r="D720" s="292"/>
      <c r="E720" s="292"/>
      <c r="F720" s="295"/>
      <c r="G720" s="291" t="s">
        <v>481</v>
      </c>
      <c r="H720" s="292"/>
      <c r="I720" s="292"/>
      <c r="J720" s="292"/>
      <c r="K720" s="292"/>
      <c r="L720" s="292"/>
      <c r="M720" s="292"/>
      <c r="N720" s="291" t="s">
        <v>485</v>
      </c>
      <c r="O720" s="292"/>
      <c r="P720" s="292"/>
      <c r="Q720" s="292"/>
      <c r="R720" s="292"/>
      <c r="S720" s="292"/>
      <c r="T720" s="292"/>
      <c r="U720" s="292"/>
      <c r="V720" s="292"/>
      <c r="W720" s="292"/>
      <c r="X720" s="292"/>
      <c r="Y720" s="292"/>
      <c r="Z720" s="292"/>
      <c r="AA720" s="292"/>
      <c r="AB720" s="292"/>
      <c r="AC720" s="292"/>
      <c r="AD720" s="292"/>
      <c r="AE720" s="292"/>
      <c r="AF720" s="293"/>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627</v>
      </c>
      <c r="D721" s="289"/>
      <c r="E721" s="289"/>
      <c r="F721" s="290"/>
      <c r="G721" s="280"/>
      <c r="H721" s="281"/>
      <c r="I721" s="83" t="str">
        <f>IF(OR(G721="　", G721=""), "", "-")</f>
        <v/>
      </c>
      <c r="J721" s="284" t="s">
        <v>595</v>
      </c>
      <c r="K721" s="284"/>
      <c r="L721" s="83" t="str">
        <f>IF(M721="","","-")</f>
        <v/>
      </c>
      <c r="M721" s="84"/>
      <c r="N721" s="296" t="s">
        <v>574</v>
      </c>
      <c r="O721" s="297"/>
      <c r="P721" s="297"/>
      <c r="Q721" s="297"/>
      <c r="R721" s="297"/>
      <c r="S721" s="297"/>
      <c r="T721" s="297"/>
      <c r="U721" s="297"/>
      <c r="V721" s="297"/>
      <c r="W721" s="297"/>
      <c r="X721" s="297"/>
      <c r="Y721" s="297"/>
      <c r="Z721" s="297"/>
      <c r="AA721" s="297"/>
      <c r="AB721" s="297"/>
      <c r="AC721" s="297"/>
      <c r="AD721" s="297"/>
      <c r="AE721" s="297"/>
      <c r="AF721" s="298"/>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317"/>
      <c r="D722" s="318"/>
      <c r="E722" s="318"/>
      <c r="F722" s="319"/>
      <c r="G722" s="280"/>
      <c r="H722" s="281"/>
      <c r="I722" s="83" t="str">
        <f t="shared" ref="I722:I725" si="4">IF(OR(G722="　", G722=""), "", "-")</f>
        <v/>
      </c>
      <c r="J722" s="284"/>
      <c r="K722" s="284"/>
      <c r="L722" s="83" t="str">
        <f t="shared" ref="L722:L725" si="5">IF(M722="","","-")</f>
        <v/>
      </c>
      <c r="M722" s="84"/>
      <c r="N722" s="296"/>
      <c r="O722" s="297"/>
      <c r="P722" s="297"/>
      <c r="Q722" s="297"/>
      <c r="R722" s="297"/>
      <c r="S722" s="297"/>
      <c r="T722" s="297"/>
      <c r="U722" s="297"/>
      <c r="V722" s="297"/>
      <c r="W722" s="297"/>
      <c r="X722" s="297"/>
      <c r="Y722" s="297"/>
      <c r="Z722" s="297"/>
      <c r="AA722" s="297"/>
      <c r="AB722" s="297"/>
      <c r="AC722" s="297"/>
      <c r="AD722" s="297"/>
      <c r="AE722" s="297"/>
      <c r="AF722" s="298"/>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317"/>
      <c r="D723" s="318"/>
      <c r="E723" s="318"/>
      <c r="F723" s="319"/>
      <c r="G723" s="280"/>
      <c r="H723" s="281"/>
      <c r="I723" s="83" t="str">
        <f t="shared" si="4"/>
        <v/>
      </c>
      <c r="J723" s="284"/>
      <c r="K723" s="284"/>
      <c r="L723" s="83" t="str">
        <f t="shared" si="5"/>
        <v/>
      </c>
      <c r="M723" s="84"/>
      <c r="N723" s="296"/>
      <c r="O723" s="297"/>
      <c r="P723" s="297"/>
      <c r="Q723" s="297"/>
      <c r="R723" s="297"/>
      <c r="S723" s="297"/>
      <c r="T723" s="297"/>
      <c r="U723" s="297"/>
      <c r="V723" s="297"/>
      <c r="W723" s="297"/>
      <c r="X723" s="297"/>
      <c r="Y723" s="297"/>
      <c r="Z723" s="297"/>
      <c r="AA723" s="297"/>
      <c r="AB723" s="297"/>
      <c r="AC723" s="297"/>
      <c r="AD723" s="297"/>
      <c r="AE723" s="297"/>
      <c r="AF723" s="298"/>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317"/>
      <c r="D724" s="318"/>
      <c r="E724" s="318"/>
      <c r="F724" s="319"/>
      <c r="G724" s="280"/>
      <c r="H724" s="281"/>
      <c r="I724" s="83" t="str">
        <f t="shared" si="4"/>
        <v/>
      </c>
      <c r="J724" s="284"/>
      <c r="K724" s="284"/>
      <c r="L724" s="83" t="str">
        <f t="shared" si="5"/>
        <v/>
      </c>
      <c r="M724" s="84"/>
      <c r="N724" s="296"/>
      <c r="O724" s="297"/>
      <c r="P724" s="297"/>
      <c r="Q724" s="297"/>
      <c r="R724" s="297"/>
      <c r="S724" s="297"/>
      <c r="T724" s="297"/>
      <c r="U724" s="297"/>
      <c r="V724" s="297"/>
      <c r="W724" s="297"/>
      <c r="X724" s="297"/>
      <c r="Y724" s="297"/>
      <c r="Z724" s="297"/>
      <c r="AA724" s="297"/>
      <c r="AB724" s="297"/>
      <c r="AC724" s="297"/>
      <c r="AD724" s="297"/>
      <c r="AE724" s="297"/>
      <c r="AF724" s="298"/>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9.25" customHeight="1" x14ac:dyDescent="0.15">
      <c r="A726" s="642" t="s">
        <v>48</v>
      </c>
      <c r="B726" s="804"/>
      <c r="C726" s="817" t="s">
        <v>53</v>
      </c>
      <c r="D726" s="839"/>
      <c r="E726" s="839"/>
      <c r="F726" s="840"/>
      <c r="G726" s="575" t="s">
        <v>636</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59.25" customHeight="1" thickBot="1" x14ac:dyDescent="0.2">
      <c r="A727" s="805"/>
      <c r="B727" s="806"/>
      <c r="C727" s="750" t="s">
        <v>57</v>
      </c>
      <c r="D727" s="751"/>
      <c r="E727" s="751"/>
      <c r="F727" s="752"/>
      <c r="G727" s="573" t="s">
        <v>633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8.25" customHeight="1" thickBot="1" x14ac:dyDescent="0.2">
      <c r="A729" s="636" t="s">
        <v>596</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9.2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9.25" customHeight="1" x14ac:dyDescent="0.15">
      <c r="A737" s="993" t="s">
        <v>431</v>
      </c>
      <c r="B737" s="203"/>
      <c r="C737" s="203"/>
      <c r="D737" s="204"/>
      <c r="E737" s="989" t="s">
        <v>597</v>
      </c>
      <c r="F737" s="989"/>
      <c r="G737" s="989"/>
      <c r="H737" s="989"/>
      <c r="I737" s="989"/>
      <c r="J737" s="989"/>
      <c r="K737" s="989"/>
      <c r="L737" s="989"/>
      <c r="M737" s="989"/>
      <c r="N737" s="360" t="s">
        <v>358</v>
      </c>
      <c r="O737" s="360"/>
      <c r="P737" s="360"/>
      <c r="Q737" s="360"/>
      <c r="R737" s="989" t="s">
        <v>598</v>
      </c>
      <c r="S737" s="989"/>
      <c r="T737" s="989"/>
      <c r="U737" s="989"/>
      <c r="V737" s="989"/>
      <c r="W737" s="989"/>
      <c r="X737" s="989"/>
      <c r="Y737" s="989"/>
      <c r="Z737" s="989"/>
      <c r="AA737" s="360" t="s">
        <v>359</v>
      </c>
      <c r="AB737" s="360"/>
      <c r="AC737" s="360"/>
      <c r="AD737" s="360"/>
      <c r="AE737" s="989" t="s">
        <v>599</v>
      </c>
      <c r="AF737" s="989"/>
      <c r="AG737" s="989"/>
      <c r="AH737" s="989"/>
      <c r="AI737" s="989"/>
      <c r="AJ737" s="989"/>
      <c r="AK737" s="989"/>
      <c r="AL737" s="989"/>
      <c r="AM737" s="989"/>
      <c r="AN737" s="360" t="s">
        <v>360</v>
      </c>
      <c r="AO737" s="360"/>
      <c r="AP737" s="360"/>
      <c r="AQ737" s="360"/>
      <c r="AR737" s="990" t="s">
        <v>600</v>
      </c>
      <c r="AS737" s="991"/>
      <c r="AT737" s="991"/>
      <c r="AU737" s="991"/>
      <c r="AV737" s="991"/>
      <c r="AW737" s="991"/>
      <c r="AX737" s="992"/>
      <c r="AY737" s="89"/>
      <c r="AZ737" s="89"/>
    </row>
    <row r="738" spans="1:52" ht="29.25" customHeight="1" x14ac:dyDescent="0.15">
      <c r="A738" s="993" t="s">
        <v>361</v>
      </c>
      <c r="B738" s="203"/>
      <c r="C738" s="203"/>
      <c r="D738" s="204"/>
      <c r="E738" s="989" t="s">
        <v>601</v>
      </c>
      <c r="F738" s="989"/>
      <c r="G738" s="989"/>
      <c r="H738" s="989"/>
      <c r="I738" s="989"/>
      <c r="J738" s="989"/>
      <c r="K738" s="989"/>
      <c r="L738" s="989"/>
      <c r="M738" s="989"/>
      <c r="N738" s="360" t="s">
        <v>362</v>
      </c>
      <c r="O738" s="360"/>
      <c r="P738" s="360"/>
      <c r="Q738" s="360"/>
      <c r="R738" s="989" t="s">
        <v>602</v>
      </c>
      <c r="S738" s="989"/>
      <c r="T738" s="989"/>
      <c r="U738" s="989"/>
      <c r="V738" s="989"/>
      <c r="W738" s="989"/>
      <c r="X738" s="989"/>
      <c r="Y738" s="989"/>
      <c r="Z738" s="989"/>
      <c r="AA738" s="360" t="s">
        <v>482</v>
      </c>
      <c r="AB738" s="360"/>
      <c r="AC738" s="360"/>
      <c r="AD738" s="360"/>
      <c r="AE738" s="989" t="s">
        <v>603</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9.25" customHeight="1" thickBot="1" x14ac:dyDescent="0.2">
      <c r="A739" s="997" t="s">
        <v>543</v>
      </c>
      <c r="B739" s="998"/>
      <c r="C739" s="998"/>
      <c r="D739" s="999"/>
      <c r="E739" s="1000" t="s">
        <v>550</v>
      </c>
      <c r="F739" s="1001"/>
      <c r="G739" s="1001"/>
      <c r="H739" s="91" t="str">
        <f>IF(E739="", "", "(")</f>
        <v>(</v>
      </c>
      <c r="I739" s="984"/>
      <c r="J739" s="984"/>
      <c r="K739" s="91" t="str">
        <f>IF(OR(I739="　", I739=""), "", "-")</f>
        <v/>
      </c>
      <c r="L739" s="985">
        <v>211</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t="s">
        <v>606</v>
      </c>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47.25" customHeight="1" thickBo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1.5" customHeight="1" x14ac:dyDescent="0.15">
      <c r="A779" s="630" t="s">
        <v>534</v>
      </c>
      <c r="B779" s="631"/>
      <c r="C779" s="631"/>
      <c r="D779" s="631"/>
      <c r="E779" s="631"/>
      <c r="F779" s="632"/>
      <c r="G779" s="597" t="s">
        <v>637</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31.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1.5"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6"/>
      <c r="Z781" s="387"/>
      <c r="AA781" s="387"/>
      <c r="AB781" s="807"/>
      <c r="AC781" s="672"/>
      <c r="AD781" s="673"/>
      <c r="AE781" s="673"/>
      <c r="AF781" s="673"/>
      <c r="AG781" s="674"/>
      <c r="AH781" s="666"/>
      <c r="AI781" s="667"/>
      <c r="AJ781" s="667"/>
      <c r="AK781" s="667"/>
      <c r="AL781" s="667"/>
      <c r="AM781" s="667"/>
      <c r="AN781" s="667"/>
      <c r="AO781" s="667"/>
      <c r="AP781" s="667"/>
      <c r="AQ781" s="667"/>
      <c r="AR781" s="667"/>
      <c r="AS781" s="667"/>
      <c r="AT781" s="668"/>
      <c r="AU781" s="386"/>
      <c r="AV781" s="387"/>
      <c r="AW781" s="387"/>
      <c r="AX781" s="388"/>
    </row>
    <row r="782" spans="1:50" ht="42"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42"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42"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42"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42"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42"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42"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42"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42"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35.2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6"/>
      <c r="Z794" s="387"/>
      <c r="AA794" s="387"/>
      <c r="AB794" s="807"/>
      <c r="AC794" s="672"/>
      <c r="AD794" s="673"/>
      <c r="AE794" s="673"/>
      <c r="AF794" s="673"/>
      <c r="AG794" s="674"/>
      <c r="AH794" s="666"/>
      <c r="AI794" s="667"/>
      <c r="AJ794" s="667"/>
      <c r="AK794" s="667"/>
      <c r="AL794" s="667"/>
      <c r="AM794" s="667"/>
      <c r="AN794" s="667"/>
      <c r="AO794" s="667"/>
      <c r="AP794" s="667"/>
      <c r="AQ794" s="667"/>
      <c r="AR794" s="667"/>
      <c r="AS794" s="667"/>
      <c r="AT794" s="668"/>
      <c r="AU794" s="386"/>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6"/>
      <c r="Z807" s="387"/>
      <c r="AA807" s="387"/>
      <c r="AB807" s="807"/>
      <c r="AC807" s="672"/>
      <c r="AD807" s="673"/>
      <c r="AE807" s="673"/>
      <c r="AF807" s="673"/>
      <c r="AG807" s="674"/>
      <c r="AH807" s="666"/>
      <c r="AI807" s="667"/>
      <c r="AJ807" s="667"/>
      <c r="AK807" s="667"/>
      <c r="AL807" s="667"/>
      <c r="AM807" s="667"/>
      <c r="AN807" s="667"/>
      <c r="AO807" s="667"/>
      <c r="AP807" s="667"/>
      <c r="AQ807" s="667"/>
      <c r="AR807" s="667"/>
      <c r="AS807" s="667"/>
      <c r="AT807" s="668"/>
      <c r="AU807" s="386"/>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56" t="s">
        <v>626</v>
      </c>
      <c r="D837" s="342"/>
      <c r="E837" s="342"/>
      <c r="F837" s="342"/>
      <c r="G837" s="342"/>
      <c r="H837" s="342"/>
      <c r="I837" s="342"/>
      <c r="J837" s="343" t="s">
        <v>616</v>
      </c>
      <c r="K837" s="344"/>
      <c r="L837" s="344"/>
      <c r="M837" s="344"/>
      <c r="N837" s="344"/>
      <c r="O837" s="344"/>
      <c r="P837" s="357" t="s">
        <v>617</v>
      </c>
      <c r="Q837" s="345"/>
      <c r="R837" s="345"/>
      <c r="S837" s="345"/>
      <c r="T837" s="345"/>
      <c r="U837" s="345"/>
      <c r="V837" s="345"/>
      <c r="W837" s="345"/>
      <c r="X837" s="345"/>
      <c r="Y837" s="346">
        <v>0.5</v>
      </c>
      <c r="Z837" s="347"/>
      <c r="AA837" s="347"/>
      <c r="AB837" s="348"/>
      <c r="AC837" s="358" t="s">
        <v>196</v>
      </c>
      <c r="AD837" s="366"/>
      <c r="AE837" s="366"/>
      <c r="AF837" s="366"/>
      <c r="AG837" s="366"/>
      <c r="AH837" s="367" t="s">
        <v>621</v>
      </c>
      <c r="AI837" s="368"/>
      <c r="AJ837" s="368"/>
      <c r="AK837" s="368"/>
      <c r="AL837" s="352" t="s">
        <v>616</v>
      </c>
      <c r="AM837" s="353"/>
      <c r="AN837" s="353"/>
      <c r="AO837" s="354"/>
      <c r="AP837" s="355" t="s">
        <v>622</v>
      </c>
      <c r="AQ837" s="355"/>
      <c r="AR837" s="355"/>
      <c r="AS837" s="355"/>
      <c r="AT837" s="355"/>
      <c r="AU837" s="355"/>
      <c r="AV837" s="355"/>
      <c r="AW837" s="355"/>
      <c r="AX837" s="355"/>
    </row>
    <row r="838" spans="1:50" ht="30" customHeight="1" x14ac:dyDescent="0.15">
      <c r="A838" s="374">
        <v>2</v>
      </c>
      <c r="B838" s="374">
        <v>1</v>
      </c>
      <c r="C838" s="356" t="s">
        <v>607</v>
      </c>
      <c r="D838" s="342"/>
      <c r="E838" s="342"/>
      <c r="F838" s="342"/>
      <c r="G838" s="342"/>
      <c r="H838" s="342"/>
      <c r="I838" s="342"/>
      <c r="J838" s="343" t="s">
        <v>616</v>
      </c>
      <c r="K838" s="344"/>
      <c r="L838" s="344"/>
      <c r="M838" s="344"/>
      <c r="N838" s="344"/>
      <c r="O838" s="344"/>
      <c r="P838" s="357" t="s">
        <v>618</v>
      </c>
      <c r="Q838" s="345"/>
      <c r="R838" s="345"/>
      <c r="S838" s="345"/>
      <c r="T838" s="345"/>
      <c r="U838" s="345"/>
      <c r="V838" s="345"/>
      <c r="W838" s="345"/>
      <c r="X838" s="345"/>
      <c r="Y838" s="346">
        <v>0.5</v>
      </c>
      <c r="Z838" s="347"/>
      <c r="AA838" s="347"/>
      <c r="AB838" s="348"/>
      <c r="AC838" s="358" t="s">
        <v>196</v>
      </c>
      <c r="AD838" s="366"/>
      <c r="AE838" s="366"/>
      <c r="AF838" s="366"/>
      <c r="AG838" s="366"/>
      <c r="AH838" s="367" t="s">
        <v>621</v>
      </c>
      <c r="AI838" s="368"/>
      <c r="AJ838" s="368"/>
      <c r="AK838" s="368"/>
      <c r="AL838" s="352" t="s">
        <v>616</v>
      </c>
      <c r="AM838" s="353"/>
      <c r="AN838" s="353"/>
      <c r="AO838" s="354"/>
      <c r="AP838" s="355" t="s">
        <v>622</v>
      </c>
      <c r="AQ838" s="355"/>
      <c r="AR838" s="355"/>
      <c r="AS838" s="355"/>
      <c r="AT838" s="355"/>
      <c r="AU838" s="355"/>
      <c r="AV838" s="355"/>
      <c r="AW838" s="355"/>
      <c r="AX838" s="355"/>
    </row>
    <row r="839" spans="1:50" ht="30" customHeight="1" x14ac:dyDescent="0.15">
      <c r="A839" s="374">
        <v>3</v>
      </c>
      <c r="B839" s="374">
        <v>1</v>
      </c>
      <c r="C839" s="356" t="s">
        <v>608</v>
      </c>
      <c r="D839" s="342"/>
      <c r="E839" s="342"/>
      <c r="F839" s="342"/>
      <c r="G839" s="342"/>
      <c r="H839" s="342"/>
      <c r="I839" s="342"/>
      <c r="J839" s="343" t="s">
        <v>616</v>
      </c>
      <c r="K839" s="344"/>
      <c r="L839" s="344"/>
      <c r="M839" s="344"/>
      <c r="N839" s="344"/>
      <c r="O839" s="344"/>
      <c r="P839" s="357" t="s">
        <v>618</v>
      </c>
      <c r="Q839" s="345"/>
      <c r="R839" s="345"/>
      <c r="S839" s="345"/>
      <c r="T839" s="345"/>
      <c r="U839" s="345"/>
      <c r="V839" s="345"/>
      <c r="W839" s="345"/>
      <c r="X839" s="345"/>
      <c r="Y839" s="346">
        <v>0.4</v>
      </c>
      <c r="Z839" s="347"/>
      <c r="AA839" s="347"/>
      <c r="AB839" s="348"/>
      <c r="AC839" s="358" t="s">
        <v>196</v>
      </c>
      <c r="AD839" s="366"/>
      <c r="AE839" s="366"/>
      <c r="AF839" s="366"/>
      <c r="AG839" s="366"/>
      <c r="AH839" s="367" t="s">
        <v>621</v>
      </c>
      <c r="AI839" s="368"/>
      <c r="AJ839" s="368"/>
      <c r="AK839" s="368"/>
      <c r="AL839" s="352" t="s">
        <v>616</v>
      </c>
      <c r="AM839" s="353"/>
      <c r="AN839" s="353"/>
      <c r="AO839" s="354"/>
      <c r="AP839" s="355" t="s">
        <v>622</v>
      </c>
      <c r="AQ839" s="355"/>
      <c r="AR839" s="355"/>
      <c r="AS839" s="355"/>
      <c r="AT839" s="355"/>
      <c r="AU839" s="355"/>
      <c r="AV839" s="355"/>
      <c r="AW839" s="355"/>
      <c r="AX839" s="355"/>
    </row>
    <row r="840" spans="1:50" ht="30" customHeight="1" x14ac:dyDescent="0.15">
      <c r="A840" s="374">
        <v>4</v>
      </c>
      <c r="B840" s="374">
        <v>1</v>
      </c>
      <c r="C840" s="356" t="s">
        <v>609</v>
      </c>
      <c r="D840" s="342"/>
      <c r="E840" s="342"/>
      <c r="F840" s="342"/>
      <c r="G840" s="342"/>
      <c r="H840" s="342"/>
      <c r="I840" s="342"/>
      <c r="J840" s="343" t="s">
        <v>616</v>
      </c>
      <c r="K840" s="344"/>
      <c r="L840" s="344"/>
      <c r="M840" s="344"/>
      <c r="N840" s="344"/>
      <c r="O840" s="344"/>
      <c r="P840" s="357" t="s">
        <v>619</v>
      </c>
      <c r="Q840" s="345"/>
      <c r="R840" s="345"/>
      <c r="S840" s="345"/>
      <c r="T840" s="345"/>
      <c r="U840" s="345"/>
      <c r="V840" s="345"/>
      <c r="W840" s="345"/>
      <c r="X840" s="345"/>
      <c r="Y840" s="346">
        <v>0.2</v>
      </c>
      <c r="Z840" s="347"/>
      <c r="AA840" s="347"/>
      <c r="AB840" s="348"/>
      <c r="AC840" s="358" t="s">
        <v>196</v>
      </c>
      <c r="AD840" s="366"/>
      <c r="AE840" s="366"/>
      <c r="AF840" s="366"/>
      <c r="AG840" s="366"/>
      <c r="AH840" s="367" t="s">
        <v>621</v>
      </c>
      <c r="AI840" s="368"/>
      <c r="AJ840" s="368"/>
      <c r="AK840" s="368"/>
      <c r="AL840" s="352" t="s">
        <v>616</v>
      </c>
      <c r="AM840" s="353"/>
      <c r="AN840" s="353"/>
      <c r="AO840" s="354"/>
      <c r="AP840" s="355" t="s">
        <v>622</v>
      </c>
      <c r="AQ840" s="355"/>
      <c r="AR840" s="355"/>
      <c r="AS840" s="355"/>
      <c r="AT840" s="355"/>
      <c r="AU840" s="355"/>
      <c r="AV840" s="355"/>
      <c r="AW840" s="355"/>
      <c r="AX840" s="355"/>
    </row>
    <row r="841" spans="1:50" ht="30" customHeight="1" x14ac:dyDescent="0.15">
      <c r="A841" s="374">
        <v>5</v>
      </c>
      <c r="B841" s="374">
        <v>1</v>
      </c>
      <c r="C841" s="356" t="s">
        <v>610</v>
      </c>
      <c r="D841" s="342"/>
      <c r="E841" s="342"/>
      <c r="F841" s="342"/>
      <c r="G841" s="342"/>
      <c r="H841" s="342"/>
      <c r="I841" s="342"/>
      <c r="J841" s="343" t="s">
        <v>616</v>
      </c>
      <c r="K841" s="344"/>
      <c r="L841" s="344"/>
      <c r="M841" s="344"/>
      <c r="N841" s="344"/>
      <c r="O841" s="344"/>
      <c r="P841" s="357" t="s">
        <v>619</v>
      </c>
      <c r="Q841" s="345"/>
      <c r="R841" s="345"/>
      <c r="S841" s="345"/>
      <c r="T841" s="345"/>
      <c r="U841" s="345"/>
      <c r="V841" s="345"/>
      <c r="W841" s="345"/>
      <c r="X841" s="345"/>
      <c r="Y841" s="346">
        <v>0.1</v>
      </c>
      <c r="Z841" s="347"/>
      <c r="AA841" s="347"/>
      <c r="AB841" s="348"/>
      <c r="AC841" s="358" t="s">
        <v>196</v>
      </c>
      <c r="AD841" s="366"/>
      <c r="AE841" s="366"/>
      <c r="AF841" s="366"/>
      <c r="AG841" s="366"/>
      <c r="AH841" s="367" t="s">
        <v>621</v>
      </c>
      <c r="AI841" s="368"/>
      <c r="AJ841" s="368"/>
      <c r="AK841" s="368"/>
      <c r="AL841" s="352" t="s">
        <v>616</v>
      </c>
      <c r="AM841" s="353"/>
      <c r="AN841" s="353"/>
      <c r="AO841" s="354"/>
      <c r="AP841" s="355" t="s">
        <v>622</v>
      </c>
      <c r="AQ841" s="355"/>
      <c r="AR841" s="355"/>
      <c r="AS841" s="355"/>
      <c r="AT841" s="355"/>
      <c r="AU841" s="355"/>
      <c r="AV841" s="355"/>
      <c r="AW841" s="355"/>
      <c r="AX841" s="355"/>
    </row>
    <row r="842" spans="1:50" ht="30" customHeight="1" x14ac:dyDescent="0.15">
      <c r="A842" s="374">
        <v>6</v>
      </c>
      <c r="B842" s="374">
        <v>1</v>
      </c>
      <c r="C842" s="356" t="s">
        <v>611</v>
      </c>
      <c r="D842" s="342"/>
      <c r="E842" s="342"/>
      <c r="F842" s="342"/>
      <c r="G842" s="342"/>
      <c r="H842" s="342"/>
      <c r="I842" s="342"/>
      <c r="J842" s="343" t="s">
        <v>616</v>
      </c>
      <c r="K842" s="344"/>
      <c r="L842" s="344"/>
      <c r="M842" s="344"/>
      <c r="N842" s="344"/>
      <c r="O842" s="344"/>
      <c r="P842" s="357" t="s">
        <v>619</v>
      </c>
      <c r="Q842" s="345"/>
      <c r="R842" s="345"/>
      <c r="S842" s="345"/>
      <c r="T842" s="345"/>
      <c r="U842" s="345"/>
      <c r="V842" s="345"/>
      <c r="W842" s="345"/>
      <c r="X842" s="345"/>
      <c r="Y842" s="346">
        <v>0.1</v>
      </c>
      <c r="Z842" s="347"/>
      <c r="AA842" s="347"/>
      <c r="AB842" s="348"/>
      <c r="AC842" s="358" t="s">
        <v>196</v>
      </c>
      <c r="AD842" s="366"/>
      <c r="AE842" s="366"/>
      <c r="AF842" s="366"/>
      <c r="AG842" s="366"/>
      <c r="AH842" s="367" t="s">
        <v>621</v>
      </c>
      <c r="AI842" s="368"/>
      <c r="AJ842" s="368"/>
      <c r="AK842" s="368"/>
      <c r="AL842" s="352" t="s">
        <v>616</v>
      </c>
      <c r="AM842" s="353"/>
      <c r="AN842" s="353"/>
      <c r="AO842" s="354"/>
      <c r="AP842" s="355" t="s">
        <v>622</v>
      </c>
      <c r="AQ842" s="355"/>
      <c r="AR842" s="355"/>
      <c r="AS842" s="355"/>
      <c r="AT842" s="355"/>
      <c r="AU842" s="355"/>
      <c r="AV842" s="355"/>
      <c r="AW842" s="355"/>
      <c r="AX842" s="355"/>
    </row>
    <row r="843" spans="1:50" ht="30" customHeight="1" x14ac:dyDescent="0.15">
      <c r="A843" s="374">
        <v>7</v>
      </c>
      <c r="B843" s="374">
        <v>1</v>
      </c>
      <c r="C843" s="356" t="s">
        <v>612</v>
      </c>
      <c r="D843" s="342"/>
      <c r="E843" s="342"/>
      <c r="F843" s="342"/>
      <c r="G843" s="342"/>
      <c r="H843" s="342"/>
      <c r="I843" s="342"/>
      <c r="J843" s="343" t="s">
        <v>616</v>
      </c>
      <c r="K843" s="344"/>
      <c r="L843" s="344"/>
      <c r="M843" s="344"/>
      <c r="N843" s="344"/>
      <c r="O843" s="344"/>
      <c r="P843" s="357" t="s">
        <v>619</v>
      </c>
      <c r="Q843" s="345"/>
      <c r="R843" s="345"/>
      <c r="S843" s="345"/>
      <c r="T843" s="345"/>
      <c r="U843" s="345"/>
      <c r="V843" s="345"/>
      <c r="W843" s="345"/>
      <c r="X843" s="345"/>
      <c r="Y843" s="346">
        <v>0.1</v>
      </c>
      <c r="Z843" s="347"/>
      <c r="AA843" s="347"/>
      <c r="AB843" s="348"/>
      <c r="AC843" s="358" t="s">
        <v>196</v>
      </c>
      <c r="AD843" s="366"/>
      <c r="AE843" s="366"/>
      <c r="AF843" s="366"/>
      <c r="AG843" s="366"/>
      <c r="AH843" s="367" t="s">
        <v>621</v>
      </c>
      <c r="AI843" s="368"/>
      <c r="AJ843" s="368"/>
      <c r="AK843" s="368"/>
      <c r="AL843" s="352" t="s">
        <v>616</v>
      </c>
      <c r="AM843" s="353"/>
      <c r="AN843" s="353"/>
      <c r="AO843" s="354"/>
      <c r="AP843" s="355" t="s">
        <v>622</v>
      </c>
      <c r="AQ843" s="355"/>
      <c r="AR843" s="355"/>
      <c r="AS843" s="355"/>
      <c r="AT843" s="355"/>
      <c r="AU843" s="355"/>
      <c r="AV843" s="355"/>
      <c r="AW843" s="355"/>
      <c r="AX843" s="355"/>
    </row>
    <row r="844" spans="1:50" ht="30" customHeight="1" x14ac:dyDescent="0.15">
      <c r="A844" s="374">
        <v>8</v>
      </c>
      <c r="B844" s="374">
        <v>1</v>
      </c>
      <c r="C844" s="356" t="s">
        <v>613</v>
      </c>
      <c r="D844" s="342"/>
      <c r="E844" s="342"/>
      <c r="F844" s="342"/>
      <c r="G844" s="342"/>
      <c r="H844" s="342"/>
      <c r="I844" s="342"/>
      <c r="J844" s="343" t="s">
        <v>616</v>
      </c>
      <c r="K844" s="344"/>
      <c r="L844" s="344"/>
      <c r="M844" s="344"/>
      <c r="N844" s="344"/>
      <c r="O844" s="344"/>
      <c r="P844" s="357" t="s">
        <v>619</v>
      </c>
      <c r="Q844" s="345"/>
      <c r="R844" s="345"/>
      <c r="S844" s="345"/>
      <c r="T844" s="345"/>
      <c r="U844" s="345"/>
      <c r="V844" s="345"/>
      <c r="W844" s="345"/>
      <c r="X844" s="345"/>
      <c r="Y844" s="346">
        <v>0.1</v>
      </c>
      <c r="Z844" s="347"/>
      <c r="AA844" s="347"/>
      <c r="AB844" s="348"/>
      <c r="AC844" s="358" t="s">
        <v>196</v>
      </c>
      <c r="AD844" s="366"/>
      <c r="AE844" s="366"/>
      <c r="AF844" s="366"/>
      <c r="AG844" s="366"/>
      <c r="AH844" s="367" t="s">
        <v>621</v>
      </c>
      <c r="AI844" s="368"/>
      <c r="AJ844" s="368"/>
      <c r="AK844" s="368"/>
      <c r="AL844" s="352" t="s">
        <v>616</v>
      </c>
      <c r="AM844" s="353"/>
      <c r="AN844" s="353"/>
      <c r="AO844" s="354"/>
      <c r="AP844" s="355" t="s">
        <v>622</v>
      </c>
      <c r="AQ844" s="355"/>
      <c r="AR844" s="355"/>
      <c r="AS844" s="355"/>
      <c r="AT844" s="355"/>
      <c r="AU844" s="355"/>
      <c r="AV844" s="355"/>
      <c r="AW844" s="355"/>
      <c r="AX844" s="355"/>
    </row>
    <row r="845" spans="1:50" ht="30" customHeight="1" x14ac:dyDescent="0.15">
      <c r="A845" s="374">
        <v>9</v>
      </c>
      <c r="B845" s="374">
        <v>1</v>
      </c>
      <c r="C845" s="356" t="s">
        <v>614</v>
      </c>
      <c r="D845" s="342"/>
      <c r="E845" s="342"/>
      <c r="F845" s="342"/>
      <c r="G845" s="342"/>
      <c r="H845" s="342"/>
      <c r="I845" s="342"/>
      <c r="J845" s="343" t="s">
        <v>616</v>
      </c>
      <c r="K845" s="344"/>
      <c r="L845" s="344"/>
      <c r="M845" s="344"/>
      <c r="N845" s="344"/>
      <c r="O845" s="344"/>
      <c r="P845" s="357" t="s">
        <v>620</v>
      </c>
      <c r="Q845" s="345"/>
      <c r="R845" s="345"/>
      <c r="S845" s="345"/>
      <c r="T845" s="345"/>
      <c r="U845" s="345"/>
      <c r="V845" s="345"/>
      <c r="W845" s="345"/>
      <c r="X845" s="345"/>
      <c r="Y845" s="346">
        <v>0</v>
      </c>
      <c r="Z845" s="347"/>
      <c r="AA845" s="347"/>
      <c r="AB845" s="348"/>
      <c r="AC845" s="358" t="s">
        <v>196</v>
      </c>
      <c r="AD845" s="366"/>
      <c r="AE845" s="366"/>
      <c r="AF845" s="366"/>
      <c r="AG845" s="366"/>
      <c r="AH845" s="367" t="s">
        <v>621</v>
      </c>
      <c r="AI845" s="368"/>
      <c r="AJ845" s="368"/>
      <c r="AK845" s="368"/>
      <c r="AL845" s="352" t="s">
        <v>616</v>
      </c>
      <c r="AM845" s="353"/>
      <c r="AN845" s="353"/>
      <c r="AO845" s="354"/>
      <c r="AP845" s="355" t="s">
        <v>622</v>
      </c>
      <c r="AQ845" s="355"/>
      <c r="AR845" s="355"/>
      <c r="AS845" s="355"/>
      <c r="AT845" s="355"/>
      <c r="AU845" s="355"/>
      <c r="AV845" s="355"/>
      <c r="AW845" s="355"/>
      <c r="AX845" s="355"/>
    </row>
    <row r="846" spans="1:50" ht="30" customHeight="1" x14ac:dyDescent="0.15">
      <c r="A846" s="374">
        <v>10</v>
      </c>
      <c r="B846" s="374">
        <v>1</v>
      </c>
      <c r="C846" s="356" t="s">
        <v>615</v>
      </c>
      <c r="D846" s="342"/>
      <c r="E846" s="342"/>
      <c r="F846" s="342"/>
      <c r="G846" s="342"/>
      <c r="H846" s="342"/>
      <c r="I846" s="342"/>
      <c r="J846" s="343" t="s">
        <v>616</v>
      </c>
      <c r="K846" s="344"/>
      <c r="L846" s="344"/>
      <c r="M846" s="344"/>
      <c r="N846" s="344"/>
      <c r="O846" s="344"/>
      <c r="P846" s="357" t="s">
        <v>619</v>
      </c>
      <c r="Q846" s="345"/>
      <c r="R846" s="345"/>
      <c r="S846" s="345"/>
      <c r="T846" s="345"/>
      <c r="U846" s="345"/>
      <c r="V846" s="345"/>
      <c r="W846" s="345"/>
      <c r="X846" s="345"/>
      <c r="Y846" s="346">
        <v>0</v>
      </c>
      <c r="Z846" s="347"/>
      <c r="AA846" s="347"/>
      <c r="AB846" s="348"/>
      <c r="AC846" s="358" t="s">
        <v>196</v>
      </c>
      <c r="AD846" s="366"/>
      <c r="AE846" s="366"/>
      <c r="AF846" s="366"/>
      <c r="AG846" s="366"/>
      <c r="AH846" s="367" t="s">
        <v>621</v>
      </c>
      <c r="AI846" s="368"/>
      <c r="AJ846" s="368"/>
      <c r="AK846" s="368"/>
      <c r="AL846" s="352" t="s">
        <v>616</v>
      </c>
      <c r="AM846" s="353"/>
      <c r="AN846" s="353"/>
      <c r="AO846" s="354"/>
      <c r="AP846" s="355" t="s">
        <v>622</v>
      </c>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0" t="s">
        <v>604</v>
      </c>
      <c r="F1102" s="373"/>
      <c r="G1102" s="373"/>
      <c r="H1102" s="373"/>
      <c r="I1102" s="373"/>
      <c r="J1102" s="343" t="s">
        <v>581</v>
      </c>
      <c r="K1102" s="344"/>
      <c r="L1102" s="344"/>
      <c r="M1102" s="344"/>
      <c r="N1102" s="344"/>
      <c r="O1102" s="344"/>
      <c r="P1102" s="357" t="s">
        <v>581</v>
      </c>
      <c r="Q1102" s="345"/>
      <c r="R1102" s="345"/>
      <c r="S1102" s="345"/>
      <c r="T1102" s="345"/>
      <c r="U1102" s="345"/>
      <c r="V1102" s="345"/>
      <c r="W1102" s="345"/>
      <c r="X1102" s="345"/>
      <c r="Y1102" s="346" t="s">
        <v>581</v>
      </c>
      <c r="Z1102" s="347"/>
      <c r="AA1102" s="347"/>
      <c r="AB1102" s="348"/>
      <c r="AC1102" s="349"/>
      <c r="AD1102" s="349"/>
      <c r="AE1102" s="349"/>
      <c r="AF1102" s="349"/>
      <c r="AG1102" s="349"/>
      <c r="AH1102" s="350" t="s">
        <v>605</v>
      </c>
      <c r="AI1102" s="351"/>
      <c r="AJ1102" s="351"/>
      <c r="AK1102" s="351"/>
      <c r="AL1102" s="352" t="s">
        <v>605</v>
      </c>
      <c r="AM1102" s="353"/>
      <c r="AN1102" s="353"/>
      <c r="AO1102" s="354"/>
      <c r="AP1102" s="355" t="s">
        <v>581</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3:AX13 AR15:AX15 P15:AQ17">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66">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46">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6" sqref="O16: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t="s">
        <v>558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1"/>
      <c r="AA2" s="832"/>
      <c r="AB2" s="1032" t="s">
        <v>11</v>
      </c>
      <c r="AC2" s="1033"/>
      <c r="AD2" s="1034"/>
      <c r="AE2" s="1038" t="s">
        <v>357</v>
      </c>
      <c r="AF2" s="1038"/>
      <c r="AG2" s="1038"/>
      <c r="AH2" s="1038"/>
      <c r="AI2" s="1038" t="s">
        <v>363</v>
      </c>
      <c r="AJ2" s="1038"/>
      <c r="AK2" s="1038"/>
      <c r="AL2" s="1038"/>
      <c r="AM2" s="1038" t="s">
        <v>472</v>
      </c>
      <c r="AN2" s="1038"/>
      <c r="AO2" s="1038"/>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5"/>
      <c r="I4" s="1005"/>
      <c r="J4" s="1005"/>
      <c r="K4" s="1005"/>
      <c r="L4" s="1005"/>
      <c r="M4" s="1005"/>
      <c r="N4" s="1005"/>
      <c r="O4" s="1006"/>
      <c r="P4" s="98"/>
      <c r="Q4" s="1013"/>
      <c r="R4" s="1013"/>
      <c r="S4" s="1013"/>
      <c r="T4" s="1013"/>
      <c r="U4" s="1013"/>
      <c r="V4" s="1013"/>
      <c r="W4" s="1013"/>
      <c r="X4" s="1014"/>
      <c r="Y4" s="1023" t="s">
        <v>12</v>
      </c>
      <c r="Z4" s="1024"/>
      <c r="AA4" s="1025"/>
      <c r="AB4" s="459"/>
      <c r="AC4" s="1027"/>
      <c r="AD4" s="1027"/>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1"/>
      <c r="AA9" s="832"/>
      <c r="AB9" s="1032" t="s">
        <v>11</v>
      </c>
      <c r="AC9" s="1033"/>
      <c r="AD9" s="1034"/>
      <c r="AE9" s="1038" t="s">
        <v>357</v>
      </c>
      <c r="AF9" s="1038"/>
      <c r="AG9" s="1038"/>
      <c r="AH9" s="1038"/>
      <c r="AI9" s="1038" t="s">
        <v>363</v>
      </c>
      <c r="AJ9" s="1038"/>
      <c r="AK9" s="1038"/>
      <c r="AL9" s="1038"/>
      <c r="AM9" s="1038" t="s">
        <v>472</v>
      </c>
      <c r="AN9" s="1038"/>
      <c r="AO9" s="1038"/>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9"/>
      <c r="AC11" s="1027"/>
      <c r="AD11" s="1027"/>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9"/>
      <c r="AC18" s="1027"/>
      <c r="AD18" s="1027"/>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9"/>
      <c r="AC25" s="1027"/>
      <c r="AD25" s="1027"/>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9"/>
      <c r="AC32" s="1027"/>
      <c r="AD32" s="1027"/>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9"/>
      <c r="AC39" s="1027"/>
      <c r="AD39" s="1027"/>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9"/>
      <c r="AC46" s="1027"/>
      <c r="AD46" s="1027"/>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1"/>
      <c r="AA51" s="832"/>
      <c r="AB51" s="555" t="s">
        <v>11</v>
      </c>
      <c r="AC51" s="1033"/>
      <c r="AD51" s="1034"/>
      <c r="AE51" s="1038" t="s">
        <v>357</v>
      </c>
      <c r="AF51" s="1038"/>
      <c r="AG51" s="1038"/>
      <c r="AH51" s="1038"/>
      <c r="AI51" s="1038" t="s">
        <v>363</v>
      </c>
      <c r="AJ51" s="1038"/>
      <c r="AK51" s="1038"/>
      <c r="AL51" s="1038"/>
      <c r="AM51" s="1038" t="s">
        <v>472</v>
      </c>
      <c r="AN51" s="1038"/>
      <c r="AO51" s="1038"/>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9"/>
      <c r="AC53" s="1027"/>
      <c r="AD53" s="1027"/>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9"/>
      <c r="AC60" s="1027"/>
      <c r="AD60" s="1027"/>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9"/>
      <c r="AC67" s="1027"/>
      <c r="AD67" s="1027"/>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2">
        <v>1</v>
      </c>
      <c r="B4" s="106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2">
        <v>2</v>
      </c>
      <c r="B5" s="106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2">
        <v>3</v>
      </c>
      <c r="B6" s="106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2">
        <v>4</v>
      </c>
      <c r="B7" s="106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2">
        <v>5</v>
      </c>
      <c r="B8" s="106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2">
        <v>6</v>
      </c>
      <c r="B9" s="106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2">
        <v>7</v>
      </c>
      <c r="B10" s="106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2">
        <v>8</v>
      </c>
      <c r="B11" s="106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2">
        <v>9</v>
      </c>
      <c r="B12" s="106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2">
        <v>10</v>
      </c>
      <c r="B13" s="106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2">
        <v>11</v>
      </c>
      <c r="B14" s="106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2">
        <v>12</v>
      </c>
      <c r="B15" s="106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2">
        <v>13</v>
      </c>
      <c r="B16" s="106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2">
        <v>14</v>
      </c>
      <c r="B17" s="106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2">
        <v>15</v>
      </c>
      <c r="B18" s="106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2">
        <v>16</v>
      </c>
      <c r="B19" s="106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2">
        <v>17</v>
      </c>
      <c r="B20" s="106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2">
        <v>18</v>
      </c>
      <c r="B21" s="106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2">
        <v>19</v>
      </c>
      <c r="B22" s="106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2">
        <v>20</v>
      </c>
      <c r="B23" s="106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2">
        <v>21</v>
      </c>
      <c r="B24" s="106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2">
        <v>22</v>
      </c>
      <c r="B25" s="106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2">
        <v>23</v>
      </c>
      <c r="B26" s="106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2">
        <v>24</v>
      </c>
      <c r="B27" s="106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2">
        <v>25</v>
      </c>
      <c r="B28" s="106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2">
        <v>26</v>
      </c>
      <c r="B29" s="106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2">
        <v>27</v>
      </c>
      <c r="B30" s="106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2">
        <v>28</v>
      </c>
      <c r="B31" s="1062">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2">
        <v>29</v>
      </c>
      <c r="B32" s="1062">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2">
        <v>30</v>
      </c>
      <c r="B33" s="1062">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2">
        <v>1</v>
      </c>
      <c r="B37" s="1062">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2">
        <v>2</v>
      </c>
      <c r="B38" s="106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2">
        <v>3</v>
      </c>
      <c r="B39" s="106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2">
        <v>4</v>
      </c>
      <c r="B40" s="106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2">
        <v>5</v>
      </c>
      <c r="B41" s="106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2">
        <v>6</v>
      </c>
      <c r="B42" s="106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2">
        <v>7</v>
      </c>
      <c r="B43" s="106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2">
        <v>8</v>
      </c>
      <c r="B44" s="106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2">
        <v>9</v>
      </c>
      <c r="B45" s="106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2">
        <v>10</v>
      </c>
      <c r="B46" s="106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2">
        <v>11</v>
      </c>
      <c r="B47" s="106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2">
        <v>12</v>
      </c>
      <c r="B48" s="106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2">
        <v>13</v>
      </c>
      <c r="B49" s="106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2">
        <v>14</v>
      </c>
      <c r="B50" s="106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2">
        <v>15</v>
      </c>
      <c r="B51" s="106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2">
        <v>16</v>
      </c>
      <c r="B52" s="106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2">
        <v>17</v>
      </c>
      <c r="B53" s="106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2">
        <v>18</v>
      </c>
      <c r="B54" s="106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2">
        <v>19</v>
      </c>
      <c r="B55" s="106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2">
        <v>20</v>
      </c>
      <c r="B56" s="106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2">
        <v>21</v>
      </c>
      <c r="B57" s="106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2">
        <v>22</v>
      </c>
      <c r="B58" s="106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2">
        <v>23</v>
      </c>
      <c r="B59" s="106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2">
        <v>24</v>
      </c>
      <c r="B60" s="106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2">
        <v>25</v>
      </c>
      <c r="B61" s="106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2">
        <v>26</v>
      </c>
      <c r="B62" s="106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2">
        <v>27</v>
      </c>
      <c r="B63" s="106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2">
        <v>28</v>
      </c>
      <c r="B64" s="106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2">
        <v>29</v>
      </c>
      <c r="B65" s="106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2">
        <v>30</v>
      </c>
      <c r="B66" s="106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2">
        <v>1</v>
      </c>
      <c r="B70" s="106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2">
        <v>2</v>
      </c>
      <c r="B71" s="106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2">
        <v>3</v>
      </c>
      <c r="B72" s="106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2">
        <v>4</v>
      </c>
      <c r="B73" s="106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2">
        <v>5</v>
      </c>
      <c r="B74" s="106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2">
        <v>6</v>
      </c>
      <c r="B75" s="106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2">
        <v>7</v>
      </c>
      <c r="B76" s="106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2">
        <v>8</v>
      </c>
      <c r="B77" s="106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2">
        <v>9</v>
      </c>
      <c r="B78" s="106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2">
        <v>10</v>
      </c>
      <c r="B79" s="106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2">
        <v>11</v>
      </c>
      <c r="B80" s="106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2">
        <v>12</v>
      </c>
      <c r="B81" s="106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2">
        <v>13</v>
      </c>
      <c r="B82" s="106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2">
        <v>14</v>
      </c>
      <c r="B83" s="106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2">
        <v>15</v>
      </c>
      <c r="B84" s="106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2">
        <v>16</v>
      </c>
      <c r="B85" s="106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2">
        <v>17</v>
      </c>
      <c r="B86" s="106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2">
        <v>18</v>
      </c>
      <c r="B87" s="106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2">
        <v>19</v>
      </c>
      <c r="B88" s="106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2">
        <v>20</v>
      </c>
      <c r="B89" s="106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2">
        <v>21</v>
      </c>
      <c r="B90" s="106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2">
        <v>22</v>
      </c>
      <c r="B91" s="106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2">
        <v>23</v>
      </c>
      <c r="B92" s="106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2">
        <v>24</v>
      </c>
      <c r="B93" s="106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2">
        <v>25</v>
      </c>
      <c r="B94" s="106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2">
        <v>26</v>
      </c>
      <c r="B95" s="106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2">
        <v>27</v>
      </c>
      <c r="B96" s="106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2">
        <v>28</v>
      </c>
      <c r="B97" s="106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2">
        <v>29</v>
      </c>
      <c r="B98" s="106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2">
        <v>30</v>
      </c>
      <c r="B99" s="106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2">
        <v>1</v>
      </c>
      <c r="B103" s="106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2">
        <v>2</v>
      </c>
      <c r="B104" s="106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2">
        <v>3</v>
      </c>
      <c r="B105" s="106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2">
        <v>4</v>
      </c>
      <c r="B106" s="106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2">
        <v>5</v>
      </c>
      <c r="B107" s="106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2">
        <v>6</v>
      </c>
      <c r="B108" s="106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2">
        <v>7</v>
      </c>
      <c r="B109" s="106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2">
        <v>8</v>
      </c>
      <c r="B110" s="106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2">
        <v>9</v>
      </c>
      <c r="B111" s="106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2">
        <v>10</v>
      </c>
      <c r="B112" s="106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2">
        <v>11</v>
      </c>
      <c r="B113" s="106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2">
        <v>12</v>
      </c>
      <c r="B114" s="106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2">
        <v>13</v>
      </c>
      <c r="B115" s="106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2">
        <v>14</v>
      </c>
      <c r="B116" s="106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2">
        <v>15</v>
      </c>
      <c r="B117" s="106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2">
        <v>16</v>
      </c>
      <c r="B118" s="106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2">
        <v>17</v>
      </c>
      <c r="B119" s="106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2">
        <v>18</v>
      </c>
      <c r="B120" s="106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2">
        <v>19</v>
      </c>
      <c r="B121" s="106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2">
        <v>20</v>
      </c>
      <c r="B122" s="106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2">
        <v>21</v>
      </c>
      <c r="B123" s="106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2">
        <v>22</v>
      </c>
      <c r="B124" s="106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2">
        <v>23</v>
      </c>
      <c r="B125" s="106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2">
        <v>24</v>
      </c>
      <c r="B126" s="106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2">
        <v>25</v>
      </c>
      <c r="B127" s="106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2">
        <v>26</v>
      </c>
      <c r="B128" s="106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2">
        <v>27</v>
      </c>
      <c r="B129" s="106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2">
        <v>28</v>
      </c>
      <c r="B130" s="106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2">
        <v>29</v>
      </c>
      <c r="B131" s="106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2">
        <v>30</v>
      </c>
      <c r="B132" s="106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2">
        <v>1</v>
      </c>
      <c r="B136" s="106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2">
        <v>2</v>
      </c>
      <c r="B137" s="106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2">
        <v>3</v>
      </c>
      <c r="B138" s="106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2">
        <v>4</v>
      </c>
      <c r="B139" s="106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2">
        <v>5</v>
      </c>
      <c r="B140" s="106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2">
        <v>6</v>
      </c>
      <c r="B141" s="106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2">
        <v>7</v>
      </c>
      <c r="B142" s="106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2">
        <v>8</v>
      </c>
      <c r="B143" s="106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2">
        <v>9</v>
      </c>
      <c r="B144" s="106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2">
        <v>10</v>
      </c>
      <c r="B145" s="106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2">
        <v>11</v>
      </c>
      <c r="B146" s="106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2">
        <v>12</v>
      </c>
      <c r="B147" s="106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2">
        <v>13</v>
      </c>
      <c r="B148" s="106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2">
        <v>14</v>
      </c>
      <c r="B149" s="106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2">
        <v>15</v>
      </c>
      <c r="B150" s="106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2">
        <v>16</v>
      </c>
      <c r="B151" s="106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2">
        <v>17</v>
      </c>
      <c r="B152" s="106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2">
        <v>18</v>
      </c>
      <c r="B153" s="106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2">
        <v>19</v>
      </c>
      <c r="B154" s="106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2">
        <v>20</v>
      </c>
      <c r="B155" s="106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2">
        <v>21</v>
      </c>
      <c r="B156" s="106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2">
        <v>22</v>
      </c>
      <c r="B157" s="106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2">
        <v>23</v>
      </c>
      <c r="B158" s="106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2">
        <v>24</v>
      </c>
      <c r="B159" s="106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2">
        <v>25</v>
      </c>
      <c r="B160" s="106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2">
        <v>26</v>
      </c>
      <c r="B161" s="106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2">
        <v>27</v>
      </c>
      <c r="B162" s="106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2">
        <v>28</v>
      </c>
      <c r="B163" s="106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2">
        <v>29</v>
      </c>
      <c r="B164" s="106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2">
        <v>30</v>
      </c>
      <c r="B165" s="106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2">
        <v>1</v>
      </c>
      <c r="B169" s="106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2">
        <v>2</v>
      </c>
      <c r="B170" s="106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2">
        <v>3</v>
      </c>
      <c r="B171" s="106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2">
        <v>4</v>
      </c>
      <c r="B172" s="106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2">
        <v>5</v>
      </c>
      <c r="B173" s="106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2">
        <v>6</v>
      </c>
      <c r="B174" s="106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2">
        <v>7</v>
      </c>
      <c r="B175" s="106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2">
        <v>8</v>
      </c>
      <c r="B176" s="106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2">
        <v>9</v>
      </c>
      <c r="B177" s="106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2">
        <v>10</v>
      </c>
      <c r="B178" s="106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2">
        <v>11</v>
      </c>
      <c r="B179" s="106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2">
        <v>12</v>
      </c>
      <c r="B180" s="106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2">
        <v>13</v>
      </c>
      <c r="B181" s="106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2">
        <v>14</v>
      </c>
      <c r="B182" s="106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2">
        <v>15</v>
      </c>
      <c r="B183" s="106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2">
        <v>16</v>
      </c>
      <c r="B184" s="106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2">
        <v>17</v>
      </c>
      <c r="B185" s="106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2">
        <v>18</v>
      </c>
      <c r="B186" s="106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2">
        <v>19</v>
      </c>
      <c r="B187" s="106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2">
        <v>20</v>
      </c>
      <c r="B188" s="106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2">
        <v>21</v>
      </c>
      <c r="B189" s="106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2">
        <v>22</v>
      </c>
      <c r="B190" s="106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2">
        <v>23</v>
      </c>
      <c r="B191" s="106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2">
        <v>24</v>
      </c>
      <c r="B192" s="106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2">
        <v>25</v>
      </c>
      <c r="B193" s="106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2">
        <v>26</v>
      </c>
      <c r="B194" s="106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2">
        <v>27</v>
      </c>
      <c r="B195" s="106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2">
        <v>28</v>
      </c>
      <c r="B196" s="106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2">
        <v>29</v>
      </c>
      <c r="B197" s="106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2">
        <v>30</v>
      </c>
      <c r="B198" s="106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2">
        <v>1</v>
      </c>
      <c r="B202" s="1062">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2">
        <v>2</v>
      </c>
      <c r="B203" s="106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2">
        <v>3</v>
      </c>
      <c r="B204" s="106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2">
        <v>4</v>
      </c>
      <c r="B205" s="106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2">
        <v>5</v>
      </c>
      <c r="B206" s="106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2">
        <v>6</v>
      </c>
      <c r="B207" s="106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2">
        <v>7</v>
      </c>
      <c r="B208" s="106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2">
        <v>8</v>
      </c>
      <c r="B209" s="106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2">
        <v>9</v>
      </c>
      <c r="B210" s="106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2">
        <v>10</v>
      </c>
      <c r="B211" s="106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2">
        <v>11</v>
      </c>
      <c r="B212" s="106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2">
        <v>12</v>
      </c>
      <c r="B213" s="106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2">
        <v>13</v>
      </c>
      <c r="B214" s="106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2">
        <v>14</v>
      </c>
      <c r="B215" s="106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2">
        <v>15</v>
      </c>
      <c r="B216" s="106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2">
        <v>16</v>
      </c>
      <c r="B217" s="106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2">
        <v>17</v>
      </c>
      <c r="B218" s="106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2">
        <v>18</v>
      </c>
      <c r="B219" s="106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2">
        <v>19</v>
      </c>
      <c r="B220" s="106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2">
        <v>20</v>
      </c>
      <c r="B221" s="106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2">
        <v>21</v>
      </c>
      <c r="B222" s="106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2">
        <v>22</v>
      </c>
      <c r="B223" s="106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2">
        <v>23</v>
      </c>
      <c r="B224" s="106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2">
        <v>24</v>
      </c>
      <c r="B225" s="106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2">
        <v>25</v>
      </c>
      <c r="B226" s="106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2">
        <v>26</v>
      </c>
      <c r="B227" s="106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2">
        <v>27</v>
      </c>
      <c r="B228" s="106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2">
        <v>28</v>
      </c>
      <c r="B229" s="106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2">
        <v>29</v>
      </c>
      <c r="B230" s="106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2">
        <v>30</v>
      </c>
      <c r="B231" s="106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2">
        <v>1</v>
      </c>
      <c r="B235" s="106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2">
        <v>2</v>
      </c>
      <c r="B236" s="106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2">
        <v>3</v>
      </c>
      <c r="B237" s="106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2">
        <v>4</v>
      </c>
      <c r="B238" s="106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2">
        <v>5</v>
      </c>
      <c r="B239" s="106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2">
        <v>6</v>
      </c>
      <c r="B240" s="106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2">
        <v>7</v>
      </c>
      <c r="B241" s="106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2">
        <v>8</v>
      </c>
      <c r="B242" s="106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2">
        <v>9</v>
      </c>
      <c r="B243" s="106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2">
        <v>10</v>
      </c>
      <c r="B244" s="106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2">
        <v>11</v>
      </c>
      <c r="B245" s="106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2">
        <v>12</v>
      </c>
      <c r="B246" s="106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2">
        <v>13</v>
      </c>
      <c r="B247" s="106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2">
        <v>14</v>
      </c>
      <c r="B248" s="106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2">
        <v>15</v>
      </c>
      <c r="B249" s="106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2">
        <v>16</v>
      </c>
      <c r="B250" s="106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2">
        <v>17</v>
      </c>
      <c r="B251" s="106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2">
        <v>18</v>
      </c>
      <c r="B252" s="106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2">
        <v>19</v>
      </c>
      <c r="B253" s="106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2">
        <v>20</v>
      </c>
      <c r="B254" s="106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2">
        <v>21</v>
      </c>
      <c r="B255" s="106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2">
        <v>22</v>
      </c>
      <c r="B256" s="106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2">
        <v>23</v>
      </c>
      <c r="B257" s="106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2">
        <v>24</v>
      </c>
      <c r="B258" s="106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2">
        <v>25</v>
      </c>
      <c r="B259" s="106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2">
        <v>26</v>
      </c>
      <c r="B260" s="106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2">
        <v>27</v>
      </c>
      <c r="B261" s="106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2">
        <v>28</v>
      </c>
      <c r="B262" s="106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2">
        <v>29</v>
      </c>
      <c r="B263" s="106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2">
        <v>30</v>
      </c>
      <c r="B264" s="106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2">
        <v>1</v>
      </c>
      <c r="B268" s="106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2">
        <v>2</v>
      </c>
      <c r="B269" s="106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2">
        <v>3</v>
      </c>
      <c r="B270" s="106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2">
        <v>4</v>
      </c>
      <c r="B271" s="106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2">
        <v>5</v>
      </c>
      <c r="B272" s="106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2">
        <v>6</v>
      </c>
      <c r="B273" s="106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2">
        <v>7</v>
      </c>
      <c r="B274" s="106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2">
        <v>8</v>
      </c>
      <c r="B275" s="106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2">
        <v>9</v>
      </c>
      <c r="B276" s="106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2">
        <v>10</v>
      </c>
      <c r="B277" s="106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2">
        <v>11</v>
      </c>
      <c r="B278" s="106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2">
        <v>12</v>
      </c>
      <c r="B279" s="106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2">
        <v>13</v>
      </c>
      <c r="B280" s="106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2">
        <v>14</v>
      </c>
      <c r="B281" s="106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2">
        <v>15</v>
      </c>
      <c r="B282" s="106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2">
        <v>16</v>
      </c>
      <c r="B283" s="106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2">
        <v>17</v>
      </c>
      <c r="B284" s="106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2">
        <v>18</v>
      </c>
      <c r="B285" s="106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2">
        <v>19</v>
      </c>
      <c r="B286" s="106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2">
        <v>20</v>
      </c>
      <c r="B287" s="106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2">
        <v>21</v>
      </c>
      <c r="B288" s="106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2">
        <v>22</v>
      </c>
      <c r="B289" s="106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2">
        <v>23</v>
      </c>
      <c r="B290" s="106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2">
        <v>24</v>
      </c>
      <c r="B291" s="106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2">
        <v>25</v>
      </c>
      <c r="B292" s="106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2">
        <v>26</v>
      </c>
      <c r="B293" s="106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2">
        <v>27</v>
      </c>
      <c r="B294" s="106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2">
        <v>28</v>
      </c>
      <c r="B295" s="106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2">
        <v>29</v>
      </c>
      <c r="B296" s="106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2">
        <v>30</v>
      </c>
      <c r="B297" s="106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2">
        <v>1</v>
      </c>
      <c r="B301" s="106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2">
        <v>2</v>
      </c>
      <c r="B302" s="106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2">
        <v>3</v>
      </c>
      <c r="B303" s="106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2">
        <v>4</v>
      </c>
      <c r="B304" s="106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2">
        <v>5</v>
      </c>
      <c r="B305" s="106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2">
        <v>6</v>
      </c>
      <c r="B306" s="106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2">
        <v>7</v>
      </c>
      <c r="B307" s="106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2">
        <v>8</v>
      </c>
      <c r="B308" s="106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2">
        <v>9</v>
      </c>
      <c r="B309" s="106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2">
        <v>10</v>
      </c>
      <c r="B310" s="106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2">
        <v>11</v>
      </c>
      <c r="B311" s="106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2">
        <v>12</v>
      </c>
      <c r="B312" s="106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2">
        <v>13</v>
      </c>
      <c r="B313" s="106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2">
        <v>14</v>
      </c>
      <c r="B314" s="106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2">
        <v>15</v>
      </c>
      <c r="B315" s="106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2">
        <v>16</v>
      </c>
      <c r="B316" s="106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2">
        <v>17</v>
      </c>
      <c r="B317" s="106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2">
        <v>18</v>
      </c>
      <c r="B318" s="106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2">
        <v>19</v>
      </c>
      <c r="B319" s="106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2">
        <v>20</v>
      </c>
      <c r="B320" s="106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2">
        <v>21</v>
      </c>
      <c r="B321" s="106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2">
        <v>22</v>
      </c>
      <c r="B322" s="106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2">
        <v>23</v>
      </c>
      <c r="B323" s="106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2">
        <v>24</v>
      </c>
      <c r="B324" s="106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2">
        <v>25</v>
      </c>
      <c r="B325" s="106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2">
        <v>26</v>
      </c>
      <c r="B326" s="106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2">
        <v>27</v>
      </c>
      <c r="B327" s="106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2">
        <v>28</v>
      </c>
      <c r="B328" s="106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2">
        <v>29</v>
      </c>
      <c r="B329" s="106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2">
        <v>30</v>
      </c>
      <c r="B330" s="106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2">
        <v>1</v>
      </c>
      <c r="B334" s="106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2">
        <v>2</v>
      </c>
      <c r="B335" s="106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2">
        <v>3</v>
      </c>
      <c r="B336" s="106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2">
        <v>4</v>
      </c>
      <c r="B337" s="106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2">
        <v>5</v>
      </c>
      <c r="B338" s="106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2">
        <v>6</v>
      </c>
      <c r="B339" s="106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2">
        <v>7</v>
      </c>
      <c r="B340" s="106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2">
        <v>8</v>
      </c>
      <c r="B341" s="106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2">
        <v>9</v>
      </c>
      <c r="B342" s="106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2">
        <v>10</v>
      </c>
      <c r="B343" s="106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2">
        <v>11</v>
      </c>
      <c r="B344" s="106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2">
        <v>12</v>
      </c>
      <c r="B345" s="106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2">
        <v>13</v>
      </c>
      <c r="B346" s="106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2">
        <v>14</v>
      </c>
      <c r="B347" s="106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2">
        <v>15</v>
      </c>
      <c r="B348" s="106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2">
        <v>16</v>
      </c>
      <c r="B349" s="106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2">
        <v>17</v>
      </c>
      <c r="B350" s="106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2">
        <v>18</v>
      </c>
      <c r="B351" s="106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2">
        <v>19</v>
      </c>
      <c r="B352" s="106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2">
        <v>20</v>
      </c>
      <c r="B353" s="106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2">
        <v>21</v>
      </c>
      <c r="B354" s="106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2">
        <v>22</v>
      </c>
      <c r="B355" s="106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2">
        <v>23</v>
      </c>
      <c r="B356" s="106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2">
        <v>24</v>
      </c>
      <c r="B357" s="106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2">
        <v>25</v>
      </c>
      <c r="B358" s="106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2">
        <v>26</v>
      </c>
      <c r="B359" s="106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2">
        <v>27</v>
      </c>
      <c r="B360" s="106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2">
        <v>28</v>
      </c>
      <c r="B361" s="106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2">
        <v>29</v>
      </c>
      <c r="B362" s="106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2">
        <v>30</v>
      </c>
      <c r="B363" s="106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2">
        <v>1</v>
      </c>
      <c r="B367" s="106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2">
        <v>2</v>
      </c>
      <c r="B368" s="106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2">
        <v>3</v>
      </c>
      <c r="B369" s="106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2">
        <v>4</v>
      </c>
      <c r="B370" s="106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2">
        <v>5</v>
      </c>
      <c r="B371" s="106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2">
        <v>6</v>
      </c>
      <c r="B372" s="106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2">
        <v>7</v>
      </c>
      <c r="B373" s="106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2">
        <v>8</v>
      </c>
      <c r="B374" s="106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2">
        <v>9</v>
      </c>
      <c r="B375" s="106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2">
        <v>10</v>
      </c>
      <c r="B376" s="106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2">
        <v>11</v>
      </c>
      <c r="B377" s="106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2">
        <v>12</v>
      </c>
      <c r="B378" s="106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2">
        <v>13</v>
      </c>
      <c r="B379" s="106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2">
        <v>14</v>
      </c>
      <c r="B380" s="106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2">
        <v>15</v>
      </c>
      <c r="B381" s="106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2">
        <v>16</v>
      </c>
      <c r="B382" s="106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2">
        <v>17</v>
      </c>
      <c r="B383" s="106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2">
        <v>18</v>
      </c>
      <c r="B384" s="106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2">
        <v>19</v>
      </c>
      <c r="B385" s="106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2">
        <v>20</v>
      </c>
      <c r="B386" s="106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2">
        <v>21</v>
      </c>
      <c r="B387" s="106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2">
        <v>22</v>
      </c>
      <c r="B388" s="106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2">
        <v>23</v>
      </c>
      <c r="B389" s="106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2">
        <v>24</v>
      </c>
      <c r="B390" s="106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2">
        <v>25</v>
      </c>
      <c r="B391" s="106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2">
        <v>26</v>
      </c>
      <c r="B392" s="106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2">
        <v>27</v>
      </c>
      <c r="B393" s="106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2">
        <v>28</v>
      </c>
      <c r="B394" s="106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2">
        <v>29</v>
      </c>
      <c r="B395" s="106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2">
        <v>30</v>
      </c>
      <c r="B396" s="106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2">
        <v>1</v>
      </c>
      <c r="B400" s="106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2">
        <v>2</v>
      </c>
      <c r="B401" s="106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2">
        <v>3</v>
      </c>
      <c r="B402" s="106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2">
        <v>4</v>
      </c>
      <c r="B403" s="106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2">
        <v>5</v>
      </c>
      <c r="B404" s="106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2">
        <v>6</v>
      </c>
      <c r="B405" s="106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2">
        <v>7</v>
      </c>
      <c r="B406" s="106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2">
        <v>8</v>
      </c>
      <c r="B407" s="106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2">
        <v>9</v>
      </c>
      <c r="B408" s="106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2">
        <v>10</v>
      </c>
      <c r="B409" s="106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2">
        <v>11</v>
      </c>
      <c r="B410" s="106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2">
        <v>12</v>
      </c>
      <c r="B411" s="106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2">
        <v>13</v>
      </c>
      <c r="B412" s="106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2">
        <v>14</v>
      </c>
      <c r="B413" s="106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2">
        <v>15</v>
      </c>
      <c r="B414" s="106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2">
        <v>16</v>
      </c>
      <c r="B415" s="106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2">
        <v>17</v>
      </c>
      <c r="B416" s="106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2">
        <v>18</v>
      </c>
      <c r="B417" s="106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2">
        <v>19</v>
      </c>
      <c r="B418" s="106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2">
        <v>20</v>
      </c>
      <c r="B419" s="106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2">
        <v>21</v>
      </c>
      <c r="B420" s="106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2">
        <v>22</v>
      </c>
      <c r="B421" s="106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2">
        <v>23</v>
      </c>
      <c r="B422" s="106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2">
        <v>24</v>
      </c>
      <c r="B423" s="106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2">
        <v>25</v>
      </c>
      <c r="B424" s="106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2">
        <v>26</v>
      </c>
      <c r="B425" s="106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2">
        <v>27</v>
      </c>
      <c r="B426" s="106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2">
        <v>28</v>
      </c>
      <c r="B427" s="106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2">
        <v>29</v>
      </c>
      <c r="B428" s="106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2">
        <v>30</v>
      </c>
      <c r="B429" s="106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2">
        <v>1</v>
      </c>
      <c r="B433" s="106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2">
        <v>2</v>
      </c>
      <c r="B434" s="106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2">
        <v>3</v>
      </c>
      <c r="B435" s="106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2">
        <v>4</v>
      </c>
      <c r="B436" s="106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2">
        <v>5</v>
      </c>
      <c r="B437" s="106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2">
        <v>6</v>
      </c>
      <c r="B438" s="106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2">
        <v>7</v>
      </c>
      <c r="B439" s="106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2">
        <v>8</v>
      </c>
      <c r="B440" s="106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2">
        <v>9</v>
      </c>
      <c r="B441" s="106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2">
        <v>10</v>
      </c>
      <c r="B442" s="106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2">
        <v>11</v>
      </c>
      <c r="B443" s="106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2">
        <v>12</v>
      </c>
      <c r="B444" s="106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2">
        <v>13</v>
      </c>
      <c r="B445" s="106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2">
        <v>14</v>
      </c>
      <c r="B446" s="106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2">
        <v>15</v>
      </c>
      <c r="B447" s="106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2">
        <v>16</v>
      </c>
      <c r="B448" s="106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2">
        <v>17</v>
      </c>
      <c r="B449" s="106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2">
        <v>18</v>
      </c>
      <c r="B450" s="106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2">
        <v>19</v>
      </c>
      <c r="B451" s="106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2">
        <v>20</v>
      </c>
      <c r="B452" s="106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2">
        <v>21</v>
      </c>
      <c r="B453" s="106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2">
        <v>22</v>
      </c>
      <c r="B454" s="106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2">
        <v>23</v>
      </c>
      <c r="B455" s="106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2">
        <v>24</v>
      </c>
      <c r="B456" s="106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2">
        <v>25</v>
      </c>
      <c r="B457" s="106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2">
        <v>26</v>
      </c>
      <c r="B458" s="106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2">
        <v>27</v>
      </c>
      <c r="B459" s="106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2">
        <v>28</v>
      </c>
      <c r="B460" s="106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2">
        <v>29</v>
      </c>
      <c r="B461" s="106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2">
        <v>30</v>
      </c>
      <c r="B462" s="106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2">
        <v>1</v>
      </c>
      <c r="B466" s="106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2">
        <v>2</v>
      </c>
      <c r="B467" s="106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2">
        <v>3</v>
      </c>
      <c r="B468" s="106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2">
        <v>4</v>
      </c>
      <c r="B469" s="106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2">
        <v>5</v>
      </c>
      <c r="B470" s="106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2">
        <v>6</v>
      </c>
      <c r="B471" s="106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2">
        <v>7</v>
      </c>
      <c r="B472" s="106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2">
        <v>8</v>
      </c>
      <c r="B473" s="106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2">
        <v>9</v>
      </c>
      <c r="B474" s="106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2">
        <v>10</v>
      </c>
      <c r="B475" s="106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2">
        <v>11</v>
      </c>
      <c r="B476" s="106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2">
        <v>12</v>
      </c>
      <c r="B477" s="106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2">
        <v>13</v>
      </c>
      <c r="B478" s="106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2">
        <v>14</v>
      </c>
      <c r="B479" s="106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2">
        <v>15</v>
      </c>
      <c r="B480" s="106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2">
        <v>16</v>
      </c>
      <c r="B481" s="106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2">
        <v>17</v>
      </c>
      <c r="B482" s="106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2">
        <v>18</v>
      </c>
      <c r="B483" s="106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2">
        <v>19</v>
      </c>
      <c r="B484" s="106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2">
        <v>20</v>
      </c>
      <c r="B485" s="106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2">
        <v>21</v>
      </c>
      <c r="B486" s="106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2">
        <v>22</v>
      </c>
      <c r="B487" s="106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2">
        <v>23</v>
      </c>
      <c r="B488" s="106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2">
        <v>24</v>
      </c>
      <c r="B489" s="106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2">
        <v>25</v>
      </c>
      <c r="B490" s="106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2">
        <v>26</v>
      </c>
      <c r="B491" s="106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2">
        <v>27</v>
      </c>
      <c r="B492" s="106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2">
        <v>28</v>
      </c>
      <c r="B493" s="106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2">
        <v>29</v>
      </c>
      <c r="B494" s="106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2">
        <v>30</v>
      </c>
      <c r="B495" s="106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2">
        <v>1</v>
      </c>
      <c r="B499" s="106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2">
        <v>2</v>
      </c>
      <c r="B500" s="106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2">
        <v>3</v>
      </c>
      <c r="B501" s="106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2">
        <v>4</v>
      </c>
      <c r="B502" s="106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2">
        <v>5</v>
      </c>
      <c r="B503" s="106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2">
        <v>6</v>
      </c>
      <c r="B504" s="106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2">
        <v>7</v>
      </c>
      <c r="B505" s="106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2">
        <v>8</v>
      </c>
      <c r="B506" s="106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2">
        <v>9</v>
      </c>
      <c r="B507" s="106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2">
        <v>10</v>
      </c>
      <c r="B508" s="106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2">
        <v>11</v>
      </c>
      <c r="B509" s="106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2">
        <v>12</v>
      </c>
      <c r="B510" s="106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2">
        <v>13</v>
      </c>
      <c r="B511" s="106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2">
        <v>14</v>
      </c>
      <c r="B512" s="106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2">
        <v>15</v>
      </c>
      <c r="B513" s="106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2">
        <v>16</v>
      </c>
      <c r="B514" s="106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2">
        <v>17</v>
      </c>
      <c r="B515" s="106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2">
        <v>18</v>
      </c>
      <c r="B516" s="106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2">
        <v>19</v>
      </c>
      <c r="B517" s="106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2">
        <v>20</v>
      </c>
      <c r="B518" s="106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2">
        <v>21</v>
      </c>
      <c r="B519" s="106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2">
        <v>22</v>
      </c>
      <c r="B520" s="106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2">
        <v>23</v>
      </c>
      <c r="B521" s="106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2">
        <v>24</v>
      </c>
      <c r="B522" s="106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2">
        <v>25</v>
      </c>
      <c r="B523" s="106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2">
        <v>26</v>
      </c>
      <c r="B524" s="106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2">
        <v>27</v>
      </c>
      <c r="B525" s="106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2">
        <v>28</v>
      </c>
      <c r="B526" s="106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2">
        <v>29</v>
      </c>
      <c r="B527" s="106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2">
        <v>30</v>
      </c>
      <c r="B528" s="106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2">
        <v>1</v>
      </c>
      <c r="B532" s="106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2">
        <v>2</v>
      </c>
      <c r="B533" s="106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2">
        <v>3</v>
      </c>
      <c r="B534" s="106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2">
        <v>4</v>
      </c>
      <c r="B535" s="106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2">
        <v>5</v>
      </c>
      <c r="B536" s="106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2">
        <v>6</v>
      </c>
      <c r="B537" s="106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2">
        <v>7</v>
      </c>
      <c r="B538" s="106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2">
        <v>8</v>
      </c>
      <c r="B539" s="106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2">
        <v>9</v>
      </c>
      <c r="B540" s="106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2">
        <v>10</v>
      </c>
      <c r="B541" s="106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2">
        <v>11</v>
      </c>
      <c r="B542" s="106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2">
        <v>12</v>
      </c>
      <c r="B543" s="106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2">
        <v>13</v>
      </c>
      <c r="B544" s="106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2">
        <v>14</v>
      </c>
      <c r="B545" s="106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2">
        <v>15</v>
      </c>
      <c r="B546" s="106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2">
        <v>16</v>
      </c>
      <c r="B547" s="106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2">
        <v>17</v>
      </c>
      <c r="B548" s="106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2">
        <v>18</v>
      </c>
      <c r="B549" s="106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2">
        <v>19</v>
      </c>
      <c r="B550" s="106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2">
        <v>20</v>
      </c>
      <c r="B551" s="106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2">
        <v>21</v>
      </c>
      <c r="B552" s="106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2">
        <v>22</v>
      </c>
      <c r="B553" s="106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2">
        <v>23</v>
      </c>
      <c r="B554" s="106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2">
        <v>24</v>
      </c>
      <c r="B555" s="106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2">
        <v>25</v>
      </c>
      <c r="B556" s="106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2">
        <v>26</v>
      </c>
      <c r="B557" s="106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2">
        <v>27</v>
      </c>
      <c r="B558" s="106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2">
        <v>28</v>
      </c>
      <c r="B559" s="106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2">
        <v>29</v>
      </c>
      <c r="B560" s="106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2">
        <v>30</v>
      </c>
      <c r="B561" s="106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2">
        <v>1</v>
      </c>
      <c r="B565" s="106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2">
        <v>2</v>
      </c>
      <c r="B566" s="106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2">
        <v>3</v>
      </c>
      <c r="B567" s="106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2">
        <v>4</v>
      </c>
      <c r="B568" s="106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2">
        <v>5</v>
      </c>
      <c r="B569" s="106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2">
        <v>6</v>
      </c>
      <c r="B570" s="106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2">
        <v>7</v>
      </c>
      <c r="B571" s="106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2">
        <v>8</v>
      </c>
      <c r="B572" s="106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2">
        <v>9</v>
      </c>
      <c r="B573" s="106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2">
        <v>10</v>
      </c>
      <c r="B574" s="106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2">
        <v>11</v>
      </c>
      <c r="B575" s="106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2">
        <v>12</v>
      </c>
      <c r="B576" s="106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2">
        <v>13</v>
      </c>
      <c r="B577" s="106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2">
        <v>14</v>
      </c>
      <c r="B578" s="106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2">
        <v>15</v>
      </c>
      <c r="B579" s="106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2">
        <v>16</v>
      </c>
      <c r="B580" s="106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2">
        <v>17</v>
      </c>
      <c r="B581" s="106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2">
        <v>18</v>
      </c>
      <c r="B582" s="106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2">
        <v>19</v>
      </c>
      <c r="B583" s="106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2">
        <v>20</v>
      </c>
      <c r="B584" s="106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2">
        <v>21</v>
      </c>
      <c r="B585" s="106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2">
        <v>22</v>
      </c>
      <c r="B586" s="106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2">
        <v>23</v>
      </c>
      <c r="B587" s="106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2">
        <v>24</v>
      </c>
      <c r="B588" s="106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2">
        <v>25</v>
      </c>
      <c r="B589" s="106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2">
        <v>26</v>
      </c>
      <c r="B590" s="106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2">
        <v>27</v>
      </c>
      <c r="B591" s="106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2">
        <v>28</v>
      </c>
      <c r="B592" s="106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2">
        <v>29</v>
      </c>
      <c r="B593" s="106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2">
        <v>30</v>
      </c>
      <c r="B594" s="106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2">
        <v>1</v>
      </c>
      <c r="B598" s="106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2">
        <v>2</v>
      </c>
      <c r="B599" s="106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2">
        <v>3</v>
      </c>
      <c r="B600" s="106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2">
        <v>4</v>
      </c>
      <c r="B601" s="106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2">
        <v>5</v>
      </c>
      <c r="B602" s="106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2">
        <v>6</v>
      </c>
      <c r="B603" s="106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2">
        <v>7</v>
      </c>
      <c r="B604" s="106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2">
        <v>8</v>
      </c>
      <c r="B605" s="106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2">
        <v>9</v>
      </c>
      <c r="B606" s="106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2">
        <v>10</v>
      </c>
      <c r="B607" s="106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2">
        <v>11</v>
      </c>
      <c r="B608" s="106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2">
        <v>12</v>
      </c>
      <c r="B609" s="106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2">
        <v>13</v>
      </c>
      <c r="B610" s="106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2">
        <v>14</v>
      </c>
      <c r="B611" s="106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2">
        <v>15</v>
      </c>
      <c r="B612" s="106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2">
        <v>16</v>
      </c>
      <c r="B613" s="106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2">
        <v>17</v>
      </c>
      <c r="B614" s="106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2">
        <v>18</v>
      </c>
      <c r="B615" s="106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2">
        <v>19</v>
      </c>
      <c r="B616" s="106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2">
        <v>20</v>
      </c>
      <c r="B617" s="106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2">
        <v>21</v>
      </c>
      <c r="B618" s="106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2">
        <v>22</v>
      </c>
      <c r="B619" s="106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2">
        <v>23</v>
      </c>
      <c r="B620" s="106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2">
        <v>24</v>
      </c>
      <c r="B621" s="106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2">
        <v>25</v>
      </c>
      <c r="B622" s="106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2">
        <v>26</v>
      </c>
      <c r="B623" s="106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2">
        <v>27</v>
      </c>
      <c r="B624" s="106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2">
        <v>28</v>
      </c>
      <c r="B625" s="106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2">
        <v>29</v>
      </c>
      <c r="B626" s="106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2">
        <v>30</v>
      </c>
      <c r="B627" s="106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2">
        <v>1</v>
      </c>
      <c r="B631" s="106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2">
        <v>2</v>
      </c>
      <c r="B632" s="106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2">
        <v>3</v>
      </c>
      <c r="B633" s="106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2">
        <v>4</v>
      </c>
      <c r="B634" s="106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2">
        <v>5</v>
      </c>
      <c r="B635" s="106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2">
        <v>6</v>
      </c>
      <c r="B636" s="106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2">
        <v>7</v>
      </c>
      <c r="B637" s="106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2">
        <v>8</v>
      </c>
      <c r="B638" s="106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2">
        <v>9</v>
      </c>
      <c r="B639" s="106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2">
        <v>10</v>
      </c>
      <c r="B640" s="106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2">
        <v>11</v>
      </c>
      <c r="B641" s="106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2">
        <v>12</v>
      </c>
      <c r="B642" s="106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2">
        <v>13</v>
      </c>
      <c r="B643" s="106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2">
        <v>14</v>
      </c>
      <c r="B644" s="106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2">
        <v>15</v>
      </c>
      <c r="B645" s="106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2">
        <v>16</v>
      </c>
      <c r="B646" s="106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2">
        <v>17</v>
      </c>
      <c r="B647" s="1062">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2">
        <v>18</v>
      </c>
      <c r="B648" s="106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2">
        <v>19</v>
      </c>
      <c r="B649" s="106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2">
        <v>20</v>
      </c>
      <c r="B650" s="106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2">
        <v>21</v>
      </c>
      <c r="B651" s="106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2">
        <v>22</v>
      </c>
      <c r="B652" s="106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2">
        <v>23</v>
      </c>
      <c r="B653" s="106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2">
        <v>24</v>
      </c>
      <c r="B654" s="106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2">
        <v>25</v>
      </c>
      <c r="B655" s="106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2">
        <v>26</v>
      </c>
      <c r="B656" s="106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2">
        <v>27</v>
      </c>
      <c r="B657" s="106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2">
        <v>28</v>
      </c>
      <c r="B658" s="106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2">
        <v>29</v>
      </c>
      <c r="B659" s="106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2">
        <v>30</v>
      </c>
      <c r="B660" s="106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2">
        <v>1</v>
      </c>
      <c r="B664" s="106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2">
        <v>2</v>
      </c>
      <c r="B665" s="106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2">
        <v>3</v>
      </c>
      <c r="B666" s="106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2">
        <v>4</v>
      </c>
      <c r="B667" s="106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2">
        <v>5</v>
      </c>
      <c r="B668" s="106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2">
        <v>6</v>
      </c>
      <c r="B669" s="106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2">
        <v>7</v>
      </c>
      <c r="B670" s="106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2">
        <v>8</v>
      </c>
      <c r="B671" s="106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2">
        <v>9</v>
      </c>
      <c r="B672" s="106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2">
        <v>10</v>
      </c>
      <c r="B673" s="106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2">
        <v>11</v>
      </c>
      <c r="B674" s="106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2">
        <v>12</v>
      </c>
      <c r="B675" s="106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2">
        <v>13</v>
      </c>
      <c r="B676" s="106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2">
        <v>14</v>
      </c>
      <c r="B677" s="106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2">
        <v>15</v>
      </c>
      <c r="B678" s="106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2">
        <v>16</v>
      </c>
      <c r="B679" s="106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2">
        <v>17</v>
      </c>
      <c r="B680" s="106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2">
        <v>18</v>
      </c>
      <c r="B681" s="106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2">
        <v>19</v>
      </c>
      <c r="B682" s="106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2">
        <v>20</v>
      </c>
      <c r="B683" s="106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2">
        <v>21</v>
      </c>
      <c r="B684" s="106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2">
        <v>22</v>
      </c>
      <c r="B685" s="106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2">
        <v>23</v>
      </c>
      <c r="B686" s="106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2">
        <v>24</v>
      </c>
      <c r="B687" s="106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2">
        <v>25</v>
      </c>
      <c r="B688" s="106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2">
        <v>26</v>
      </c>
      <c r="B689" s="106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2">
        <v>27</v>
      </c>
      <c r="B690" s="106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2">
        <v>28</v>
      </c>
      <c r="B691" s="106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2">
        <v>29</v>
      </c>
      <c r="B692" s="106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2">
        <v>30</v>
      </c>
      <c r="B693" s="106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2">
        <v>1</v>
      </c>
      <c r="B697" s="106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2">
        <v>2</v>
      </c>
      <c r="B698" s="106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2">
        <v>3</v>
      </c>
      <c r="B699" s="106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2">
        <v>4</v>
      </c>
      <c r="B700" s="106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2">
        <v>5</v>
      </c>
      <c r="B701" s="106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2">
        <v>6</v>
      </c>
      <c r="B702" s="106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2">
        <v>7</v>
      </c>
      <c r="B703" s="106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2">
        <v>8</v>
      </c>
      <c r="B704" s="106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2">
        <v>9</v>
      </c>
      <c r="B705" s="106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2">
        <v>10</v>
      </c>
      <c r="B706" s="106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2">
        <v>11</v>
      </c>
      <c r="B707" s="106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2">
        <v>12</v>
      </c>
      <c r="B708" s="106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2">
        <v>13</v>
      </c>
      <c r="B709" s="106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2">
        <v>14</v>
      </c>
      <c r="B710" s="106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2">
        <v>15</v>
      </c>
      <c r="B711" s="106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2">
        <v>16</v>
      </c>
      <c r="B712" s="106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2">
        <v>17</v>
      </c>
      <c r="B713" s="106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2">
        <v>18</v>
      </c>
      <c r="B714" s="106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2">
        <v>19</v>
      </c>
      <c r="B715" s="106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2">
        <v>20</v>
      </c>
      <c r="B716" s="106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2">
        <v>21</v>
      </c>
      <c r="B717" s="106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2">
        <v>22</v>
      </c>
      <c r="B718" s="106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2">
        <v>23</v>
      </c>
      <c r="B719" s="106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2">
        <v>24</v>
      </c>
      <c r="B720" s="106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2">
        <v>25</v>
      </c>
      <c r="B721" s="106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2">
        <v>26</v>
      </c>
      <c r="B722" s="106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2">
        <v>27</v>
      </c>
      <c r="B723" s="106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2">
        <v>28</v>
      </c>
      <c r="B724" s="106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2">
        <v>29</v>
      </c>
      <c r="B725" s="106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2">
        <v>30</v>
      </c>
      <c r="B726" s="106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2">
        <v>1</v>
      </c>
      <c r="B730" s="106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2">
        <v>2</v>
      </c>
      <c r="B731" s="106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2">
        <v>3</v>
      </c>
      <c r="B732" s="106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2">
        <v>4</v>
      </c>
      <c r="B733" s="106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2">
        <v>5</v>
      </c>
      <c r="B734" s="106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2">
        <v>6</v>
      </c>
      <c r="B735" s="106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2">
        <v>7</v>
      </c>
      <c r="B736" s="106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2">
        <v>8</v>
      </c>
      <c r="B737" s="106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2">
        <v>9</v>
      </c>
      <c r="B738" s="106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2">
        <v>10</v>
      </c>
      <c r="B739" s="106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2">
        <v>11</v>
      </c>
      <c r="B740" s="106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2">
        <v>12</v>
      </c>
      <c r="B741" s="106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2">
        <v>13</v>
      </c>
      <c r="B742" s="106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2">
        <v>14</v>
      </c>
      <c r="B743" s="106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2">
        <v>15</v>
      </c>
      <c r="B744" s="106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2">
        <v>16</v>
      </c>
      <c r="B745" s="106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2">
        <v>17</v>
      </c>
      <c r="B746" s="106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2">
        <v>18</v>
      </c>
      <c r="B747" s="106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2">
        <v>19</v>
      </c>
      <c r="B748" s="106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2">
        <v>20</v>
      </c>
      <c r="B749" s="106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2">
        <v>21</v>
      </c>
      <c r="B750" s="106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2">
        <v>22</v>
      </c>
      <c r="B751" s="106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2">
        <v>23</v>
      </c>
      <c r="B752" s="106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2">
        <v>24</v>
      </c>
      <c r="B753" s="106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2">
        <v>25</v>
      </c>
      <c r="B754" s="106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2">
        <v>26</v>
      </c>
      <c r="B755" s="106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2">
        <v>27</v>
      </c>
      <c r="B756" s="106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2">
        <v>28</v>
      </c>
      <c r="B757" s="106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2">
        <v>29</v>
      </c>
      <c r="B758" s="106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2">
        <v>30</v>
      </c>
      <c r="B759" s="106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2">
        <v>1</v>
      </c>
      <c r="B763" s="106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2">
        <v>2</v>
      </c>
      <c r="B764" s="106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2">
        <v>3</v>
      </c>
      <c r="B765" s="106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2">
        <v>4</v>
      </c>
      <c r="B766" s="106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2">
        <v>5</v>
      </c>
      <c r="B767" s="106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2">
        <v>6</v>
      </c>
      <c r="B768" s="106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2">
        <v>7</v>
      </c>
      <c r="B769" s="106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2">
        <v>8</v>
      </c>
      <c r="B770" s="106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2">
        <v>9</v>
      </c>
      <c r="B771" s="106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2">
        <v>10</v>
      </c>
      <c r="B772" s="106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2">
        <v>11</v>
      </c>
      <c r="B773" s="106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2">
        <v>12</v>
      </c>
      <c r="B774" s="106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2">
        <v>13</v>
      </c>
      <c r="B775" s="106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2">
        <v>14</v>
      </c>
      <c r="B776" s="106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2">
        <v>15</v>
      </c>
      <c r="B777" s="106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2">
        <v>16</v>
      </c>
      <c r="B778" s="106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2">
        <v>17</v>
      </c>
      <c r="B779" s="106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2">
        <v>18</v>
      </c>
      <c r="B780" s="106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2">
        <v>19</v>
      </c>
      <c r="B781" s="106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2">
        <v>20</v>
      </c>
      <c r="B782" s="106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2">
        <v>21</v>
      </c>
      <c r="B783" s="106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2">
        <v>22</v>
      </c>
      <c r="B784" s="106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2">
        <v>23</v>
      </c>
      <c r="B785" s="106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2">
        <v>24</v>
      </c>
      <c r="B786" s="106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2">
        <v>25</v>
      </c>
      <c r="B787" s="106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2">
        <v>26</v>
      </c>
      <c r="B788" s="106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2">
        <v>27</v>
      </c>
      <c r="B789" s="106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2">
        <v>28</v>
      </c>
      <c r="B790" s="106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2">
        <v>29</v>
      </c>
      <c r="B791" s="106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2">
        <v>30</v>
      </c>
      <c r="B792" s="106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2">
        <v>1</v>
      </c>
      <c r="B796" s="106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2">
        <v>2</v>
      </c>
      <c r="B797" s="106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2">
        <v>3</v>
      </c>
      <c r="B798" s="106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2">
        <v>4</v>
      </c>
      <c r="B799" s="106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2">
        <v>5</v>
      </c>
      <c r="B800" s="106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2">
        <v>6</v>
      </c>
      <c r="B801" s="106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2">
        <v>7</v>
      </c>
      <c r="B802" s="106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2">
        <v>8</v>
      </c>
      <c r="B803" s="106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2">
        <v>9</v>
      </c>
      <c r="B804" s="106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2">
        <v>10</v>
      </c>
      <c r="B805" s="106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2">
        <v>11</v>
      </c>
      <c r="B806" s="106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2">
        <v>12</v>
      </c>
      <c r="B807" s="106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2">
        <v>13</v>
      </c>
      <c r="B808" s="106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2">
        <v>14</v>
      </c>
      <c r="B809" s="106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2">
        <v>15</v>
      </c>
      <c r="B810" s="106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2">
        <v>16</v>
      </c>
      <c r="B811" s="106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2">
        <v>17</v>
      </c>
      <c r="B812" s="106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2">
        <v>18</v>
      </c>
      <c r="B813" s="106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2">
        <v>19</v>
      </c>
      <c r="B814" s="106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2">
        <v>20</v>
      </c>
      <c r="B815" s="106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2">
        <v>21</v>
      </c>
      <c r="B816" s="106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2">
        <v>22</v>
      </c>
      <c r="B817" s="106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2">
        <v>23</v>
      </c>
      <c r="B818" s="106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2">
        <v>24</v>
      </c>
      <c r="B819" s="106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2">
        <v>25</v>
      </c>
      <c r="B820" s="106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2">
        <v>26</v>
      </c>
      <c r="B821" s="106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2">
        <v>27</v>
      </c>
      <c r="B822" s="106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2">
        <v>28</v>
      </c>
      <c r="B823" s="106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2">
        <v>29</v>
      </c>
      <c r="B824" s="106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2">
        <v>30</v>
      </c>
      <c r="B825" s="106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2">
        <v>1</v>
      </c>
      <c r="B829" s="106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2">
        <v>2</v>
      </c>
      <c r="B830" s="106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2">
        <v>3</v>
      </c>
      <c r="B831" s="106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2">
        <v>4</v>
      </c>
      <c r="B832" s="106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2">
        <v>5</v>
      </c>
      <c r="B833" s="106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2">
        <v>6</v>
      </c>
      <c r="B834" s="106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2">
        <v>7</v>
      </c>
      <c r="B835" s="106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2">
        <v>8</v>
      </c>
      <c r="B836" s="106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2">
        <v>9</v>
      </c>
      <c r="B837" s="106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2">
        <v>10</v>
      </c>
      <c r="B838" s="106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2">
        <v>11</v>
      </c>
      <c r="B839" s="106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2">
        <v>12</v>
      </c>
      <c r="B840" s="106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2">
        <v>13</v>
      </c>
      <c r="B841" s="106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2">
        <v>14</v>
      </c>
      <c r="B842" s="106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2">
        <v>15</v>
      </c>
      <c r="B843" s="106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2">
        <v>16</v>
      </c>
      <c r="B844" s="106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2">
        <v>17</v>
      </c>
      <c r="B845" s="106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2">
        <v>18</v>
      </c>
      <c r="B846" s="106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2">
        <v>19</v>
      </c>
      <c r="B847" s="106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2">
        <v>20</v>
      </c>
      <c r="B848" s="106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2">
        <v>21</v>
      </c>
      <c r="B849" s="106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2">
        <v>22</v>
      </c>
      <c r="B850" s="106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2">
        <v>23</v>
      </c>
      <c r="B851" s="106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2">
        <v>24</v>
      </c>
      <c r="B852" s="106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2">
        <v>25</v>
      </c>
      <c r="B853" s="106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2">
        <v>26</v>
      </c>
      <c r="B854" s="106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2">
        <v>27</v>
      </c>
      <c r="B855" s="106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2">
        <v>28</v>
      </c>
      <c r="B856" s="106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2">
        <v>29</v>
      </c>
      <c r="B857" s="106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2">
        <v>30</v>
      </c>
      <c r="B858" s="106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2">
        <v>1</v>
      </c>
      <c r="B862" s="106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2">
        <v>2</v>
      </c>
      <c r="B863" s="106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2">
        <v>3</v>
      </c>
      <c r="B864" s="106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2">
        <v>4</v>
      </c>
      <c r="B865" s="106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2">
        <v>5</v>
      </c>
      <c r="B866" s="106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2">
        <v>6</v>
      </c>
      <c r="B867" s="106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2">
        <v>7</v>
      </c>
      <c r="B868" s="106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2">
        <v>8</v>
      </c>
      <c r="B869" s="106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2">
        <v>9</v>
      </c>
      <c r="B870" s="106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2">
        <v>10</v>
      </c>
      <c r="B871" s="106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2">
        <v>11</v>
      </c>
      <c r="B872" s="106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2">
        <v>12</v>
      </c>
      <c r="B873" s="106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2">
        <v>13</v>
      </c>
      <c r="B874" s="106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2">
        <v>14</v>
      </c>
      <c r="B875" s="106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2">
        <v>15</v>
      </c>
      <c r="B876" s="106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2">
        <v>16</v>
      </c>
      <c r="B877" s="106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2">
        <v>17</v>
      </c>
      <c r="B878" s="106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2">
        <v>18</v>
      </c>
      <c r="B879" s="106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2">
        <v>19</v>
      </c>
      <c r="B880" s="106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2">
        <v>20</v>
      </c>
      <c r="B881" s="106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2">
        <v>21</v>
      </c>
      <c r="B882" s="106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2">
        <v>22</v>
      </c>
      <c r="B883" s="106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2">
        <v>23</v>
      </c>
      <c r="B884" s="106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2">
        <v>24</v>
      </c>
      <c r="B885" s="106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2">
        <v>25</v>
      </c>
      <c r="B886" s="106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2">
        <v>26</v>
      </c>
      <c r="B887" s="106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2">
        <v>27</v>
      </c>
      <c r="B888" s="106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2">
        <v>28</v>
      </c>
      <c r="B889" s="106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2">
        <v>29</v>
      </c>
      <c r="B890" s="106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2">
        <v>30</v>
      </c>
      <c r="B891" s="106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2">
        <v>1</v>
      </c>
      <c r="B895" s="106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2">
        <v>2</v>
      </c>
      <c r="B896" s="106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2">
        <v>3</v>
      </c>
      <c r="B897" s="106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2">
        <v>4</v>
      </c>
      <c r="B898" s="106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2">
        <v>5</v>
      </c>
      <c r="B899" s="106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2">
        <v>6</v>
      </c>
      <c r="B900" s="106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2">
        <v>7</v>
      </c>
      <c r="B901" s="106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2">
        <v>8</v>
      </c>
      <c r="B902" s="106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2">
        <v>9</v>
      </c>
      <c r="B903" s="106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2">
        <v>10</v>
      </c>
      <c r="B904" s="106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2">
        <v>11</v>
      </c>
      <c r="B905" s="106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2">
        <v>12</v>
      </c>
      <c r="B906" s="106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2">
        <v>13</v>
      </c>
      <c r="B907" s="106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2">
        <v>14</v>
      </c>
      <c r="B908" s="106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2">
        <v>15</v>
      </c>
      <c r="B909" s="106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2">
        <v>16</v>
      </c>
      <c r="B910" s="106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2">
        <v>17</v>
      </c>
      <c r="B911" s="106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2">
        <v>18</v>
      </c>
      <c r="B912" s="106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2">
        <v>19</v>
      </c>
      <c r="B913" s="106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2">
        <v>20</v>
      </c>
      <c r="B914" s="106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2">
        <v>21</v>
      </c>
      <c r="B915" s="106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2">
        <v>22</v>
      </c>
      <c r="B916" s="106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2">
        <v>23</v>
      </c>
      <c r="B917" s="106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2">
        <v>24</v>
      </c>
      <c r="B918" s="106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2">
        <v>25</v>
      </c>
      <c r="B919" s="106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2">
        <v>26</v>
      </c>
      <c r="B920" s="106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2">
        <v>27</v>
      </c>
      <c r="B921" s="106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2">
        <v>28</v>
      </c>
      <c r="B922" s="106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2">
        <v>29</v>
      </c>
      <c r="B923" s="106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2">
        <v>30</v>
      </c>
      <c r="B924" s="106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2">
        <v>1</v>
      </c>
      <c r="B928" s="1062">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2">
        <v>2</v>
      </c>
      <c r="B929" s="106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2">
        <v>3</v>
      </c>
      <c r="B930" s="106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2">
        <v>4</v>
      </c>
      <c r="B931" s="106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2">
        <v>5</v>
      </c>
      <c r="B932" s="106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2">
        <v>6</v>
      </c>
      <c r="B933" s="106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2">
        <v>7</v>
      </c>
      <c r="B934" s="106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2">
        <v>8</v>
      </c>
      <c r="B935" s="106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2">
        <v>9</v>
      </c>
      <c r="B936" s="106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2">
        <v>10</v>
      </c>
      <c r="B937" s="106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2">
        <v>11</v>
      </c>
      <c r="B938" s="106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2">
        <v>12</v>
      </c>
      <c r="B939" s="106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2">
        <v>13</v>
      </c>
      <c r="B940" s="106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2">
        <v>14</v>
      </c>
      <c r="B941" s="106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2">
        <v>15</v>
      </c>
      <c r="B942" s="106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2">
        <v>16</v>
      </c>
      <c r="B943" s="106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2">
        <v>17</v>
      </c>
      <c r="B944" s="106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2">
        <v>18</v>
      </c>
      <c r="B945" s="106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2">
        <v>19</v>
      </c>
      <c r="B946" s="106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2">
        <v>20</v>
      </c>
      <c r="B947" s="106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2">
        <v>21</v>
      </c>
      <c r="B948" s="106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2">
        <v>22</v>
      </c>
      <c r="B949" s="106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2">
        <v>23</v>
      </c>
      <c r="B950" s="106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2">
        <v>24</v>
      </c>
      <c r="B951" s="106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2">
        <v>25</v>
      </c>
      <c r="B952" s="106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2">
        <v>26</v>
      </c>
      <c r="B953" s="106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2">
        <v>27</v>
      </c>
      <c r="B954" s="106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2">
        <v>28</v>
      </c>
      <c r="B955" s="106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2">
        <v>29</v>
      </c>
      <c r="B956" s="106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2">
        <v>30</v>
      </c>
      <c r="B957" s="106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2">
        <v>1</v>
      </c>
      <c r="B961" s="106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2">
        <v>2</v>
      </c>
      <c r="B962" s="106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2">
        <v>3</v>
      </c>
      <c r="B963" s="106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2">
        <v>4</v>
      </c>
      <c r="B964" s="106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2">
        <v>5</v>
      </c>
      <c r="B965" s="106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2">
        <v>6</v>
      </c>
      <c r="B966" s="106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2">
        <v>7</v>
      </c>
      <c r="B967" s="106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2">
        <v>8</v>
      </c>
      <c r="B968" s="106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2">
        <v>9</v>
      </c>
      <c r="B969" s="106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2">
        <v>10</v>
      </c>
      <c r="B970" s="106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2">
        <v>11</v>
      </c>
      <c r="B971" s="106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2">
        <v>12</v>
      </c>
      <c r="B972" s="106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2">
        <v>13</v>
      </c>
      <c r="B973" s="106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2">
        <v>14</v>
      </c>
      <c r="B974" s="106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2">
        <v>15</v>
      </c>
      <c r="B975" s="106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2">
        <v>16</v>
      </c>
      <c r="B976" s="106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2">
        <v>17</v>
      </c>
      <c r="B977" s="106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2">
        <v>18</v>
      </c>
      <c r="B978" s="106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2">
        <v>19</v>
      </c>
      <c r="B979" s="106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2">
        <v>20</v>
      </c>
      <c r="B980" s="106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2">
        <v>21</v>
      </c>
      <c r="B981" s="106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2">
        <v>22</v>
      </c>
      <c r="B982" s="106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2">
        <v>23</v>
      </c>
      <c r="B983" s="106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2">
        <v>24</v>
      </c>
      <c r="B984" s="106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2">
        <v>25</v>
      </c>
      <c r="B985" s="106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2">
        <v>26</v>
      </c>
      <c r="B986" s="106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2">
        <v>27</v>
      </c>
      <c r="B987" s="106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2">
        <v>28</v>
      </c>
      <c r="B988" s="106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2">
        <v>29</v>
      </c>
      <c r="B989" s="106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2">
        <v>30</v>
      </c>
      <c r="B990" s="106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2">
        <v>1</v>
      </c>
      <c r="B994" s="106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2">
        <v>2</v>
      </c>
      <c r="B995" s="106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2">
        <v>3</v>
      </c>
      <c r="B996" s="106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2">
        <v>4</v>
      </c>
      <c r="B997" s="106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2">
        <v>5</v>
      </c>
      <c r="B998" s="106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2">
        <v>6</v>
      </c>
      <c r="B999" s="106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2">
        <v>7</v>
      </c>
      <c r="B1000" s="106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2">
        <v>8</v>
      </c>
      <c r="B1001" s="106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2">
        <v>9</v>
      </c>
      <c r="B1002" s="106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2">
        <v>10</v>
      </c>
      <c r="B1003" s="106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2">
        <v>11</v>
      </c>
      <c r="B1004" s="106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2">
        <v>12</v>
      </c>
      <c r="B1005" s="106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2">
        <v>13</v>
      </c>
      <c r="B1006" s="106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2">
        <v>14</v>
      </c>
      <c r="B1007" s="106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2">
        <v>15</v>
      </c>
      <c r="B1008" s="106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2">
        <v>16</v>
      </c>
      <c r="B1009" s="106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2">
        <v>17</v>
      </c>
      <c r="B1010" s="106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2">
        <v>18</v>
      </c>
      <c r="B1011" s="106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2">
        <v>19</v>
      </c>
      <c r="B1012" s="106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2">
        <v>20</v>
      </c>
      <c r="B1013" s="106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2">
        <v>21</v>
      </c>
      <c r="B1014" s="106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2">
        <v>22</v>
      </c>
      <c r="B1015" s="106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2">
        <v>23</v>
      </c>
      <c r="B1016" s="106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2">
        <v>24</v>
      </c>
      <c r="B1017" s="106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2">
        <v>25</v>
      </c>
      <c r="B1018" s="106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2">
        <v>26</v>
      </c>
      <c r="B1019" s="106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2">
        <v>27</v>
      </c>
      <c r="B1020" s="106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2">
        <v>28</v>
      </c>
      <c r="B1021" s="106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2">
        <v>29</v>
      </c>
      <c r="B1022" s="106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2">
        <v>30</v>
      </c>
      <c r="B1023" s="106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2">
        <v>1</v>
      </c>
      <c r="B1027" s="106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2">
        <v>2</v>
      </c>
      <c r="B1028" s="106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2">
        <v>3</v>
      </c>
      <c r="B1029" s="106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2">
        <v>4</v>
      </c>
      <c r="B1030" s="106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2">
        <v>5</v>
      </c>
      <c r="B1031" s="106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2">
        <v>6</v>
      </c>
      <c r="B1032" s="106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2">
        <v>7</v>
      </c>
      <c r="B1033" s="106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2">
        <v>8</v>
      </c>
      <c r="B1034" s="106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2">
        <v>9</v>
      </c>
      <c r="B1035" s="106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2">
        <v>10</v>
      </c>
      <c r="B1036" s="106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2">
        <v>11</v>
      </c>
      <c r="B1037" s="106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2">
        <v>12</v>
      </c>
      <c r="B1038" s="106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2">
        <v>13</v>
      </c>
      <c r="B1039" s="106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2">
        <v>14</v>
      </c>
      <c r="B1040" s="106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2">
        <v>15</v>
      </c>
      <c r="B1041" s="106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2">
        <v>16</v>
      </c>
      <c r="B1042" s="106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2">
        <v>17</v>
      </c>
      <c r="B1043" s="106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2">
        <v>18</v>
      </c>
      <c r="B1044" s="106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2">
        <v>19</v>
      </c>
      <c r="B1045" s="106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2">
        <v>20</v>
      </c>
      <c r="B1046" s="106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2">
        <v>21</v>
      </c>
      <c r="B1047" s="106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2">
        <v>22</v>
      </c>
      <c r="B1048" s="106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2">
        <v>23</v>
      </c>
      <c r="B1049" s="106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2">
        <v>24</v>
      </c>
      <c r="B1050" s="106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2">
        <v>25</v>
      </c>
      <c r="B1051" s="106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2">
        <v>26</v>
      </c>
      <c r="B1052" s="106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2">
        <v>27</v>
      </c>
      <c r="B1053" s="106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2">
        <v>28</v>
      </c>
      <c r="B1054" s="106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2">
        <v>29</v>
      </c>
      <c r="B1055" s="106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2">
        <v>30</v>
      </c>
      <c r="B1056" s="106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2">
        <v>1</v>
      </c>
      <c r="B1060" s="106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2">
        <v>2</v>
      </c>
      <c r="B1061" s="106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2">
        <v>3</v>
      </c>
      <c r="B1062" s="106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2">
        <v>4</v>
      </c>
      <c r="B1063" s="106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2">
        <v>5</v>
      </c>
      <c r="B1064" s="106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2">
        <v>6</v>
      </c>
      <c r="B1065" s="106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2">
        <v>7</v>
      </c>
      <c r="B1066" s="106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2">
        <v>8</v>
      </c>
      <c r="B1067" s="106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2">
        <v>9</v>
      </c>
      <c r="B1068" s="106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2">
        <v>10</v>
      </c>
      <c r="B1069" s="106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2">
        <v>11</v>
      </c>
      <c r="B1070" s="106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2">
        <v>12</v>
      </c>
      <c r="B1071" s="106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2">
        <v>13</v>
      </c>
      <c r="B1072" s="106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2">
        <v>14</v>
      </c>
      <c r="B1073" s="106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2">
        <v>15</v>
      </c>
      <c r="B1074" s="106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2">
        <v>16</v>
      </c>
      <c r="B1075" s="106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2">
        <v>17</v>
      </c>
      <c r="B1076" s="106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2">
        <v>18</v>
      </c>
      <c r="B1077" s="106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2">
        <v>19</v>
      </c>
      <c r="B1078" s="106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2">
        <v>20</v>
      </c>
      <c r="B1079" s="106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2">
        <v>21</v>
      </c>
      <c r="B1080" s="106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2">
        <v>22</v>
      </c>
      <c r="B1081" s="106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2">
        <v>23</v>
      </c>
      <c r="B1082" s="106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2">
        <v>24</v>
      </c>
      <c r="B1083" s="106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2">
        <v>25</v>
      </c>
      <c r="B1084" s="106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2">
        <v>26</v>
      </c>
      <c r="B1085" s="106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2">
        <v>27</v>
      </c>
      <c r="B1086" s="106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2">
        <v>28</v>
      </c>
      <c r="B1087" s="106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2">
        <v>29</v>
      </c>
      <c r="B1088" s="106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2">
        <v>30</v>
      </c>
      <c r="B1089" s="106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2">
        <v>1</v>
      </c>
      <c r="B1093" s="106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2">
        <v>2</v>
      </c>
      <c r="B1094" s="106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2">
        <v>3</v>
      </c>
      <c r="B1095" s="106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2">
        <v>4</v>
      </c>
      <c r="B1096" s="106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2">
        <v>5</v>
      </c>
      <c r="B1097" s="106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2">
        <v>6</v>
      </c>
      <c r="B1098" s="106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2">
        <v>7</v>
      </c>
      <c r="B1099" s="106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2">
        <v>8</v>
      </c>
      <c r="B1100" s="106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2">
        <v>9</v>
      </c>
      <c r="B1101" s="106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2">
        <v>10</v>
      </c>
      <c r="B1102" s="106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2">
        <v>11</v>
      </c>
      <c r="B1103" s="106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2">
        <v>12</v>
      </c>
      <c r="B1104" s="106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2">
        <v>13</v>
      </c>
      <c r="B1105" s="106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2">
        <v>14</v>
      </c>
      <c r="B1106" s="106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2">
        <v>15</v>
      </c>
      <c r="B1107" s="106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2">
        <v>16</v>
      </c>
      <c r="B1108" s="106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2">
        <v>17</v>
      </c>
      <c r="B1109" s="106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2">
        <v>18</v>
      </c>
      <c r="B1110" s="106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2">
        <v>19</v>
      </c>
      <c r="B1111" s="106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2">
        <v>20</v>
      </c>
      <c r="B1112" s="106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2">
        <v>21</v>
      </c>
      <c r="B1113" s="106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2">
        <v>22</v>
      </c>
      <c r="B1114" s="106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2">
        <v>23</v>
      </c>
      <c r="B1115" s="106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2">
        <v>24</v>
      </c>
      <c r="B1116" s="106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2">
        <v>25</v>
      </c>
      <c r="B1117" s="106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2">
        <v>26</v>
      </c>
      <c r="B1118" s="106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2">
        <v>27</v>
      </c>
      <c r="B1119" s="106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2">
        <v>28</v>
      </c>
      <c r="B1120" s="106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2">
        <v>29</v>
      </c>
      <c r="B1121" s="106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2">
        <v>30</v>
      </c>
      <c r="B1122" s="106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2">
        <v>1</v>
      </c>
      <c r="B1126" s="106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2">
        <v>2</v>
      </c>
      <c r="B1127" s="106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2">
        <v>3</v>
      </c>
      <c r="B1128" s="106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2">
        <v>4</v>
      </c>
      <c r="B1129" s="106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2">
        <v>5</v>
      </c>
      <c r="B1130" s="106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2">
        <v>6</v>
      </c>
      <c r="B1131" s="106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2">
        <v>7</v>
      </c>
      <c r="B1132" s="106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2">
        <v>8</v>
      </c>
      <c r="B1133" s="106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2">
        <v>9</v>
      </c>
      <c r="B1134" s="106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2">
        <v>10</v>
      </c>
      <c r="B1135" s="106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2">
        <v>11</v>
      </c>
      <c r="B1136" s="106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2">
        <v>12</v>
      </c>
      <c r="B1137" s="106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2">
        <v>13</v>
      </c>
      <c r="B1138" s="106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2">
        <v>14</v>
      </c>
      <c r="B1139" s="106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2">
        <v>15</v>
      </c>
      <c r="B1140" s="106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2">
        <v>16</v>
      </c>
      <c r="B1141" s="106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2">
        <v>17</v>
      </c>
      <c r="B1142" s="106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2">
        <v>18</v>
      </c>
      <c r="B1143" s="106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2">
        <v>19</v>
      </c>
      <c r="B1144" s="106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2">
        <v>20</v>
      </c>
      <c r="B1145" s="106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2">
        <v>21</v>
      </c>
      <c r="B1146" s="106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2">
        <v>22</v>
      </c>
      <c r="B1147" s="106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2">
        <v>23</v>
      </c>
      <c r="B1148" s="106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2">
        <v>24</v>
      </c>
      <c r="B1149" s="106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2">
        <v>25</v>
      </c>
      <c r="B1150" s="106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2">
        <v>26</v>
      </c>
      <c r="B1151" s="106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2">
        <v>27</v>
      </c>
      <c r="B1152" s="106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2">
        <v>28</v>
      </c>
      <c r="B1153" s="106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2">
        <v>29</v>
      </c>
      <c r="B1154" s="106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2">
        <v>30</v>
      </c>
      <c r="B1155" s="106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2">
        <v>1</v>
      </c>
      <c r="B1159" s="106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2">
        <v>2</v>
      </c>
      <c r="B1160" s="106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2">
        <v>3</v>
      </c>
      <c r="B1161" s="106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2">
        <v>4</v>
      </c>
      <c r="B1162" s="106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2">
        <v>5</v>
      </c>
      <c r="B1163" s="106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2">
        <v>6</v>
      </c>
      <c r="B1164" s="106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2">
        <v>7</v>
      </c>
      <c r="B1165" s="106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2">
        <v>8</v>
      </c>
      <c r="B1166" s="106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2">
        <v>9</v>
      </c>
      <c r="B1167" s="106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2">
        <v>10</v>
      </c>
      <c r="B1168" s="106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2">
        <v>11</v>
      </c>
      <c r="B1169" s="106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2">
        <v>12</v>
      </c>
      <c r="B1170" s="106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2">
        <v>13</v>
      </c>
      <c r="B1171" s="106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2">
        <v>14</v>
      </c>
      <c r="B1172" s="106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2">
        <v>15</v>
      </c>
      <c r="B1173" s="106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2">
        <v>16</v>
      </c>
      <c r="B1174" s="106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2">
        <v>17</v>
      </c>
      <c r="B1175" s="106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2">
        <v>18</v>
      </c>
      <c r="B1176" s="106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2">
        <v>19</v>
      </c>
      <c r="B1177" s="106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2">
        <v>20</v>
      </c>
      <c r="B1178" s="106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2">
        <v>21</v>
      </c>
      <c r="B1179" s="106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2">
        <v>22</v>
      </c>
      <c r="B1180" s="106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2">
        <v>23</v>
      </c>
      <c r="B1181" s="106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2">
        <v>24</v>
      </c>
      <c r="B1182" s="106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2">
        <v>25</v>
      </c>
      <c r="B1183" s="106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2">
        <v>26</v>
      </c>
      <c r="B1184" s="106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2">
        <v>27</v>
      </c>
      <c r="B1185" s="106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2">
        <v>28</v>
      </c>
      <c r="B1186" s="106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2">
        <v>29</v>
      </c>
      <c r="B1187" s="106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2">
        <v>30</v>
      </c>
      <c r="B1188" s="106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2">
        <v>1</v>
      </c>
      <c r="B1192" s="106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2">
        <v>2</v>
      </c>
      <c r="B1193" s="106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2">
        <v>3</v>
      </c>
      <c r="B1194" s="106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2">
        <v>4</v>
      </c>
      <c r="B1195" s="106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2">
        <v>5</v>
      </c>
      <c r="B1196" s="106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2">
        <v>6</v>
      </c>
      <c r="B1197" s="106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2">
        <v>7</v>
      </c>
      <c r="B1198" s="106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2">
        <v>8</v>
      </c>
      <c r="B1199" s="106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2">
        <v>9</v>
      </c>
      <c r="B1200" s="106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2">
        <v>10</v>
      </c>
      <c r="B1201" s="106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2">
        <v>11</v>
      </c>
      <c r="B1202" s="106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2">
        <v>12</v>
      </c>
      <c r="B1203" s="106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2">
        <v>13</v>
      </c>
      <c r="B1204" s="106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2">
        <v>14</v>
      </c>
      <c r="B1205" s="106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2">
        <v>15</v>
      </c>
      <c r="B1206" s="106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2">
        <v>16</v>
      </c>
      <c r="B1207" s="106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2">
        <v>17</v>
      </c>
      <c r="B1208" s="106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2">
        <v>18</v>
      </c>
      <c r="B1209" s="106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2">
        <v>19</v>
      </c>
      <c r="B1210" s="106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2">
        <v>20</v>
      </c>
      <c r="B1211" s="106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2">
        <v>21</v>
      </c>
      <c r="B1212" s="106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2">
        <v>22</v>
      </c>
      <c r="B1213" s="106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2">
        <v>23</v>
      </c>
      <c r="B1214" s="106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2">
        <v>24</v>
      </c>
      <c r="B1215" s="106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2">
        <v>25</v>
      </c>
      <c r="B1216" s="106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2">
        <v>26</v>
      </c>
      <c r="B1217" s="106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2">
        <v>27</v>
      </c>
      <c r="B1218" s="106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2">
        <v>28</v>
      </c>
      <c r="B1219" s="106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2">
        <v>29</v>
      </c>
      <c r="B1220" s="106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2">
        <v>30</v>
      </c>
      <c r="B1221" s="106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2">
        <v>1</v>
      </c>
      <c r="B1225" s="106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2">
        <v>2</v>
      </c>
      <c r="B1226" s="106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2">
        <v>3</v>
      </c>
      <c r="B1227" s="106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2">
        <v>4</v>
      </c>
      <c r="B1228" s="106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2">
        <v>5</v>
      </c>
      <c r="B1229" s="106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2">
        <v>6</v>
      </c>
      <c r="B1230" s="106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2">
        <v>7</v>
      </c>
      <c r="B1231" s="106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2">
        <v>8</v>
      </c>
      <c r="B1232" s="106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2">
        <v>9</v>
      </c>
      <c r="B1233" s="106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2">
        <v>10</v>
      </c>
      <c r="B1234" s="106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2">
        <v>11</v>
      </c>
      <c r="B1235" s="106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2">
        <v>12</v>
      </c>
      <c r="B1236" s="106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2">
        <v>13</v>
      </c>
      <c r="B1237" s="106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2">
        <v>14</v>
      </c>
      <c r="B1238" s="106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2">
        <v>15</v>
      </c>
      <c r="B1239" s="106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2">
        <v>16</v>
      </c>
      <c r="B1240" s="106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2">
        <v>17</v>
      </c>
      <c r="B1241" s="106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2">
        <v>18</v>
      </c>
      <c r="B1242" s="106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2">
        <v>19</v>
      </c>
      <c r="B1243" s="106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2">
        <v>20</v>
      </c>
      <c r="B1244" s="106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2">
        <v>21</v>
      </c>
      <c r="B1245" s="106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2">
        <v>22</v>
      </c>
      <c r="B1246" s="106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2">
        <v>23</v>
      </c>
      <c r="B1247" s="106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2">
        <v>24</v>
      </c>
      <c r="B1248" s="106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2">
        <v>25</v>
      </c>
      <c r="B1249" s="106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2">
        <v>26</v>
      </c>
      <c r="B1250" s="106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2">
        <v>27</v>
      </c>
      <c r="B1251" s="106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2">
        <v>28</v>
      </c>
      <c r="B1252" s="106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2">
        <v>29</v>
      </c>
      <c r="B1253" s="106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2">
        <v>30</v>
      </c>
      <c r="B1254" s="106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2">
        <v>1</v>
      </c>
      <c r="B1258" s="106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2">
        <v>2</v>
      </c>
      <c r="B1259" s="106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2">
        <v>3</v>
      </c>
      <c r="B1260" s="106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2">
        <v>4</v>
      </c>
      <c r="B1261" s="106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2">
        <v>5</v>
      </c>
      <c r="B1262" s="106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2">
        <v>6</v>
      </c>
      <c r="B1263" s="106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2">
        <v>7</v>
      </c>
      <c r="B1264" s="106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2">
        <v>8</v>
      </c>
      <c r="B1265" s="106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2">
        <v>9</v>
      </c>
      <c r="B1266" s="106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2">
        <v>10</v>
      </c>
      <c r="B1267" s="106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2">
        <v>11</v>
      </c>
      <c r="B1268" s="106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2">
        <v>12</v>
      </c>
      <c r="B1269" s="106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2">
        <v>13</v>
      </c>
      <c r="B1270" s="106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2">
        <v>14</v>
      </c>
      <c r="B1271" s="106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2">
        <v>15</v>
      </c>
      <c r="B1272" s="106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2">
        <v>16</v>
      </c>
      <c r="B1273" s="106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2">
        <v>17</v>
      </c>
      <c r="B1274" s="106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2">
        <v>18</v>
      </c>
      <c r="B1275" s="106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2">
        <v>19</v>
      </c>
      <c r="B1276" s="106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2">
        <v>20</v>
      </c>
      <c r="B1277" s="106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2">
        <v>21</v>
      </c>
      <c r="B1278" s="106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2">
        <v>22</v>
      </c>
      <c r="B1279" s="106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2">
        <v>23</v>
      </c>
      <c r="B1280" s="106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2">
        <v>24</v>
      </c>
      <c r="B1281" s="106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2">
        <v>25</v>
      </c>
      <c r="B1282" s="106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2">
        <v>26</v>
      </c>
      <c r="B1283" s="106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2">
        <v>27</v>
      </c>
      <c r="B1284" s="106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2">
        <v>28</v>
      </c>
      <c r="B1285" s="106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2">
        <v>29</v>
      </c>
      <c r="B1286" s="106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2">
        <v>30</v>
      </c>
      <c r="B1287" s="106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2">
        <v>1</v>
      </c>
      <c r="B1291" s="106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2">
        <v>2</v>
      </c>
      <c r="B1292" s="106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2">
        <v>3</v>
      </c>
      <c r="B1293" s="106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2">
        <v>4</v>
      </c>
      <c r="B1294" s="106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2">
        <v>5</v>
      </c>
      <c r="B1295" s="106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2">
        <v>6</v>
      </c>
      <c r="B1296" s="106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2">
        <v>7</v>
      </c>
      <c r="B1297" s="106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2">
        <v>8</v>
      </c>
      <c r="B1298" s="106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2">
        <v>9</v>
      </c>
      <c r="B1299" s="106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2">
        <v>10</v>
      </c>
      <c r="B1300" s="106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2">
        <v>11</v>
      </c>
      <c r="B1301" s="106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2">
        <v>12</v>
      </c>
      <c r="B1302" s="106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2">
        <v>13</v>
      </c>
      <c r="B1303" s="106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2">
        <v>14</v>
      </c>
      <c r="B1304" s="106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2">
        <v>15</v>
      </c>
      <c r="B1305" s="106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2">
        <v>16</v>
      </c>
      <c r="B1306" s="106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2">
        <v>17</v>
      </c>
      <c r="B1307" s="106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2">
        <v>18</v>
      </c>
      <c r="B1308" s="106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2">
        <v>19</v>
      </c>
      <c r="B1309" s="106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2">
        <v>20</v>
      </c>
      <c r="B1310" s="106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2">
        <v>21</v>
      </c>
      <c r="B1311" s="106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2">
        <v>22</v>
      </c>
      <c r="B1312" s="106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2">
        <v>23</v>
      </c>
      <c r="B1313" s="106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2">
        <v>24</v>
      </c>
      <c r="B1314" s="106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2">
        <v>25</v>
      </c>
      <c r="B1315" s="106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2">
        <v>26</v>
      </c>
      <c r="B1316" s="106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2">
        <v>27</v>
      </c>
      <c r="B1317" s="106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2">
        <v>28</v>
      </c>
      <c r="B1318" s="106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2">
        <v>29</v>
      </c>
      <c r="B1319" s="106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2">
        <v>30</v>
      </c>
      <c r="B1320" s="106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2018-05-22T04:13:27Z</cp:lastPrinted>
  <dcterms:created xsi:type="dcterms:W3CDTF">2012-03-13T00:50:25Z</dcterms:created>
  <dcterms:modified xsi:type="dcterms:W3CDTF">2018-07-04T08:10:54Z</dcterms:modified>
</cp:coreProperties>
</file>