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1831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<sst xmlns="http://schemas.openxmlformats.org/spreadsheetml/2006/main" count="2921" uniqueCount="640">
  <si>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</si>
  <si>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</si>
  <si>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</si>
  <si>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</si>
  <si>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</si>
  <si>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</si>
  <si>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</si>
  <si>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</si>
  <si>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</si>
  <si>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</si>
  <si>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</si>
  <si>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</si>
  <si>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</si>
  <si>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</si>
  <si>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</si>
  <si>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</si>
  <si>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</si>
  <si>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</si>
  <si>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</si>
  <si>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</si>
  <si>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</si>
  <si>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</si>
  <si>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</si>
  <si>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</si>
  <si>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</si>
  <si>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</si>
  <si>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</si>
  <si>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</si>
  <si>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</si>
  <si>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</si>
  <si>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</si>
  <si>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</si>
  <si>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</si>
  <si>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</si>
  <si>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</si>
  <si>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</si>
  <si>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</si>
  <si>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</si>
  <si>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</si>
  <si>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</si>
  <si>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</si>
  <si>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</si>
  <si>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</si>
  <si>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</si>
  <si>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</si>
  <si>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</si>
  <si>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</si>
  <si>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</si>
  <si>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</si>
  <si>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</si>
  <si>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</si>
  <si>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</si>
  <si>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</si>
  <si>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</si>
  <si>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</si>
  <si>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</si>
  <si>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</si>
  <si>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</si>
  <si>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</si>
  <si>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</si>
  <si>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</si>
  <si>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</si>
  <si>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</si>
  <si>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</si>
  <si>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</si>
  <si>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</si>
  <si>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</si>
  <si>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</si>
  <si>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</si>
  <si>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</si>
  <si>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</si>
  <si>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</si>
  <si>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</si>
  <si>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</si>
  <si>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</si>
  <si>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</si>
  <si>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</si>
  <si>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</si>
  <si>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</si>
  <si>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</si>
  <si>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</si>
  <si>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</si>
  <si>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</si>
  <si>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</si>
  <si>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</si>
  <si>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</si>
  <si>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</si>
  <si>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</si>
  <si>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</si>
  <si>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</si>
  <si>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</si>
  <si>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</si>
  <si>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</si>
  <si>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</si>
  <si>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</si>
  <si>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</si>
  <si>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</si>
  <si>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</si>
  <si>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</si>
  <si>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</si>
  <si>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</si>
  <si>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</si>
  <si>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</si>
  <si>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</si>
  <si>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</si>
  <si>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</si>
  <si>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</si>
  <si>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</si>
  <si>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</si>
  <si>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</si>
  <si>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</si>
  <si>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</si>
  <si>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</si>
  <si>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</si>
  <si>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</si>
  <si>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</si>
  <si>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</si>
  <si>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</si>
  <si>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</si>
  <si>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</si>
  <si>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</si>
  <si>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</si>
  <si>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</si>
  <si>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</si>
  <si>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</si>
  <si>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</si>
  <si>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</si>
  <si>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</si>
  <si>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</si>
  <si>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</si>
  <si>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</si>
  <si>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</si>
  <si>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</si>
  <si>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</si>
  <si>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</si>
  <si>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</si>
  <si>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</si>
  <si>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</si>
  <si>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</si>
  <si>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</si>
  <si>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</si>
  <si>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</si>
  <si>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</si>
  <si>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</si>
  <si>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</si>
  <si>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</si>
  <si>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</si>
  <si>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</si>
  <si>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</si>
  <si>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</si>
  <si>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</si>
  <si>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</si>
  <si>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</si>
  <si>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</si>
  <si>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</si>
  <si>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</si>
  <si>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</si>
  <si>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</si>
  <si>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</si>
  <si>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</si>
  <si>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</si>
  <si>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</si>
  <si>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</si>
  <si>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</si>
  <si>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</si>
  <si>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</si>
  <si>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</si>
  <si>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</si>
  <si>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</si>
  <si>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</si>
  <si>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</si>
  <si>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</si>
  <si>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</si>
  <si>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</si>
  <si>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</si>
  <si>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</si>
  <si>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</si>
  <si>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</si>
  <si>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</si>
  <si>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</si>
  <si>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</si>
  <si>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</si>
  <si>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</si>
  <si>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</si>
  <si>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</si>
  <si>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</si>
  <si>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</si>
  <si>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</si>
  <si>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</si>
  <si>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</si>
  <si>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</si>
  <si>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</si>
  <si>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</si>
  <si>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</si>
  <si>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</si>
  <si>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</si>
  <si>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</si>
  <si>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</si>
  <si>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</si>
  <si>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</si>
  <si>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</si>
  <si>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</si>
  <si>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</si>
  <si>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</si>
  <si>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</si>
  <si>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</si>
  <si>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</si>
  <si>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</si>
  <si>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</si>
  <si>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</si>
  <si>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</si>
  <si>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</si>
  <si>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</si>
  <si>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</si>
  <si>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</si>
  <si>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</si>
  <si>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</si>
  <si>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</si>
  <si>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</si>
  <si>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</si>
  <si>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</si>
  <si>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</si>
  <si>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</si>
  <si>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</si>
  <si>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</si>
  <si>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</si>
  <si>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</si>
  <si>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</si>
  <si>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</si>
  <si>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</si>
  <si>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</si>
  <si>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</si>
  <si>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</si>
  <si>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</si>
  <si>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</si>
  <si>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</si>
  <si>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</si>
  <si>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</si>
  <si>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</si>
  <si>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</si>
  <si>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</si>
  <si>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</si>
  <si>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</si>
  <si>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</si>
  <si>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</si>
  <si>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</si>
  <si>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</si>
  <si>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</si>
  <si>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</si>
  <si>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</si>
  <si>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</si>
  <si>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</si>
  <si>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</si>
  <si>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</si>
  <si>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</si>
  <si>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</si>
  <si>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</si>
  <si>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</si>
  <si>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</si>
  <si>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</si>
  <si>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</si>
  <si>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</si>
  <si>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</si>
  <si>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</si>
  <si>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</si>
  <si>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</si>
  <si>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</si>
  <si>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</si>
  <si>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</si>
  <si>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</si>
  <si>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</si>
  <si>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</si>
  <si>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</si>
  <si>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</si>
  <si>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</si>
  <si>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</si>
  <si>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</si>
  <si>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</si>
  <si>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</si>
  <si>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</si>
  <si>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</si>
  <si>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</si>
  <si>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</si>
  <si>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</si>
  <si>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</si>
  <si>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</si>
  <si>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</si>
  <si>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</si>
  <si>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</si>
  <si>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</si>
  <si>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</si>
  <si>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</si>
  <si>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</si>
  <si>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</si>
  <si>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</si>
  <si>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</si>
  <si>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</si>
  <si>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</si>
  <si>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</si>
  <si>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</si>
  <si>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</si>
  <si>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</si>
  <si>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</si>
  <si>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</si>
  <si>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</si>
  <si>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</si>
  <si>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</si>
  <si>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</si>
  <si>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</si>
  <si>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</si>
  <si>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</si>
  <si>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</si>
  <si>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</si>
  <si>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</si>
  <si>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</si>
  <si>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</si>
  <si>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</si>
  <si>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</si>
  <si>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</si>
  <si>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</si>
  <si>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</si>
  <si>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</si>
  <si>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</si>
  <si>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</si>
  <si>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</si>
  <si>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</si>
  <si>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</si>
  <si>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</si>
  <si>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</si>
  <si>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</si>
  <si>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</si>
  <si>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</si>
  <si>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</si>
  <si>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</si>
  <si>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</si>
  <si>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</si>
  <si>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</si>
  <si>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</si>
  <si>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</si>
  <si>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</si>
  <si>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</si>
  <si>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</si>
  <si>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</si>
  <si>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</si>
  <si>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</si>
  <si>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</si>
  <si>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</si>
  <si>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</si>
  <si>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</si>
  <si>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</si>
  <si>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</si>
  <si>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</si>
  <si>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</si>
  <si>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</si>
  <si>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</si>
  <si>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</si>
  <si>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</si>
  <si>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</si>
  <si>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</si>
  <si>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</si>
  <si>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</si>
  <si>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</si>
  <si>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</si>
  <si>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</si>
  <si>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</si>
  <si>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</si>
  <si>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</si>
  <si>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</si>
  <si>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</si>
  <si>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</si>
  <si>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</si>
  <si>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</si>
  <si>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</si>
  <si>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</si>
  <si>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</si>
  <si>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</si>
  <si>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</si>
  <si>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</si>
  <si>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</si>
  <si>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</si>
  <si>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</si>
  <si>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</si>
  <si>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</si>
  <si>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</si>
  <si>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</si>
  <si>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</si>
  <si>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</si>
  <si>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</si>
  <si>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</si>
  <si>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</si>
  <si>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</si>
  <si>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</si>
  <si>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</si>
  <si>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</si>
  <si>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</si>
  <si>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</si>
  <si>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</si>
  <si>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</si>
  <si>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</si>
  <si>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</si>
  <si>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</si>
  <si>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</si>
  <si>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</si>
  <si>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</si>
  <si>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</si>
  <si>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</si>
  <si>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</si>
  <si>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</si>
  <si>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</si>
  <si>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</si>
  <si>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</si>
  <si>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</si>
  <si>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</si>
  <si>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</si>
  <si>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</si>
  <si>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</si>
  <si>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</si>
  <si>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</si>
  <si>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</si>
  <si>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</si>
  <si>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</si>
  <si>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</si>
  <si>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</si>
  <si>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</si>
  <si>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</si>
  <si>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</si>
  <si>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</si>
  <si>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</si>
  <si>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</si>
  <si>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</si>
  <si>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</si>
  <si>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</si>
  <si>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</si>
  <si>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</si>
  <si>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</si>
  <si>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</si>
  <si>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</si>
  <si>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</si>
  <si>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</si>
  <si>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</si>
  <si>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</si>
  <si>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</si>
  <si>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</si>
  <si>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</si>
  <si>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</si>
  <si>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</si>
  <si>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</si>
  <si>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</si>
  <si>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</si>
  <si>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</si>
  <si>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</si>
  <si>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</si>
  <si>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</si>
  <si>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</si>
  <si>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</si>
  <si>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</si>
  <si>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</si>
  <si>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</si>
  <si>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</si>
  <si>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</si>
  <si>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</si>
  <si>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</si>
  <si>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</si>
  <si>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</si>
  <si>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</si>
  <si>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</si>
  <si>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</si>
  <si>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</si>
  <si>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</si>
  <si>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</si>
  <si>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</si>
  <si>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</si>
  <si>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</si>
  <si>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</si>
  <si>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</si>
  <si>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</si>
  <si>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</si>
  <si>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</si>
  <si>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</si>
  <si>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</si>
  <si>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</si>
  <si>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</si>
  <si>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</si>
  <si>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</si>
  <si>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</si>
  <si>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</si>
  <si>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</si>
  <si>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</si>
  <si>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</si>
  <si>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</si>
  <si>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</si>
  <si>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</si>
  <si>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</si>
  <si>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</si>
  <si>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</si>
  <si>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</si>
  <si>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</si>
  <si>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</si>
  <si>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</si>
  <si>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</si>
  <si>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</si>
  <si>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</si>
  <si>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</si>
  <si>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</si>
  <si>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</si>
  <si>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</si>
  <si>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</si>
  <si>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</si>
  <si>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</si>
  <si>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</si>
  <si>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</si>
  <si>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</si>
  <si>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</si>
  <si>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</si>
  <si>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</si>
  <si>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</si>
  <si>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</si>
  <si>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</si>
  <si>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</si>
  <si>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</si>
  <si>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</si>
  <si>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</si>
  <si>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</si>
  <si>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</si>
  <si>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</si>
  <si>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</si>
  <si>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</si>
  <si>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</si>
  <si>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</si>
  <si>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</si>
  <si>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</si>
  <si>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</si>
  <si>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</si>
  <si>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</si>
  <si>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</si>
  <si>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</si>
  <si>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</si>
  <si>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</si>
  <si>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</si>
  <si>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</si>
  <si>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</si>
  <si>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</si>
  <si>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</si>
  <si>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</si>
  <si>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</si>
  <si>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</si>
  <si>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</si>
  <si>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</si>
  <si>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</si>
  <si>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</si>
  <si>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医薬品事故障害者対策事業費</t>
    <rPh sb="0" eb="3">
      <t>イヤクヒン</t>
    </rPh>
    <rPh sb="3" eb="5">
      <t>ジコ</t>
    </rPh>
    <rPh sb="5" eb="8">
      <t>ショウガイシャ</t>
    </rPh>
    <rPh sb="8" eb="10">
      <t>タイサク</t>
    </rPh>
    <rPh sb="10" eb="13">
      <t>ジギョウヒ</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</si>
  <si>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</si>
  <si>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</si>
  <si>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岡部　史哉</t>
    <rPh sb="0" eb="2">
      <t>シツチョウ</t>
    </rPh>
    <rPh sb="3" eb="5">
      <t>オカベ</t>
    </rPh>
    <rPh sb="6" eb="8">
      <t>シヤ</t>
    </rPh>
    <phoneticPr fontId="5"/>
  </si>
  <si>
    <t>国と和解が成立したスモン患者のうち、介護を必要とする重症者について、介護事業を実施することによりスモン患者の福祉の向上に資する。</t>
    <rPh sb="0" eb="1">
      <t>クニ</t>
    </rPh>
    <rPh sb="2" eb="4">
      <t>ワカイ</t>
    </rPh>
    <rPh sb="5" eb="7">
      <t>セイリツ</t>
    </rPh>
    <rPh sb="12" eb="14">
      <t>カンジャ</t>
    </rPh>
    <rPh sb="18" eb="20">
      <t>カイゴ</t>
    </rPh>
    <rPh sb="21" eb="23">
      <t>ヒツヨウ</t>
    </rPh>
    <rPh sb="26" eb="29">
      <t>ジュウショウシャ</t>
    </rPh>
    <rPh sb="34" eb="36">
      <t>カイゴ</t>
    </rPh>
    <rPh sb="36" eb="38">
      <t>ジギョウ</t>
    </rPh>
    <rPh sb="39" eb="41">
      <t>ジッシ</t>
    </rPh>
    <rPh sb="51" eb="53">
      <t>カンジャ</t>
    </rPh>
    <rPh sb="54" eb="56">
      <t>フクシ</t>
    </rPh>
    <rPh sb="57" eb="59">
      <t>コウジョウ</t>
    </rPh>
    <rPh sb="60" eb="61">
      <t>シ</t>
    </rPh>
    <phoneticPr fontId="5"/>
  </si>
  <si>
    <t>国と和解が成立したスモン患者のうち、介護を必要とする重症者について、介護費用の支給を行う。</t>
    <rPh sb="34" eb="36">
      <t>カイゴ</t>
    </rPh>
    <rPh sb="36" eb="38">
      <t>ヒヨウ</t>
    </rPh>
    <rPh sb="39" eb="41">
      <t>シキュウ</t>
    </rPh>
    <rPh sb="42" eb="43">
      <t>オコナ</t>
    </rPh>
    <phoneticPr fontId="5"/>
  </si>
  <si>
    <t>○</t>
  </si>
  <si>
    <t>-</t>
    <phoneticPr fontId="5"/>
  </si>
  <si>
    <t>-</t>
    <phoneticPr fontId="5"/>
  </si>
  <si>
    <t>-</t>
    <phoneticPr fontId="5"/>
  </si>
  <si>
    <t>-</t>
    <phoneticPr fontId="5"/>
  </si>
  <si>
    <t>国と和解が成立したスモン患者のうち介護を必要とする重症者に対する介護費用の支払いを行うものであり、目標の設定は困難である。</t>
    <rPh sb="0" eb="1">
      <t>クニ</t>
    </rPh>
    <rPh sb="2" eb="4">
      <t>ワカイ</t>
    </rPh>
    <rPh sb="5" eb="7">
      <t>セイリツ</t>
    </rPh>
    <rPh sb="12" eb="14">
      <t>カンジャ</t>
    </rPh>
    <rPh sb="17" eb="19">
      <t>カイゴ</t>
    </rPh>
    <rPh sb="20" eb="22">
      <t>ヒツヨウ</t>
    </rPh>
    <rPh sb="25" eb="28">
      <t>ジュウショウシャ</t>
    </rPh>
    <rPh sb="29" eb="30">
      <t>タイ</t>
    </rPh>
    <rPh sb="32" eb="34">
      <t>カイゴ</t>
    </rPh>
    <rPh sb="34" eb="36">
      <t>ヒヨウ</t>
    </rPh>
    <rPh sb="37" eb="39">
      <t>シハラ</t>
    </rPh>
    <rPh sb="41" eb="42">
      <t>オコナ</t>
    </rPh>
    <rPh sb="49" eb="51">
      <t>モクヒョウ</t>
    </rPh>
    <rPh sb="52" eb="54">
      <t>セッテイ</t>
    </rPh>
    <rPh sb="55" eb="57">
      <t>コンナン</t>
    </rPh>
    <phoneticPr fontId="5"/>
  </si>
  <si>
    <t>国と和解が成立したスモン患者の福祉を向上させること。</t>
    <rPh sb="0" eb="1">
      <t>クニ</t>
    </rPh>
    <rPh sb="2" eb="4">
      <t>ワカイ</t>
    </rPh>
    <rPh sb="5" eb="7">
      <t>セイリツ</t>
    </rPh>
    <rPh sb="12" eb="14">
      <t>カンジャ</t>
    </rPh>
    <rPh sb="15" eb="17">
      <t>フクシ</t>
    </rPh>
    <rPh sb="18" eb="20">
      <t>コウジョウ</t>
    </rPh>
    <phoneticPr fontId="5"/>
  </si>
  <si>
    <t>支給対象者数</t>
    <rPh sb="0" eb="2">
      <t>シキュウ</t>
    </rPh>
    <rPh sb="2" eb="4">
      <t>タイショウ</t>
    </rPh>
    <rPh sb="4" eb="5">
      <t>シャ</t>
    </rPh>
    <rPh sb="5" eb="6">
      <t>スウ</t>
    </rPh>
    <phoneticPr fontId="5"/>
  </si>
  <si>
    <t>支給対象者数</t>
    <rPh sb="0" eb="2">
      <t>シキュウ</t>
    </rPh>
    <rPh sb="2" eb="5">
      <t>タイショウシャ</t>
    </rPh>
    <rPh sb="5" eb="6">
      <t>スウ</t>
    </rPh>
    <phoneticPr fontId="5"/>
  </si>
  <si>
    <t>人</t>
    <rPh sb="0" eb="1">
      <t>ニン</t>
    </rPh>
    <phoneticPr fontId="5"/>
  </si>
  <si>
    <t>医療品等の品質確保の徹底を図るとともに、医薬品等の安全対策等を推進すること(Ⅰ-6-2)</t>
    <rPh sb="0" eb="3">
      <t>イリョウヒン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5"/>
  </si>
  <si>
    <t>国と和解が成立したスモン患者のうち、介護を必要とする重症患者について介護費用の支給を行うことで、スモン患者が品質・有効性・安全性の高い医薬品・医療機器を適切に利用できるよう福祉の向上を図っている。</t>
    <rPh sb="0" eb="1">
      <t>クニ</t>
    </rPh>
    <rPh sb="2" eb="4">
      <t>ワカイ</t>
    </rPh>
    <rPh sb="5" eb="7">
      <t>セイリツ</t>
    </rPh>
    <rPh sb="12" eb="14">
      <t>カンジャ</t>
    </rPh>
    <rPh sb="18" eb="20">
      <t>カイゴ</t>
    </rPh>
    <rPh sb="21" eb="23">
      <t>ヒツヨウ</t>
    </rPh>
    <rPh sb="26" eb="28">
      <t>ジュウショウ</t>
    </rPh>
    <rPh sb="28" eb="30">
      <t>カンジャ</t>
    </rPh>
    <rPh sb="34" eb="36">
      <t>カイゴ</t>
    </rPh>
    <rPh sb="36" eb="38">
      <t>ヒヨウ</t>
    </rPh>
    <rPh sb="39" eb="41">
      <t>シキュウ</t>
    </rPh>
    <rPh sb="42" eb="43">
      <t>オコナ</t>
    </rPh>
    <rPh sb="51" eb="53">
      <t>カンジャ</t>
    </rPh>
    <rPh sb="54" eb="56">
      <t>ヒンシツ</t>
    </rPh>
    <rPh sb="57" eb="60">
      <t>ユウコウセイ</t>
    </rPh>
    <rPh sb="61" eb="64">
      <t>アンゼンセイ</t>
    </rPh>
    <rPh sb="65" eb="66">
      <t>タカ</t>
    </rPh>
    <rPh sb="67" eb="70">
      <t>イヤクヒン</t>
    </rPh>
    <rPh sb="71" eb="73">
      <t>イリョウ</t>
    </rPh>
    <rPh sb="73" eb="75">
      <t>キキ</t>
    </rPh>
    <rPh sb="76" eb="78">
      <t>テキセツ</t>
    </rPh>
    <rPh sb="79" eb="81">
      <t>リヨウ</t>
    </rPh>
    <rPh sb="86" eb="88">
      <t>フクシ</t>
    </rPh>
    <rPh sb="89" eb="91">
      <t>コウジョウ</t>
    </rPh>
    <rPh sb="92" eb="93">
      <t>ハカ</t>
    </rPh>
    <phoneticPr fontId="5"/>
  </si>
  <si>
    <t>-</t>
    <phoneticPr fontId="5"/>
  </si>
  <si>
    <t>-</t>
    <phoneticPr fontId="5"/>
  </si>
  <si>
    <t>-</t>
    <phoneticPr fontId="5"/>
  </si>
  <si>
    <t>-</t>
    <phoneticPr fontId="5"/>
  </si>
  <si>
    <t>204</t>
    <phoneticPr fontId="5"/>
  </si>
  <si>
    <t>181</t>
    <phoneticPr fontId="5"/>
  </si>
  <si>
    <t>150</t>
    <phoneticPr fontId="5"/>
  </si>
  <si>
    <t>176</t>
    <phoneticPr fontId="5"/>
  </si>
  <si>
    <t>190</t>
    <phoneticPr fontId="5"/>
  </si>
  <si>
    <t>199</t>
    <phoneticPr fontId="5"/>
  </si>
  <si>
    <t>199</t>
    <phoneticPr fontId="5"/>
  </si>
  <si>
    <t>Ａ.(独)医療品医療機器総合機構</t>
    <rPh sb="3" eb="4">
      <t>ドク</t>
    </rPh>
    <rPh sb="5" eb="8">
      <t>イリョウヒン</t>
    </rPh>
    <rPh sb="8" eb="10">
      <t>イリョウ</t>
    </rPh>
    <rPh sb="10" eb="12">
      <t>キキ</t>
    </rPh>
    <rPh sb="12" eb="14">
      <t>ソウゴウ</t>
    </rPh>
    <rPh sb="14" eb="16">
      <t>キコウ</t>
    </rPh>
    <phoneticPr fontId="5"/>
  </si>
  <si>
    <t>介護費</t>
    <rPh sb="0" eb="3">
      <t>カイゴヒ</t>
    </rPh>
    <phoneticPr fontId="5"/>
  </si>
  <si>
    <t>消費税及び所得税</t>
    <rPh sb="0" eb="3">
      <t>ショウヒゼイ</t>
    </rPh>
    <rPh sb="3" eb="4">
      <t>オヨ</t>
    </rPh>
    <rPh sb="5" eb="8">
      <t>ショトクゼイ</t>
    </rPh>
    <phoneticPr fontId="5"/>
  </si>
  <si>
    <t>重症スモン患者に対する介護費用</t>
    <rPh sb="0" eb="2">
      <t>ジュウショウ</t>
    </rPh>
    <rPh sb="5" eb="7">
      <t>カンジャ</t>
    </rPh>
    <rPh sb="8" eb="9">
      <t>タイ</t>
    </rPh>
    <rPh sb="11" eb="13">
      <t>カイゴ</t>
    </rPh>
    <rPh sb="13" eb="15">
      <t>ヒヨウ</t>
    </rPh>
    <phoneticPr fontId="5"/>
  </si>
  <si>
    <t>事務費の８％分</t>
    <rPh sb="0" eb="3">
      <t>ジムヒ</t>
    </rPh>
    <rPh sb="6" eb="7">
      <t>ブン</t>
    </rPh>
    <phoneticPr fontId="5"/>
  </si>
  <si>
    <t>(独)医療品医療機器総合機構</t>
    <rPh sb="1" eb="2">
      <t>ドク</t>
    </rPh>
    <rPh sb="3" eb="6">
      <t>イリョウヒン</t>
    </rPh>
    <rPh sb="6" eb="8">
      <t>イリョウ</t>
    </rPh>
    <rPh sb="8" eb="10">
      <t>キキ</t>
    </rPh>
    <rPh sb="10" eb="12">
      <t>ソウゴウ</t>
    </rPh>
    <rPh sb="12" eb="14">
      <t>キコウ</t>
    </rPh>
    <phoneticPr fontId="5"/>
  </si>
  <si>
    <t>重症スモン患者に対する介護費用支給業務</t>
    <rPh sb="0" eb="2">
      <t>ジュウショウ</t>
    </rPh>
    <rPh sb="5" eb="7">
      <t>カンジャ</t>
    </rPh>
    <rPh sb="8" eb="9">
      <t>タイ</t>
    </rPh>
    <rPh sb="11" eb="13">
      <t>カイゴ</t>
    </rPh>
    <rPh sb="13" eb="15">
      <t>ヒヨウ</t>
    </rPh>
    <rPh sb="15" eb="17">
      <t>シキュウ</t>
    </rPh>
    <rPh sb="17" eb="19">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</si>
  <si>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</si>
  <si>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</si>
  <si>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</si>
  <si>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</si>
  <si>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</si>
  <si>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</si>
  <si>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</si>
  <si>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</si>
  <si>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</si>
  <si>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</si>
  <si>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</si>
  <si>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</si>
  <si>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</si>
  <si>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</si>
  <si>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</si>
  <si>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国が和解に基づく協議により行っているスモン患者への恒久対策であり、国民のニーズがある。</t>
  </si>
  <si>
    <t>国が和解に基づく協議により行っているスモン患者への恒久対策であり、国が実施すべき事業である。</t>
  </si>
  <si>
    <t>国が和解に基づく協議により行っているスモン患者への恒久対策であり、優先度の高い事業である。</t>
  </si>
  <si>
    <t>本事業は、国、企業、被害者団体の３者が合意の上、（独）医薬品医療機器総合機構（以下「機構」という。）に委託しており、スモン患者に関する個人情報データの管理を機構が行っているため、本事業の支出先として、機構を選定することは妥当である。</t>
  </si>
  <si>
    <t>使途の99％がスモン患者への介護費であり、残りの1％も介護費支給に係る事務費であるため、合理的なものとなっている。</t>
  </si>
  <si>
    <t>使途の99％がスモン患者への介護費であり、残りの1％も介護費支給に係る事務費であるため、全て真に必要なものに限定されている。</t>
  </si>
  <si>
    <t>スモン患者が亡くなったことにより、重症スモン患者への介護費用の支給が試算よりも下回ったため。</t>
  </si>
  <si>
    <t>-</t>
    <phoneticPr fontId="5"/>
  </si>
  <si>
    <t>-</t>
    <phoneticPr fontId="5"/>
  </si>
  <si>
    <t>スモン患者に対する介護費用の支払いを行うものであり、
定量的な目標の設定は困難であるが、支給対象となる方は
引き続き大勢いらっしゃり、福祉の向上に必要かつ有効な
事業である。</t>
  </si>
  <si>
    <t>-</t>
    <phoneticPr fontId="5"/>
  </si>
  <si>
    <t>スモン患者が亡くなられたことにより支給対象者が減り不用額が生じたものであるが、本事業は、スモン訴訟の和解に伴い国の恒久対策として実施している事業であり、引き続き必要な予算措置に努める。</t>
    <rPh sb="3" eb="5">
      <t>カンジャ</t>
    </rPh>
    <rPh sb="6" eb="7">
      <t>ナ</t>
    </rPh>
    <rPh sb="17" eb="19">
      <t>シキュウ</t>
    </rPh>
    <rPh sb="19" eb="22">
      <t>タイショウシャ</t>
    </rPh>
    <rPh sb="23" eb="24">
      <t>ヘ</t>
    </rPh>
    <rPh sb="25" eb="28">
      <t>フヨウガク</t>
    </rPh>
    <rPh sb="29" eb="30">
      <t>ショウ</t>
    </rPh>
    <rPh sb="39" eb="40">
      <t>ホン</t>
    </rPh>
    <rPh sb="76" eb="77">
      <t>ヒ</t>
    </rPh>
    <rPh sb="78" eb="79">
      <t>ツヅ</t>
    </rPh>
    <phoneticPr fontId="6"/>
  </si>
  <si>
    <t>独立行政法人医薬品医療機器総合機器法　　　　　　　　　附則第15条</t>
    <rPh sb="0" eb="2">
      <t>ドクリツ</t>
    </rPh>
    <rPh sb="2" eb="4">
      <t>ギョウセイ</t>
    </rPh>
    <rPh sb="4" eb="6">
      <t>ホウジン</t>
    </rPh>
    <rPh sb="6" eb="9">
      <t>イヤクヒン</t>
    </rPh>
    <rPh sb="9" eb="11">
      <t>イリョウ</t>
    </rPh>
    <rPh sb="11" eb="13">
      <t>キキ</t>
    </rPh>
    <rPh sb="13" eb="15">
      <t>ソウゴウ</t>
    </rPh>
    <rPh sb="15" eb="17">
      <t>キキ</t>
    </rPh>
    <rPh sb="17" eb="18">
      <t>ホウ</t>
    </rPh>
    <rPh sb="27" eb="29">
      <t>フソク</t>
    </rPh>
    <rPh sb="29" eb="30">
      <t>ダイ</t>
    </rPh>
    <rPh sb="32" eb="33">
      <t>ジョウ</t>
    </rPh>
    <phoneticPr fontId="5"/>
  </si>
  <si>
    <t>-</t>
    <phoneticPr fontId="5"/>
  </si>
  <si>
    <t>-</t>
    <phoneticPr fontId="5"/>
  </si>
  <si>
    <t>-</t>
    <phoneticPr fontId="5"/>
  </si>
  <si>
    <t>-</t>
    <phoneticPr fontId="5"/>
  </si>
  <si>
    <t>-</t>
    <phoneticPr fontId="5"/>
  </si>
  <si>
    <t xml:space="preserve"> Ｘ：「事業全体の執行額（円）」／ Ｙ：「支給対象者数（人）」　</t>
    <rPh sb="4" eb="6">
      <t>ジギョウ</t>
    </rPh>
    <rPh sb="6" eb="8">
      <t>ゼンタイ</t>
    </rPh>
    <rPh sb="9" eb="11">
      <t>シッコウ</t>
    </rPh>
    <rPh sb="11" eb="12">
      <t>ガク</t>
    </rPh>
    <rPh sb="13" eb="14">
      <t>エン</t>
    </rPh>
    <rPh sb="21" eb="23">
      <t>シキュウ</t>
    </rPh>
    <rPh sb="23" eb="25">
      <t>タイショウ</t>
    </rPh>
    <rPh sb="25" eb="26">
      <t>シャ</t>
    </rPh>
    <rPh sb="26" eb="27">
      <t>スウ</t>
    </rPh>
    <rPh sb="28" eb="29">
      <t>ヒト</t>
    </rPh>
    <phoneticPr fontId="5"/>
  </si>
  <si>
    <t>Ｘ／ Ｙ</t>
    <phoneticPr fontId="5"/>
  </si>
  <si>
    <t>　　円</t>
    <rPh sb="2" eb="3">
      <t>エン</t>
    </rPh>
    <phoneticPr fontId="5"/>
  </si>
  <si>
    <t>-</t>
    <phoneticPr fontId="5"/>
  </si>
  <si>
    <t>-</t>
    <phoneticPr fontId="5"/>
  </si>
  <si>
    <t>-</t>
    <phoneticPr fontId="5"/>
  </si>
  <si>
    <t>　　　　　　　　　　　　　　　　　　　　　　　　　　　　　　　　　　　　　　　　　　　　　　　　　　点検対象外</t>
    <rPh sb="50" eb="52">
      <t>テンケン</t>
    </rPh>
    <rPh sb="52" eb="54">
      <t>タイショウ</t>
    </rPh>
    <rPh sb="54" eb="55">
      <t>ガイ</t>
    </rPh>
    <phoneticPr fontId="5"/>
  </si>
  <si>
    <t>国と和解が成立したスモン患者の福祉の向上に資するため、介護を必要とする重症者について介護費用の支給を行う。平成2７～28年度は毎年100人以上の支給者が対象となった。　</t>
    <rPh sb="0" eb="1">
      <t>クニ</t>
    </rPh>
    <rPh sb="2" eb="4">
      <t>ワカイ</t>
    </rPh>
    <rPh sb="5" eb="7">
      <t>セイリツ</t>
    </rPh>
    <rPh sb="12" eb="14">
      <t>カンジャ</t>
    </rPh>
    <rPh sb="15" eb="17">
      <t>フクシ</t>
    </rPh>
    <rPh sb="18" eb="20">
      <t>コウジョウ</t>
    </rPh>
    <rPh sb="21" eb="22">
      <t>シ</t>
    </rPh>
    <rPh sb="27" eb="29">
      <t>カイゴ</t>
    </rPh>
    <rPh sb="30" eb="32">
      <t>ヒツヨウ</t>
    </rPh>
    <rPh sb="35" eb="38">
      <t>ジュウショウシャ</t>
    </rPh>
    <rPh sb="42" eb="44">
      <t>カイゴ</t>
    </rPh>
    <rPh sb="44" eb="46">
      <t>ヒヨウ</t>
    </rPh>
    <rPh sb="47" eb="49">
      <t>シキュウ</t>
    </rPh>
    <rPh sb="50" eb="51">
      <t>オコナ</t>
    </rPh>
    <rPh sb="53" eb="55">
      <t>ヘイセイ</t>
    </rPh>
    <rPh sb="60" eb="62">
      <t>ネンド</t>
    </rPh>
    <rPh sb="63" eb="65">
      <t>マイトシ</t>
    </rPh>
    <rPh sb="68" eb="71">
      <t>ニンイジョウ</t>
    </rPh>
    <rPh sb="72" eb="74">
      <t>シキュウ</t>
    </rPh>
    <rPh sb="74" eb="75">
      <t>シャ</t>
    </rPh>
    <rPh sb="76" eb="78">
      <t>タイショウ</t>
    </rPh>
    <phoneticPr fontId="5"/>
  </si>
  <si>
    <t>-</t>
    <phoneticPr fontId="5"/>
  </si>
  <si>
    <t>-</t>
    <phoneticPr fontId="5"/>
  </si>
  <si>
    <t>-</t>
    <phoneticPr fontId="5"/>
  </si>
  <si>
    <t>-</t>
    <phoneticPr fontId="5"/>
  </si>
  <si>
    <t>-</t>
    <phoneticPr fontId="5"/>
  </si>
  <si>
    <t>医薬品事故障害者対策事業</t>
    <rPh sb="0" eb="3">
      <t>イヤクヒン</t>
    </rPh>
    <rPh sb="3" eb="5">
      <t>ジコ</t>
    </rPh>
    <rPh sb="5" eb="8">
      <t>ショウガイシャ</t>
    </rPh>
    <rPh sb="8" eb="10">
      <t>タイサク</t>
    </rPh>
    <rPh sb="10" eb="12">
      <t>ジギョウ</t>
    </rPh>
    <phoneticPr fontId="5"/>
  </si>
  <si>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7">
      <t>ナド</t>
    </rPh>
    <rPh sb="27" eb="29">
      <t>セイヒン</t>
    </rPh>
    <rPh sb="30" eb="32">
      <t>コクミン</t>
    </rPh>
    <rPh sb="33" eb="35">
      <t>テキセツ</t>
    </rPh>
    <rPh sb="36" eb="38">
      <t>リヨウ</t>
    </rPh>
    <phoneticPr fontId="5"/>
  </si>
  <si>
    <t>57,771,713/109</t>
    <phoneticPr fontId="5"/>
  </si>
  <si>
    <t>64,370,332/116</t>
    <phoneticPr fontId="5"/>
  </si>
  <si>
    <t>スモン患者が亡くなったことを踏まえ、支給対象者を減少させ、コストの削減に努めている。</t>
    <rPh sb="18" eb="20">
      <t>シキュウ</t>
    </rPh>
    <rPh sb="33" eb="35">
      <t>サクゲン</t>
    </rPh>
    <rPh sb="36" eb="37">
      <t>ツト</t>
    </rPh>
    <phoneticPr fontId="5"/>
  </si>
  <si>
    <t>事務費</t>
    <rPh sb="0" eb="3">
      <t>ジムヒ</t>
    </rPh>
    <phoneticPr fontId="5"/>
  </si>
  <si>
    <t>雑役務費、通信運搬費、印刷製本費、消耗品費等</t>
    <rPh sb="0" eb="2">
      <t>ザツエキ</t>
    </rPh>
    <rPh sb="3" eb="4">
      <t>ヒ</t>
    </rPh>
    <rPh sb="5" eb="7">
      <t>ツウシン</t>
    </rPh>
    <rPh sb="7" eb="10">
      <t>ウンパンヒ</t>
    </rPh>
    <rPh sb="11" eb="13">
      <t>インサツ</t>
    </rPh>
    <rPh sb="13" eb="15">
      <t>セイホン</t>
    </rPh>
    <rPh sb="15" eb="16">
      <t>ヒ</t>
    </rPh>
    <rPh sb="17" eb="20">
      <t>ショウモウヒン</t>
    </rPh>
    <rPh sb="20" eb="21">
      <t>ヒ</t>
    </rPh>
    <rPh sb="21" eb="22">
      <t>トウ</t>
    </rPh>
    <phoneticPr fontId="5"/>
  </si>
  <si>
    <t>・本事業は和解時（昭和54年9月）の厚生大臣が署名した確認事項に基づく協議により、開始されたスモン患者に対する恒久対策である。
・本事業29年度予算64百万円のうち、99％がスモン重症患者に支給する介護費用であり、費目・使途の見直しの余地はないが、スモン患者が亡くなることによる支給対象者数減少を反映し、予算措置に努める。
・スモン訴訟の和解に伴い、裁判上の和解が成立したスモン患者に対する、下記の業務を、原因企業から（独）医薬品医療機器総合機構に委託されて実施しており、本事業も（独）医薬品医療機器総合機構に委託することが、業務上効率的である。
　①和解者全員に対する健康管理手当の支給業務（全額製薬企業負担）
　②超重症者及び超々重症者に対する介護費用の支給業務（全額製薬企業負担）</t>
    <rPh sb="107" eb="109">
      <t>ヒモク</t>
    </rPh>
    <rPh sb="110" eb="111">
      <t>ツカ</t>
    </rPh>
    <rPh sb="111" eb="112">
      <t>ト</t>
    </rPh>
    <rPh sb="127" eb="129">
      <t>カンジャ</t>
    </rPh>
    <rPh sb="130" eb="131">
      <t>ナ</t>
    </rPh>
    <rPh sb="139" eb="141">
      <t>シキュウ</t>
    </rPh>
    <rPh sb="141" eb="144">
      <t>タイショウシャ</t>
    </rPh>
    <rPh sb="144" eb="145">
      <t>スウ</t>
    </rPh>
    <rPh sb="145" eb="147">
      <t>ゲンショウ</t>
    </rPh>
    <rPh sb="148" eb="150">
      <t>ハンエイ</t>
    </rPh>
    <rPh sb="152" eb="154">
      <t>ヨサン</t>
    </rPh>
    <rPh sb="154" eb="156">
      <t>ソチ</t>
    </rPh>
    <rPh sb="157" eb="15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</si>
</sst>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7" applyFont="1" applyFill="1" applyBorder="1" applyAlignment="1" applyProtection="1">
      <alignment horizontal="left" vertical="center" wrapText="1"/>
      <protection locked="0"/>
    </xf>
    <xf numFmtId="0" fontId="3" fillId="0" borderId="41" xfId="7" applyFont="1" applyFill="1" applyBorder="1" applyAlignment="1" applyProtection="1">
      <alignment horizontal="left" vertical="center" wrapText="1"/>
      <protection locked="0"/>
    </xf>
    <xf numFmtId="0" fontId="3" fillId="0" borderId="42" xfId="7" applyFont="1" applyFill="1" applyBorder="1" applyAlignment="1" applyProtection="1">
      <alignment horizontal="left" vertical="center" wrapText="1"/>
      <protection locked="0"/>
    </xf>
    <xf numFmtId="0" fontId="3" fillId="0" borderId="6" xfId="7" applyFont="1" applyFill="1" applyBorder="1" applyAlignment="1" applyProtection="1">
      <alignment horizontal="left" vertical="center" wrapText="1"/>
      <protection locked="0"/>
    </xf>
    <xf numFmtId="0" fontId="3" fillId="0" borderId="7" xfId="7" applyFont="1" applyFill="1" applyBorder="1" applyAlignment="1" applyProtection="1">
      <alignment horizontal="left" vertical="center" wrapText="1"/>
      <protection locked="0"/>
    </xf>
    <xf numFmtId="0" fontId="3" fillId="0" borderId="151" xfId="7"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0</xdr:colOff>
      <xdr:row>746</xdr:row>
      <xdr:rowOff>9525</xdr:rowOff>
    </xdr:from>
    <xdr:to>
      <xdr:col>31</xdr:col>
      <xdr:colOff>150619</xdr:colOff>
      <xdr:row>747</xdr:row>
      <xdr:rowOff>352242</xdr:rowOff>
    </xdr:to>
    <xdr:sp macro="" textlink="">
      <xdr:nvSpPr>
        <xdr:cNvPr id="12" name="テキスト ボックス 11"/>
        <xdr:cNvSpPr txBox="1"/>
      </xdr:nvSpPr>
      <xdr:spPr>
        <a:xfrm>
          <a:off x="3200400" y="37604700"/>
          <a:ext cx="3150994" cy="6951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５１百万円</a:t>
          </a:r>
          <a:endParaRPr kumimoji="1" lang="en-US" altLang="ja-JP" sz="1100"/>
        </a:p>
      </xdr:txBody>
    </xdr:sp>
    <xdr:clientData/>
  </xdr:twoCellAnchor>
  <xdr:twoCellAnchor>
    <xdr:from>
      <xdr:col>24</xdr:col>
      <xdr:colOff>9525</xdr:colOff>
      <xdr:row>748</xdr:row>
      <xdr:rowOff>9525</xdr:rowOff>
    </xdr:from>
    <xdr:to>
      <xdr:col>24</xdr:col>
      <xdr:colOff>20171</xdr:colOff>
      <xdr:row>754</xdr:row>
      <xdr:rowOff>151356</xdr:rowOff>
    </xdr:to>
    <xdr:cxnSp macro="">
      <xdr:nvCxnSpPr>
        <xdr:cNvPr id="14" name="直線矢印コネクタ 24"/>
        <xdr:cNvCxnSpPr>
          <a:cxnSpLocks noChangeShapeType="1"/>
        </xdr:cNvCxnSpPr>
      </xdr:nvCxnSpPr>
      <xdr:spPr bwMode="auto">
        <a:xfrm flipH="1">
          <a:off x="4810125" y="38119050"/>
          <a:ext cx="10646" cy="2256381"/>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753</xdr:row>
      <xdr:rowOff>190500</xdr:rowOff>
    </xdr:from>
    <xdr:to>
      <xdr:col>22</xdr:col>
      <xdr:colOff>161012</xdr:colOff>
      <xdr:row>754</xdr:row>
      <xdr:rowOff>148441</xdr:rowOff>
    </xdr:to>
    <xdr:sp macro="" textlink="">
      <xdr:nvSpPr>
        <xdr:cNvPr id="17" name="テキスト ボックス 16"/>
        <xdr:cNvSpPr txBox="1"/>
      </xdr:nvSpPr>
      <xdr:spPr>
        <a:xfrm>
          <a:off x="2990850" y="40252650"/>
          <a:ext cx="1570712" cy="310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171450</xdr:colOff>
      <xdr:row>754</xdr:row>
      <xdr:rowOff>190500</xdr:rowOff>
    </xdr:from>
    <xdr:to>
      <xdr:col>31</xdr:col>
      <xdr:colOff>138853</xdr:colOff>
      <xdr:row>756</xdr:row>
      <xdr:rowOff>32251</xdr:rowOff>
    </xdr:to>
    <xdr:sp macro="" textlink="">
      <xdr:nvSpPr>
        <xdr:cNvPr id="19" name="テキスト ボックス 18"/>
        <xdr:cNvSpPr txBox="1"/>
      </xdr:nvSpPr>
      <xdr:spPr>
        <a:xfrm>
          <a:off x="3171825" y="40605075"/>
          <a:ext cx="3167803" cy="5466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（独）医薬品医療機器総合機構　</a:t>
          </a:r>
          <a:endParaRPr kumimoji="1" lang="en-US" altLang="ja-JP" sz="1100"/>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17</xdr:col>
      <xdr:colOff>57151</xdr:colOff>
      <xdr:row>756</xdr:row>
      <xdr:rowOff>114300</xdr:rowOff>
    </xdr:from>
    <xdr:to>
      <xdr:col>29</xdr:col>
      <xdr:colOff>95251</xdr:colOff>
      <xdr:row>757</xdr:row>
      <xdr:rowOff>103472</xdr:rowOff>
    </xdr:to>
    <xdr:sp macro="" textlink="">
      <xdr:nvSpPr>
        <xdr:cNvPr id="27" name="大かっこ 26"/>
        <xdr:cNvSpPr/>
      </xdr:nvSpPr>
      <xdr:spPr>
        <a:xfrm>
          <a:off x="3457576" y="41290875"/>
          <a:ext cx="2438400" cy="6559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・重症スモン患者への介護費用の支給業務</a:t>
          </a:r>
          <a:endParaRPr lang="ja-JP" altLang="ja-JP">
            <a:effectLst/>
          </a:endParaRPr>
        </a:p>
        <a:p>
          <a:pPr algn="l"/>
          <a:endParaRPr kumimoji="1" lang="ja-JP" altLang="en-US" sz="1100"/>
        </a:p>
      </xdr:txBody>
    </xdr:sp>
    <xdr:clientData/>
  </xdr:twoCellAnchor>
  <xdr:twoCellAnchor editAs="oneCell">
    <xdr:from>
      <xdr:col>38</xdr:col>
      <xdr:colOff>9525</xdr:colOff>
      <xdr:row>86</xdr:row>
      <xdr:rowOff>28575</xdr:rowOff>
    </xdr:from>
    <xdr:to>
      <xdr:col>42</xdr:col>
      <xdr:colOff>9525</xdr:colOff>
      <xdr:row>87</xdr:row>
      <xdr:rowOff>9525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12677775"/>
          <a:ext cx="8001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190500</xdr:colOff>
      <xdr:row>100</xdr:row>
      <xdr:rowOff>19050</xdr:rowOff>
    </xdr:from>
    <xdr:to>
      <xdr:col>42</xdr:col>
      <xdr:colOff>1681</xdr:colOff>
      <xdr:row>101</xdr:row>
      <xdr:rowOff>0</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944600"/>
          <a:ext cx="811306"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156882</xdr:colOff>
      <xdr:row>115</xdr:row>
      <xdr:rowOff>89088</xdr:rowOff>
    </xdr:from>
    <xdr:to>
      <xdr:col>41</xdr:col>
      <xdr:colOff>169769</xdr:colOff>
      <xdr:row>115</xdr:row>
      <xdr:rowOff>336738</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14903264"/>
          <a:ext cx="81971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6"/>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213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632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155</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552</v>
      </c>
      <c r="AF5" s="723"/>
      <c r="AG5" s="723"/>
      <c r="AH5" s="723"/>
      <c r="AI5" s="723"/>
      <c r="AJ5" s="723"/>
      <c r="AK5" s="723"/>
      <c r="AL5" s="723"/>
      <c r="AM5" s="723"/>
      <c r="AN5" s="723"/>
      <c r="AO5" s="723"/>
      <c r="AP5" s="724"/>
      <c r="AQ5" s="725" t="s">
        <v>553</v>
      </c>
      <c r="AR5" s="726"/>
      <c r="AS5" s="726"/>
      <c r="AT5" s="726"/>
      <c r="AU5" s="726"/>
      <c r="AV5" s="726"/>
      <c r="AW5" s="726"/>
      <c r="AX5" s="727"/>
    </row>
    <row r="6" spans="1:50" ht="39" customHeight="1" x14ac:dyDescent="0.15">
      <c r="A6" s="730" t="s">
        <v>4</v>
      </c>
      <c r="B6" s="731"/>
      <c r="C6" s="731"/>
      <c r="D6" s="731"/>
      <c r="E6" s="731"/>
      <c r="F6" s="73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5" t="s">
        <v>22</v>
      </c>
      <c r="B7" s="836"/>
      <c r="C7" s="836"/>
      <c r="D7" s="836"/>
      <c r="E7" s="836"/>
      <c r="F7" s="837"/>
      <c r="G7" s="838" t="s">
        <v>613</v>
      </c>
      <c r="H7" s="839"/>
      <c r="I7" s="839"/>
      <c r="J7" s="839"/>
      <c r="K7" s="839"/>
      <c r="L7" s="839"/>
      <c r="M7" s="839"/>
      <c r="N7" s="839"/>
      <c r="O7" s="839"/>
      <c r="P7" s="839"/>
      <c r="Q7" s="839"/>
      <c r="R7" s="839"/>
      <c r="S7" s="839"/>
      <c r="T7" s="839"/>
      <c r="U7" s="839"/>
      <c r="V7" s="839"/>
      <c r="W7" s="839"/>
      <c r="X7" s="840"/>
      <c r="Y7" s="393" t="s">
        <v>546</v>
      </c>
      <c r="Z7" s="294"/>
      <c r="AA7" s="294"/>
      <c r="AB7" s="294"/>
      <c r="AC7" s="294"/>
      <c r="AD7" s="394"/>
      <c r="AE7" s="381" t="s">
        <v>614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36"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45" t="s">
        <v>30</v>
      </c>
      <c r="B10" s="746"/>
      <c r="C10" s="746"/>
      <c r="D10" s="746"/>
      <c r="E10" s="746"/>
      <c r="F10" s="746"/>
      <c r="G10" s="678" t="s">
        <v>555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35" t="s">
        <v>7</v>
      </c>
      <c r="J13" s="636"/>
      <c r="K13" s="636"/>
      <c r="L13" s="636"/>
      <c r="M13" s="636"/>
      <c r="N13" s="636"/>
      <c r="O13" s="637"/>
      <c r="P13" s="97">
        <v>75</v>
      </c>
      <c r="Q13" s="98"/>
      <c r="R13" s="98"/>
      <c r="S13" s="98"/>
      <c r="T13" s="98"/>
      <c r="U13" s="98"/>
      <c r="V13" s="99"/>
      <c r="W13" s="97">
        <v>68</v>
      </c>
      <c r="X13" s="98"/>
      <c r="Y13" s="98"/>
      <c r="Z13" s="98"/>
      <c r="AA13" s="98"/>
      <c r="AB13" s="98"/>
      <c r="AC13" s="99"/>
      <c r="AD13" s="97">
        <v>64</v>
      </c>
      <c r="AE13" s="98"/>
      <c r="AF13" s="98"/>
      <c r="AG13" s="98"/>
      <c r="AH13" s="98"/>
      <c r="AI13" s="98"/>
      <c r="AJ13" s="99"/>
      <c r="AK13" s="97">
        <v>56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0"/>
      <c r="H14" s="751"/>
      <c r="I14" s="575" t="s">
        <v>8</v>
      </c>
      <c r="J14" s="629"/>
      <c r="K14" s="629"/>
      <c r="L14" s="629"/>
      <c r="M14" s="629"/>
      <c r="N14" s="629"/>
      <c r="O14" s="630"/>
      <c r="P14" s="97" t="s">
        <v>557</v>
      </c>
      <c r="Q14" s="98"/>
      <c r="R14" s="98"/>
      <c r="S14" s="98"/>
      <c r="T14" s="98"/>
      <c r="U14" s="98"/>
      <c r="V14" s="99"/>
      <c r="W14" s="97" t="s">
        <v>558</v>
      </c>
      <c r="X14" s="98"/>
      <c r="Y14" s="98"/>
      <c r="Z14" s="98"/>
      <c r="AA14" s="98"/>
      <c r="AB14" s="98"/>
      <c r="AC14" s="99"/>
      <c r="AD14" s="97" t="s">
        <v>557</v>
      </c>
      <c r="AE14" s="98"/>
      <c r="AF14" s="98"/>
      <c r="AG14" s="98"/>
      <c r="AH14" s="98"/>
      <c r="AI14" s="98"/>
      <c r="AJ14" s="99"/>
      <c r="AK14" s="97" t="s">
        <v>616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617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50"/>
      <c r="H16" s="751"/>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617</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617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75</v>
      </c>
      <c r="Q18" s="104"/>
      <c r="R18" s="104"/>
      <c r="S18" s="104"/>
      <c r="T18" s="104"/>
      <c r="U18" s="104"/>
      <c r="V18" s="105"/>
      <c r="W18" s="103">
        <f>SUM(W13:AC17)</f>
        <v>68</v>
      </c>
      <c r="X18" s="104"/>
      <c r="Y18" s="104"/>
      <c r="Z18" s="104"/>
      <c r="AA18" s="104"/>
      <c r="AB18" s="104"/>
      <c r="AC18" s="105"/>
      <c r="AD18" s="103">
        <f>SUM(AD13:AJ17)</f>
        <v>64</v>
      </c>
      <c r="AE18" s="104"/>
      <c r="AF18" s="104"/>
      <c r="AG18" s="104"/>
      <c r="AH18" s="104"/>
      <c r="AI18" s="104"/>
      <c r="AJ18" s="105"/>
      <c r="AK18" s="103">
        <f>SUM(AK13:AQ17)</f>
        <v>56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64</v>
      </c>
      <c r="Q19" s="98"/>
      <c r="R19" s="98"/>
      <c r="S19" s="98"/>
      <c r="T19" s="98"/>
      <c r="U19" s="98"/>
      <c r="V19" s="99"/>
      <c r="W19" s="97">
        <v>58</v>
      </c>
      <c r="X19" s="98"/>
      <c r="Y19" s="98"/>
      <c r="Z19" s="98"/>
      <c r="AA19" s="98"/>
      <c r="AB19" s="98"/>
      <c r="AC19" s="99"/>
      <c r="AD19" s="97">
        <v>51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0.85333333333333339</v>
      </c>
      <c r="Q20" s="539"/>
      <c r="R20" s="539"/>
      <c r="S20" s="539"/>
      <c r="T20" s="539"/>
      <c r="U20" s="539"/>
      <c r="V20" s="539"/>
      <c r="W20" s="539">
        <f t="shared" ref="W20" si="0">IF(W18=0, "-", SUM(W19)/W18)</f>
        <v>0.8529411764705882</v>
      </c>
      <c r="X20" s="539"/>
      <c r="Y20" s="539"/>
      <c r="Z20" s="539"/>
      <c r="AA20" s="539"/>
      <c r="AB20" s="539"/>
      <c r="AC20" s="539"/>
      <c r="AD20" s="539">
        <f t="shared" ref="AD20" si="1">IF(AD18=0, "-", SUM(AD19)/AD18)</f>
        <v>0.796875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8" t="s">
        <v>495</v>
      </c>
      <c r="H21" s="939"/>
      <c r="I21" s="939"/>
      <c r="J21" s="939"/>
      <c r="K21" s="939"/>
      <c r="L21" s="939"/>
      <c r="M21" s="939"/>
      <c r="N21" s="939"/>
      <c r="O21" s="939"/>
      <c r="P21" s="539">
        <f>IF(P19=0, "-", SUM(P19)/SUM(P13,P14))</f>
        <v>0.85333333333333339</v>
      </c>
      <c r="Q21" s="539"/>
      <c r="R21" s="539"/>
      <c r="S21" s="539"/>
      <c r="T21" s="539"/>
      <c r="U21" s="539"/>
      <c r="V21" s="539"/>
      <c r="W21" s="539">
        <f t="shared" ref="W21" si="2">IF(W19=0, "-", SUM(W19)/SUM(W13,W14))</f>
        <v>0.8529411764705882</v>
      </c>
      <c r="X21" s="539"/>
      <c r="Y21" s="539"/>
      <c r="Z21" s="539"/>
      <c r="AA21" s="539"/>
      <c r="AB21" s="539"/>
      <c r="AC21" s="539"/>
      <c r="AD21" s="539">
        <f t="shared" ref="AD21" si="3">IF(AD19=0, "-", SUM(AD19)/SUM(AD13,AD14))</f>
        <v>0.796875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472</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x14ac:dyDescent="0.15">
      <c r="A23" s="198"/>
      <c r="B23" s="199"/>
      <c r="C23" s="199"/>
      <c r="D23" s="199"/>
      <c r="E23" s="199"/>
      <c r="F23" s="200"/>
      <c r="G23" s="183" t="s">
        <v>550</v>
      </c>
      <c r="H23" s="184"/>
      <c r="I23" s="184"/>
      <c r="J23" s="184"/>
      <c r="K23" s="184"/>
      <c r="L23" s="184"/>
      <c r="M23" s="184"/>
      <c r="N23" s="184"/>
      <c r="O23" s="185"/>
      <c r="P23" s="94">
        <v>56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0.2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7" customHeight="1" thickBot="1" x14ac:dyDescent="0.2">
      <c r="A29" s="201"/>
      <c r="B29" s="202"/>
      <c r="C29" s="202"/>
      <c r="D29" s="202"/>
      <c r="E29" s="202"/>
      <c r="F29" s="203"/>
      <c r="G29" s="192" t="s">
        <v>473</v>
      </c>
      <c r="H29" s="193"/>
      <c r="I29" s="193"/>
      <c r="J29" s="193"/>
      <c r="K29" s="193"/>
      <c r="L29" s="193"/>
      <c r="M29" s="193"/>
      <c r="N29" s="193"/>
      <c r="O29" s="194"/>
      <c r="P29" s="225">
        <f>AK13</f>
        <v>56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618</v>
      </c>
      <c r="H32" s="541"/>
      <c r="I32" s="541"/>
      <c r="J32" s="541"/>
      <c r="K32" s="541"/>
      <c r="L32" s="541"/>
      <c r="M32" s="541"/>
      <c r="N32" s="541"/>
      <c r="O32" s="542"/>
      <c r="P32" s="158" t="s">
        <v>618</v>
      </c>
      <c r="Q32" s="158"/>
      <c r="R32" s="158"/>
      <c r="S32" s="158"/>
      <c r="T32" s="158"/>
      <c r="U32" s="158"/>
      <c r="V32" s="158"/>
      <c r="W32" s="158"/>
      <c r="X32" s="229"/>
      <c r="Y32" s="336" t="s">
        <v>12</v>
      </c>
      <c r="Z32" s="549"/>
      <c r="AA32" s="550"/>
      <c r="AB32" s="551" t="s">
        <v>558</v>
      </c>
      <c r="AC32" s="551"/>
      <c r="AD32" s="551"/>
      <c r="AE32" s="362" t="s">
        <v>559</v>
      </c>
      <c r="AF32" s="363"/>
      <c r="AG32" s="363"/>
      <c r="AH32" s="363"/>
      <c r="AI32" s="362" t="s">
        <v>559</v>
      </c>
      <c r="AJ32" s="363"/>
      <c r="AK32" s="363"/>
      <c r="AL32" s="363"/>
      <c r="AM32" s="362" t="s">
        <v>559</v>
      </c>
      <c r="AN32" s="363"/>
      <c r="AO32" s="363"/>
      <c r="AP32" s="363"/>
      <c r="AQ32" s="100" t="s">
        <v>559</v>
      </c>
      <c r="AR32" s="101"/>
      <c r="AS32" s="101"/>
      <c r="AT32" s="102"/>
      <c r="AU32" s="363" t="s">
        <v>559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559</v>
      </c>
      <c r="AF33" s="363"/>
      <c r="AG33" s="363"/>
      <c r="AH33" s="363"/>
      <c r="AI33" s="362" t="s">
        <v>559</v>
      </c>
      <c r="AJ33" s="363"/>
      <c r="AK33" s="363"/>
      <c r="AL33" s="363"/>
      <c r="AM33" s="362" t="s">
        <v>559</v>
      </c>
      <c r="AN33" s="363"/>
      <c r="AO33" s="363"/>
      <c r="AP33" s="363"/>
      <c r="AQ33" s="100" t="s">
        <v>559</v>
      </c>
      <c r="AR33" s="101"/>
      <c r="AS33" s="101"/>
      <c r="AT33" s="102"/>
      <c r="AU33" s="363" t="s">
        <v>559</v>
      </c>
      <c r="AV33" s="363"/>
      <c r="AW33" s="363"/>
      <c r="AX33" s="365"/>
    </row>
    <row r="34" spans="1:50" ht="24"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559</v>
      </c>
      <c r="AN34" s="363"/>
      <c r="AO34" s="363"/>
      <c r="AP34" s="363"/>
      <c r="AQ34" s="100" t="s">
        <v>559</v>
      </c>
      <c r="AR34" s="101"/>
      <c r="AS34" s="101"/>
      <c r="AT34" s="102"/>
      <c r="AU34" s="363" t="s">
        <v>560</v>
      </c>
      <c r="AV34" s="363"/>
      <c r="AW34" s="363"/>
      <c r="AX34" s="365"/>
    </row>
    <row r="35" spans="1:50" ht="23.25" customHeight="1" x14ac:dyDescent="0.15">
      <c r="A35" s="909" t="s">
        <v>526</v>
      </c>
      <c r="B35" s="910"/>
      <c r="C35" s="910"/>
      <c r="D35" s="910"/>
      <c r="E35" s="910"/>
      <c r="F35" s="911"/>
      <c r="G35" s="915" t="s">
        <v>618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1"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9" t="s">
        <v>526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1.7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9" t="s">
        <v>526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490</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485</v>
      </c>
      <c r="X65" s="882"/>
      <c r="Y65" s="885"/>
      <c r="Z65" s="885"/>
      <c r="AA65" s="886"/>
      <c r="AB65" s="879" t="s">
        <v>11</v>
      </c>
      <c r="AC65" s="875"/>
      <c r="AD65" s="876"/>
      <c r="AE65" s="366" t="s">
        <v>357</v>
      </c>
      <c r="AF65" s="367"/>
      <c r="AG65" s="367"/>
      <c r="AH65" s="368"/>
      <c r="AI65" s="366" t="s">
        <v>363</v>
      </c>
      <c r="AJ65" s="367"/>
      <c r="AK65" s="367"/>
      <c r="AL65" s="368"/>
      <c r="AM65" s="373" t="s">
        <v>470</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488</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516</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516</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517</v>
      </c>
      <c r="AC69" s="987"/>
      <c r="AD69" s="987"/>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3" t="s">
        <v>496</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515</v>
      </c>
      <c r="X70" s="956"/>
      <c r="Y70" s="961" t="s">
        <v>12</v>
      </c>
      <c r="Z70" s="961"/>
      <c r="AA70" s="962"/>
      <c r="AB70" s="963" t="s">
        <v>516</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516</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517</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490</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529</v>
      </c>
      <c r="B78" s="924"/>
      <c r="C78" s="924"/>
      <c r="D78" s="924"/>
      <c r="E78" s="921" t="s">
        <v>463</v>
      </c>
      <c r="F78" s="922"/>
      <c r="G78" s="57" t="s">
        <v>365</v>
      </c>
      <c r="H78" s="798"/>
      <c r="I78" s="242"/>
      <c r="J78" s="242"/>
      <c r="K78" s="242"/>
      <c r="L78" s="242"/>
      <c r="M78" s="242"/>
      <c r="N78" s="242"/>
      <c r="O78" s="79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0.75"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484</v>
      </c>
      <c r="AP79" s="146"/>
      <c r="AQ79" s="146"/>
      <c r="AR79" s="81" t="s">
        <v>482</v>
      </c>
      <c r="AS79" s="145"/>
      <c r="AT79" s="146"/>
      <c r="AU79" s="146"/>
      <c r="AV79" s="146"/>
      <c r="AW79" s="146"/>
      <c r="AX79" s="147"/>
    </row>
    <row r="80" spans="1:50" ht="18.75" customHeight="1" x14ac:dyDescent="0.15">
      <c r="A80" s="519" t="s">
        <v>266</v>
      </c>
      <c r="B80" s="855" t="s">
        <v>481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4"/>
    </row>
    <row r="81" spans="1:60" ht="22.5" customHeight="1" x14ac:dyDescent="0.15">
      <c r="A81" s="520"/>
      <c r="B81" s="85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8"/>
      <c r="C82" s="552"/>
      <c r="D82" s="552"/>
      <c r="E82" s="552"/>
      <c r="F82" s="553"/>
      <c r="G82" s="501" t="s">
        <v>561</v>
      </c>
      <c r="H82" s="501"/>
      <c r="I82" s="501"/>
      <c r="J82" s="501"/>
      <c r="K82" s="501"/>
      <c r="L82" s="501"/>
      <c r="M82" s="501"/>
      <c r="N82" s="501"/>
      <c r="O82" s="501"/>
      <c r="P82" s="501"/>
      <c r="Q82" s="501"/>
      <c r="R82" s="501"/>
      <c r="S82" s="501"/>
      <c r="T82" s="501"/>
      <c r="U82" s="501"/>
      <c r="V82" s="501"/>
      <c r="W82" s="501"/>
      <c r="X82" s="501"/>
      <c r="Y82" s="501"/>
      <c r="Z82" s="501"/>
      <c r="AA82" s="758"/>
      <c r="AB82" s="500" t="s">
        <v>626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590</v>
      </c>
      <c r="AR86" s="269"/>
      <c r="AS86" s="134" t="s">
        <v>356</v>
      </c>
      <c r="AT86" s="169"/>
      <c r="AU86" s="269" t="s">
        <v>592</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562</v>
      </c>
      <c r="H87" s="158"/>
      <c r="I87" s="158"/>
      <c r="J87" s="158"/>
      <c r="K87" s="158"/>
      <c r="L87" s="158"/>
      <c r="M87" s="158"/>
      <c r="N87" s="158"/>
      <c r="O87" s="229"/>
      <c r="P87" s="158" t="s">
        <v>563</v>
      </c>
      <c r="Q87" s="808"/>
      <c r="R87" s="808"/>
      <c r="S87" s="808"/>
      <c r="T87" s="808"/>
      <c r="U87" s="808"/>
      <c r="V87" s="808"/>
      <c r="W87" s="808"/>
      <c r="X87" s="809"/>
      <c r="Y87" s="761" t="s">
        <v>62</v>
      </c>
      <c r="Z87" s="762"/>
      <c r="AA87" s="763"/>
      <c r="AB87" s="551" t="s">
        <v>565</v>
      </c>
      <c r="AC87" s="551"/>
      <c r="AD87" s="551"/>
      <c r="AE87" s="362">
        <v>116</v>
      </c>
      <c r="AF87" s="363"/>
      <c r="AG87" s="363"/>
      <c r="AH87" s="363"/>
      <c r="AI87" s="362">
        <v>109</v>
      </c>
      <c r="AJ87" s="363"/>
      <c r="AK87" s="363"/>
      <c r="AL87" s="363"/>
      <c r="AM87" s="362"/>
      <c r="AN87" s="363"/>
      <c r="AO87" s="363"/>
      <c r="AP87" s="363"/>
      <c r="AQ87" s="100" t="s">
        <v>623</v>
      </c>
      <c r="AR87" s="101"/>
      <c r="AS87" s="101"/>
      <c r="AT87" s="102"/>
      <c r="AU87" s="363" t="s">
        <v>592</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10"/>
      <c r="Q88" s="810"/>
      <c r="R88" s="810"/>
      <c r="S88" s="810"/>
      <c r="T88" s="810"/>
      <c r="U88" s="810"/>
      <c r="V88" s="810"/>
      <c r="W88" s="810"/>
      <c r="X88" s="811"/>
      <c r="Y88" s="735" t="s">
        <v>54</v>
      </c>
      <c r="Z88" s="736"/>
      <c r="AA88" s="737"/>
      <c r="AB88" s="522" t="s">
        <v>588</v>
      </c>
      <c r="AC88" s="522"/>
      <c r="AD88" s="522"/>
      <c r="AE88" s="362" t="s">
        <v>589</v>
      </c>
      <c r="AF88" s="363"/>
      <c r="AG88" s="363"/>
      <c r="AH88" s="363"/>
      <c r="AI88" s="362" t="s">
        <v>588</v>
      </c>
      <c r="AJ88" s="363"/>
      <c r="AK88" s="363"/>
      <c r="AL88" s="363"/>
      <c r="AM88" s="362" t="s">
        <v>591</v>
      </c>
      <c r="AN88" s="363"/>
      <c r="AO88" s="363"/>
      <c r="AP88" s="363"/>
      <c r="AQ88" s="100" t="s">
        <v>592</v>
      </c>
      <c r="AR88" s="101"/>
      <c r="AS88" s="101"/>
      <c r="AT88" s="102"/>
      <c r="AU88" s="363" t="s">
        <v>591</v>
      </c>
      <c r="AV88" s="363"/>
      <c r="AW88" s="363"/>
      <c r="AX88" s="365"/>
      <c r="AY88" s="10"/>
      <c r="AZ88" s="10"/>
      <c r="BA88" s="10"/>
      <c r="BB88" s="10"/>
      <c r="BC88" s="10"/>
    </row>
    <row r="89" spans="1:60" ht="2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2"/>
      <c r="Y89" s="735" t="s">
        <v>13</v>
      </c>
      <c r="Z89" s="736"/>
      <c r="AA89" s="737"/>
      <c r="AB89" s="461" t="s">
        <v>14</v>
      </c>
      <c r="AC89" s="461"/>
      <c r="AD89" s="461"/>
      <c r="AE89" s="362" t="s">
        <v>590</v>
      </c>
      <c r="AF89" s="363"/>
      <c r="AG89" s="363"/>
      <c r="AH89" s="363"/>
      <c r="AI89" s="362" t="s">
        <v>588</v>
      </c>
      <c r="AJ89" s="363"/>
      <c r="AK89" s="363"/>
      <c r="AL89" s="363"/>
      <c r="AM89" s="362" t="s">
        <v>590</v>
      </c>
      <c r="AN89" s="363"/>
      <c r="AO89" s="363"/>
      <c r="AP89" s="363"/>
      <c r="AQ89" s="100" t="s">
        <v>591</v>
      </c>
      <c r="AR89" s="101"/>
      <c r="AS89" s="101"/>
      <c r="AT89" s="102"/>
      <c r="AU89" s="363" t="s">
        <v>591</v>
      </c>
      <c r="AV89" s="363"/>
      <c r="AW89" s="363"/>
      <c r="AX89" s="365"/>
      <c r="AY89" s="10"/>
      <c r="AZ89" s="10"/>
      <c r="BA89" s="10"/>
      <c r="BB89" s="10"/>
      <c r="BC89" s="10"/>
      <c r="BD89" s="10"/>
      <c r="BE89" s="10"/>
      <c r="BF89" s="10"/>
      <c r="BG89" s="10"/>
      <c r="BH89" s="10"/>
    </row>
    <row r="90" spans="1:60" ht="18.75" hidden="1" customHeight="1" thickBot="1" x14ac:dyDescent="0.2">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thickBo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thickBot="1" x14ac:dyDescent="0.2">
      <c r="A92" s="520"/>
      <c r="B92" s="552"/>
      <c r="C92" s="552"/>
      <c r="D92" s="552"/>
      <c r="E92" s="552"/>
      <c r="F92" s="553"/>
      <c r="G92" s="228"/>
      <c r="H92" s="158"/>
      <c r="I92" s="158"/>
      <c r="J92" s="158"/>
      <c r="K92" s="158"/>
      <c r="L92" s="158"/>
      <c r="M92" s="158"/>
      <c r="N92" s="158"/>
      <c r="O92" s="229"/>
      <c r="P92" s="158"/>
      <c r="Q92" s="808"/>
      <c r="R92" s="808"/>
      <c r="S92" s="808"/>
      <c r="T92" s="808"/>
      <c r="U92" s="808"/>
      <c r="V92" s="808"/>
      <c r="W92" s="808"/>
      <c r="X92" s="809"/>
      <c r="Y92" s="761" t="s">
        <v>62</v>
      </c>
      <c r="Z92" s="762"/>
      <c r="AA92" s="763"/>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thickBot="1" x14ac:dyDescent="0.2">
      <c r="A93" s="520"/>
      <c r="B93" s="552"/>
      <c r="C93" s="552"/>
      <c r="D93" s="552"/>
      <c r="E93" s="552"/>
      <c r="F93" s="553"/>
      <c r="G93" s="230"/>
      <c r="H93" s="231"/>
      <c r="I93" s="231"/>
      <c r="J93" s="231"/>
      <c r="K93" s="231"/>
      <c r="L93" s="231"/>
      <c r="M93" s="231"/>
      <c r="N93" s="231"/>
      <c r="O93" s="232"/>
      <c r="P93" s="810"/>
      <c r="Q93" s="810"/>
      <c r="R93" s="810"/>
      <c r="S93" s="810"/>
      <c r="T93" s="810"/>
      <c r="U93" s="810"/>
      <c r="V93" s="810"/>
      <c r="W93" s="810"/>
      <c r="X93" s="811"/>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2"/>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thickBot="1" x14ac:dyDescent="0.2">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thickBo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thickBot="1" x14ac:dyDescent="0.2">
      <c r="A97" s="520"/>
      <c r="B97" s="552"/>
      <c r="C97" s="552"/>
      <c r="D97" s="552"/>
      <c r="E97" s="552"/>
      <c r="F97" s="553"/>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thickBot="1" x14ac:dyDescent="0.2">
      <c r="A98" s="520"/>
      <c r="B98" s="552"/>
      <c r="C98" s="552"/>
      <c r="D98" s="552"/>
      <c r="E98" s="552"/>
      <c r="F98" s="553"/>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2"/>
      <c r="C99" s="892"/>
      <c r="D99" s="892"/>
      <c r="E99" s="892"/>
      <c r="F99" s="893"/>
      <c r="G99" s="813"/>
      <c r="H99" s="245"/>
      <c r="I99" s="245"/>
      <c r="J99" s="245"/>
      <c r="K99" s="245"/>
      <c r="L99" s="245"/>
      <c r="M99" s="245"/>
      <c r="N99" s="245"/>
      <c r="O99" s="814"/>
      <c r="P99" s="852"/>
      <c r="Q99" s="852"/>
      <c r="R99" s="852"/>
      <c r="S99" s="852"/>
      <c r="T99" s="852"/>
      <c r="U99" s="852"/>
      <c r="V99" s="852"/>
      <c r="W99" s="852"/>
      <c r="X99" s="853"/>
      <c r="Y99" s="480" t="s">
        <v>13</v>
      </c>
      <c r="Z99" s="481"/>
      <c r="AA99" s="482"/>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9" t="s">
        <v>11</v>
      </c>
      <c r="AC100" s="869"/>
      <c r="AD100" s="869"/>
      <c r="AE100" s="832" t="s">
        <v>357</v>
      </c>
      <c r="AF100" s="833"/>
      <c r="AG100" s="833"/>
      <c r="AH100" s="834"/>
      <c r="AI100" s="832" t="s">
        <v>363</v>
      </c>
      <c r="AJ100" s="833"/>
      <c r="AK100" s="833"/>
      <c r="AL100" s="834"/>
      <c r="AM100" s="832" t="s">
        <v>470</v>
      </c>
      <c r="AN100" s="833"/>
      <c r="AO100" s="833"/>
      <c r="AP100" s="834"/>
      <c r="AQ100" s="940" t="s">
        <v>492</v>
      </c>
      <c r="AR100" s="941"/>
      <c r="AS100" s="941"/>
      <c r="AT100" s="942"/>
      <c r="AU100" s="940" t="s">
        <v>539</v>
      </c>
      <c r="AV100" s="941"/>
      <c r="AW100" s="941"/>
      <c r="AX100" s="943"/>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1" t="s">
        <v>565</v>
      </c>
      <c r="AC101" s="551"/>
      <c r="AD101" s="551"/>
      <c r="AE101" s="362">
        <v>116</v>
      </c>
      <c r="AF101" s="363"/>
      <c r="AG101" s="363"/>
      <c r="AH101" s="364"/>
      <c r="AI101" s="362">
        <v>109</v>
      </c>
      <c r="AJ101" s="363"/>
      <c r="AK101" s="363"/>
      <c r="AL101" s="364"/>
      <c r="AM101" s="362"/>
      <c r="AN101" s="363"/>
      <c r="AO101" s="363"/>
      <c r="AP101" s="364"/>
      <c r="AQ101" s="362" t="s">
        <v>593</v>
      </c>
      <c r="AR101" s="363"/>
      <c r="AS101" s="363"/>
      <c r="AT101" s="364"/>
      <c r="AU101" s="362" t="s">
        <v>588</v>
      </c>
      <c r="AV101" s="363"/>
      <c r="AW101" s="363"/>
      <c r="AX101" s="364"/>
    </row>
    <row r="102" spans="1:60" ht="24"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591</v>
      </c>
      <c r="AC102" s="551"/>
      <c r="AD102" s="551"/>
      <c r="AE102" s="356" t="s">
        <v>588</v>
      </c>
      <c r="AF102" s="356"/>
      <c r="AG102" s="356"/>
      <c r="AH102" s="356"/>
      <c r="AI102" s="356" t="s">
        <v>591</v>
      </c>
      <c r="AJ102" s="356"/>
      <c r="AK102" s="356"/>
      <c r="AL102" s="356"/>
      <c r="AM102" s="356" t="s">
        <v>596</v>
      </c>
      <c r="AN102" s="356"/>
      <c r="AO102" s="356"/>
      <c r="AP102" s="356"/>
      <c r="AQ102" s="823" t="s">
        <v>593</v>
      </c>
      <c r="AR102" s="824"/>
      <c r="AS102" s="824"/>
      <c r="AT102" s="825"/>
      <c r="AU102" s="823" t="s">
        <v>594</v>
      </c>
      <c r="AV102" s="824"/>
      <c r="AW102" s="824"/>
      <c r="AX102" s="825"/>
    </row>
    <row r="103" spans="1:60" ht="9.75" hidden="1" customHeight="1" x14ac:dyDescent="0.15">
      <c r="A103" s="488" t="s">
        <v>491</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0.75" hidden="1" customHeight="1" x14ac:dyDescent="0.15">
      <c r="A106" s="488" t="s">
        <v>491</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88" t="s">
        <v>491</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88" t="s">
        <v>491</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540</v>
      </c>
      <c r="AR115" s="334"/>
      <c r="AS115" s="334"/>
      <c r="AT115" s="334"/>
      <c r="AU115" s="334"/>
      <c r="AV115" s="334"/>
      <c r="AW115" s="334"/>
      <c r="AX115" s="335"/>
    </row>
    <row r="116" spans="1:50" ht="29.25" customHeight="1" x14ac:dyDescent="0.15">
      <c r="A116" s="290"/>
      <c r="B116" s="291"/>
      <c r="C116" s="291"/>
      <c r="D116" s="291"/>
      <c r="E116" s="291"/>
      <c r="F116" s="292"/>
      <c r="G116" s="654" t="s">
        <v>619</v>
      </c>
      <c r="H116" s="655"/>
      <c r="I116" s="655"/>
      <c r="J116" s="655"/>
      <c r="K116" s="655"/>
      <c r="L116" s="655"/>
      <c r="M116" s="655"/>
      <c r="N116" s="655"/>
      <c r="O116" s="655"/>
      <c r="P116" s="655"/>
      <c r="Q116" s="655"/>
      <c r="R116" s="655"/>
      <c r="S116" s="655"/>
      <c r="T116" s="655"/>
      <c r="U116" s="655"/>
      <c r="V116" s="655"/>
      <c r="W116" s="655"/>
      <c r="X116" s="656"/>
      <c r="Y116" s="353" t="s">
        <v>15</v>
      </c>
      <c r="Z116" s="354"/>
      <c r="AA116" s="355"/>
      <c r="AB116" s="298" t="s">
        <v>621</v>
      </c>
      <c r="AC116" s="299"/>
      <c r="AD116" s="300"/>
      <c r="AE116" s="356">
        <v>554917</v>
      </c>
      <c r="AF116" s="356"/>
      <c r="AG116" s="356"/>
      <c r="AH116" s="356"/>
      <c r="AI116" s="356">
        <v>530016</v>
      </c>
      <c r="AJ116" s="356"/>
      <c r="AK116" s="356"/>
      <c r="AL116" s="356"/>
      <c r="AM116" s="356"/>
      <c r="AN116" s="356"/>
      <c r="AO116" s="356"/>
      <c r="AP116" s="356"/>
      <c r="AQ116" s="362" t="s">
        <v>623</v>
      </c>
      <c r="AR116" s="363"/>
      <c r="AS116" s="363"/>
      <c r="AT116" s="363"/>
      <c r="AU116" s="363"/>
      <c r="AV116" s="363"/>
      <c r="AW116" s="363"/>
      <c r="AX116" s="365"/>
    </row>
    <row r="117" spans="1:50" ht="46.5" customHeight="1" thickBot="1" x14ac:dyDescent="0.2">
      <c r="A117" s="293"/>
      <c r="B117" s="294"/>
      <c r="C117" s="294"/>
      <c r="D117" s="294"/>
      <c r="E117" s="294"/>
      <c r="F117" s="295"/>
      <c r="G117" s="657"/>
      <c r="H117" s="658"/>
      <c r="I117" s="658"/>
      <c r="J117" s="658"/>
      <c r="K117" s="658"/>
      <c r="L117" s="658"/>
      <c r="M117" s="658"/>
      <c r="N117" s="658"/>
      <c r="O117" s="658"/>
      <c r="P117" s="658"/>
      <c r="Q117" s="658"/>
      <c r="R117" s="658"/>
      <c r="S117" s="658"/>
      <c r="T117" s="658"/>
      <c r="U117" s="658"/>
      <c r="V117" s="658"/>
      <c r="W117" s="658"/>
      <c r="X117" s="659"/>
      <c r="Y117" s="336" t="s">
        <v>49</v>
      </c>
      <c r="Z117" s="337"/>
      <c r="AA117" s="338"/>
      <c r="AB117" s="860" t="s">
        <v>620</v>
      </c>
      <c r="AC117" s="861"/>
      <c r="AD117" s="862"/>
      <c r="AE117" s="304" t="s">
        <v>635</v>
      </c>
      <c r="AF117" s="304"/>
      <c r="AG117" s="304"/>
      <c r="AH117" s="304"/>
      <c r="AI117" s="304" t="s">
        <v>634</v>
      </c>
      <c r="AJ117" s="304"/>
      <c r="AK117" s="304"/>
      <c r="AL117" s="304"/>
      <c r="AM117" s="304" t="s">
        <v>622</v>
      </c>
      <c r="AN117" s="304"/>
      <c r="AO117" s="304"/>
      <c r="AP117" s="304"/>
      <c r="AQ117" s="304" t="s">
        <v>624</v>
      </c>
      <c r="AR117" s="304"/>
      <c r="AS117" s="304"/>
      <c r="AT117" s="304"/>
      <c r="AU117" s="304"/>
      <c r="AV117" s="304"/>
      <c r="AW117" s="304"/>
      <c r="AX117" s="305"/>
    </row>
    <row r="118" spans="1:50" ht="1.5"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540</v>
      </c>
      <c r="AR118" s="334"/>
      <c r="AS118" s="334"/>
      <c r="AT118" s="334"/>
      <c r="AU118" s="334"/>
      <c r="AV118" s="334"/>
      <c r="AW118" s="334"/>
      <c r="AX118" s="335"/>
    </row>
    <row r="119" spans="1:50" ht="23.25" hidden="1" customHeight="1" thickBot="1" x14ac:dyDescent="0.2">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540</v>
      </c>
      <c r="AR121" s="334"/>
      <c r="AS121" s="334"/>
      <c r="AT121" s="334"/>
      <c r="AU121" s="334"/>
      <c r="AV121" s="334"/>
      <c r="AW121" s="334"/>
      <c r="AX121" s="335"/>
    </row>
    <row r="122" spans="1:50" ht="23.25" hidden="1" customHeight="1" thickBot="1" x14ac:dyDescent="0.2">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11.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540</v>
      </c>
      <c r="AR124" s="334"/>
      <c r="AS124" s="334"/>
      <c r="AT124" s="334"/>
      <c r="AU124" s="334"/>
      <c r="AV124" s="334"/>
      <c r="AW124" s="334"/>
      <c r="AX124" s="335"/>
    </row>
    <row r="125" spans="1:50" ht="23.25" hidden="1" customHeight="1" thickBot="1" x14ac:dyDescent="0.2">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540</v>
      </c>
      <c r="AR127" s="334"/>
      <c r="AS127" s="334"/>
      <c r="AT127" s="334"/>
      <c r="AU127" s="334"/>
      <c r="AV127" s="334"/>
      <c r="AW127" s="334"/>
      <c r="AX127" s="335"/>
    </row>
    <row r="128" spans="1:50" ht="23.25" hidden="1" customHeight="1" thickBot="1" x14ac:dyDescent="0.2">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615</v>
      </c>
      <c r="AR133" s="269"/>
      <c r="AS133" s="134" t="s">
        <v>356</v>
      </c>
      <c r="AT133" s="169"/>
      <c r="AU133" s="133" t="s">
        <v>615</v>
      </c>
      <c r="AV133" s="133"/>
      <c r="AW133" s="134" t="s">
        <v>300</v>
      </c>
      <c r="AX133" s="135"/>
    </row>
    <row r="134" spans="1:50" ht="39.75" customHeight="1" x14ac:dyDescent="0.15">
      <c r="A134" s="1006"/>
      <c r="B134" s="250"/>
      <c r="C134" s="249"/>
      <c r="D134" s="250"/>
      <c r="E134" s="249"/>
      <c r="F134" s="312"/>
      <c r="G134" s="228" t="s">
        <v>627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41.2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595</v>
      </c>
      <c r="AV135" s="101"/>
      <c r="AW135" s="101"/>
      <c r="AX135" s="220"/>
    </row>
    <row r="136" spans="1:50" ht="19.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0.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27.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6"/>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1006"/>
      <c r="B154" s="250"/>
      <c r="C154" s="249"/>
      <c r="D154" s="250"/>
      <c r="E154" s="249"/>
      <c r="F154" s="312"/>
      <c r="G154" s="228" t="s">
        <v>628</v>
      </c>
      <c r="H154" s="158"/>
      <c r="I154" s="158"/>
      <c r="J154" s="158"/>
      <c r="K154" s="158"/>
      <c r="L154" s="158"/>
      <c r="M154" s="158"/>
      <c r="N154" s="158"/>
      <c r="O154" s="158"/>
      <c r="P154" s="229"/>
      <c r="Q154" s="157" t="s">
        <v>628</v>
      </c>
      <c r="R154" s="158"/>
      <c r="S154" s="158"/>
      <c r="T154" s="158"/>
      <c r="U154" s="158"/>
      <c r="V154" s="158"/>
      <c r="W154" s="158"/>
      <c r="X154" s="158"/>
      <c r="Y154" s="158"/>
      <c r="Z154" s="158"/>
      <c r="AA154" s="935"/>
      <c r="AB154" s="253" t="s">
        <v>629</v>
      </c>
      <c r="AC154" s="254"/>
      <c r="AD154" s="254"/>
      <c r="AE154" s="259" t="s">
        <v>629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t="s">
        <v>630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9.7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5"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17.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1006"/>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4.2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14.2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12.7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4.2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14.2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14.2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4.2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4.2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4.2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14.2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4.2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4.2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14.2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14.2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4.2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4.2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14.2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14.2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4.2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4.2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14.2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4.2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14.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14.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4.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4.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14.2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4.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4.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14.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14.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14.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14.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14.2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4.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4.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4.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4.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14.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4.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14.2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4.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4.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4.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14.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14.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14.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14.2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14.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14.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14.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14.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9.7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1.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6"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1"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29.2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0.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568</v>
      </c>
      <c r="AR432" s="133"/>
      <c r="AS432" s="134" t="s">
        <v>356</v>
      </c>
      <c r="AT432" s="169"/>
      <c r="AU432" s="133" t="s">
        <v>559</v>
      </c>
      <c r="AV432" s="133"/>
      <c r="AW432" s="134" t="s">
        <v>300</v>
      </c>
      <c r="AX432" s="135"/>
    </row>
    <row r="433" spans="1:50" ht="23.25" customHeight="1" x14ac:dyDescent="0.15">
      <c r="A433" s="1006"/>
      <c r="B433" s="250"/>
      <c r="C433" s="249"/>
      <c r="D433" s="250"/>
      <c r="E433" s="163"/>
      <c r="F433" s="164"/>
      <c r="G433" s="228" t="s">
        <v>629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568</v>
      </c>
      <c r="AF433" s="101"/>
      <c r="AG433" s="101"/>
      <c r="AH433" s="101"/>
      <c r="AI433" s="100" t="s">
        <v>568</v>
      </c>
      <c r="AJ433" s="101"/>
      <c r="AK433" s="101"/>
      <c r="AL433" s="101"/>
      <c r="AM433" s="100" t="s">
        <v>568</v>
      </c>
      <c r="AN433" s="101"/>
      <c r="AO433" s="101"/>
      <c r="AP433" s="102"/>
      <c r="AQ433" s="100" t="s">
        <v>569</v>
      </c>
      <c r="AR433" s="101"/>
      <c r="AS433" s="101"/>
      <c r="AT433" s="102"/>
      <c r="AU433" s="101" t="s">
        <v>559</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568</v>
      </c>
      <c r="AF434" s="101"/>
      <c r="AG434" s="101"/>
      <c r="AH434" s="102"/>
      <c r="AI434" s="100" t="s">
        <v>568</v>
      </c>
      <c r="AJ434" s="101"/>
      <c r="AK434" s="101"/>
      <c r="AL434" s="101"/>
      <c r="AM434" s="100" t="s">
        <v>568</v>
      </c>
      <c r="AN434" s="101"/>
      <c r="AO434" s="101"/>
      <c r="AP434" s="102"/>
      <c r="AQ434" s="100" t="s">
        <v>569</v>
      </c>
      <c r="AR434" s="101"/>
      <c r="AS434" s="101"/>
      <c r="AT434" s="102"/>
      <c r="AU434" s="101" t="s">
        <v>557</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568</v>
      </c>
      <c r="AJ435" s="101"/>
      <c r="AK435" s="101"/>
      <c r="AL435" s="101"/>
      <c r="AM435" s="100" t="s">
        <v>557</v>
      </c>
      <c r="AN435" s="101"/>
      <c r="AO435" s="101"/>
      <c r="AP435" s="102"/>
      <c r="AQ435" s="100" t="s">
        <v>559</v>
      </c>
      <c r="AR435" s="101"/>
      <c r="AS435" s="101"/>
      <c r="AT435" s="102"/>
      <c r="AU435" s="101" t="s">
        <v>557</v>
      </c>
      <c r="AV435" s="101"/>
      <c r="AW435" s="101"/>
      <c r="AX435" s="220"/>
    </row>
    <row r="436" spans="1:50" ht="18.75"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559</v>
      </c>
      <c r="AF437" s="133"/>
      <c r="AG437" s="134" t="s">
        <v>356</v>
      </c>
      <c r="AH437" s="169"/>
      <c r="AI437" s="179"/>
      <c r="AJ437" s="179"/>
      <c r="AK437" s="179"/>
      <c r="AL437" s="174"/>
      <c r="AM437" s="179"/>
      <c r="AN437" s="179"/>
      <c r="AO437" s="179"/>
      <c r="AP437" s="174"/>
      <c r="AQ437" s="215" t="s">
        <v>559</v>
      </c>
      <c r="AR437" s="133"/>
      <c r="AS437" s="134" t="s">
        <v>356</v>
      </c>
      <c r="AT437" s="169"/>
      <c r="AU437" s="133" t="s">
        <v>559</v>
      </c>
      <c r="AV437" s="133"/>
      <c r="AW437" s="134" t="s">
        <v>300</v>
      </c>
      <c r="AX437" s="135"/>
    </row>
    <row r="438" spans="1:50" ht="23.25" customHeight="1" x14ac:dyDescent="0.15">
      <c r="A438" s="1006"/>
      <c r="B438" s="250"/>
      <c r="C438" s="249"/>
      <c r="D438" s="250"/>
      <c r="E438" s="163"/>
      <c r="F438" s="164"/>
      <c r="G438" s="228" t="s">
        <v>631</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559</v>
      </c>
      <c r="AC438" s="130"/>
      <c r="AD438" s="130"/>
      <c r="AE438" s="100" t="s">
        <v>559</v>
      </c>
      <c r="AF438" s="101"/>
      <c r="AG438" s="101"/>
      <c r="AH438" s="101"/>
      <c r="AI438" s="100" t="s">
        <v>557</v>
      </c>
      <c r="AJ438" s="101"/>
      <c r="AK438" s="101"/>
      <c r="AL438" s="101"/>
      <c r="AM438" s="100" t="s">
        <v>559</v>
      </c>
      <c r="AN438" s="101"/>
      <c r="AO438" s="101"/>
      <c r="AP438" s="102"/>
      <c r="AQ438" s="100" t="s">
        <v>559</v>
      </c>
      <c r="AR438" s="101"/>
      <c r="AS438" s="101"/>
      <c r="AT438" s="102"/>
      <c r="AU438" s="101" t="s">
        <v>559</v>
      </c>
      <c r="AV438" s="101"/>
      <c r="AW438" s="101"/>
      <c r="AX438" s="220"/>
    </row>
    <row r="439" spans="1:50" ht="23.25"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569</v>
      </c>
      <c r="AC439" s="219"/>
      <c r="AD439" s="219"/>
      <c r="AE439" s="100" t="s">
        <v>559</v>
      </c>
      <c r="AF439" s="101"/>
      <c r="AG439" s="101"/>
      <c r="AH439" s="102"/>
      <c r="AI439" s="100" t="s">
        <v>557</v>
      </c>
      <c r="AJ439" s="101"/>
      <c r="AK439" s="101"/>
      <c r="AL439" s="101"/>
      <c r="AM439" s="100" t="s">
        <v>559</v>
      </c>
      <c r="AN439" s="101"/>
      <c r="AO439" s="101"/>
      <c r="AP439" s="102"/>
      <c r="AQ439" s="100" t="s">
        <v>559</v>
      </c>
      <c r="AR439" s="101"/>
      <c r="AS439" s="101"/>
      <c r="AT439" s="102"/>
      <c r="AU439" s="101" t="s">
        <v>559</v>
      </c>
      <c r="AV439" s="101"/>
      <c r="AW439" s="101"/>
      <c r="AX439" s="220"/>
    </row>
    <row r="440" spans="1:50" ht="30.75"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570</v>
      </c>
      <c r="AF440" s="101"/>
      <c r="AG440" s="101"/>
      <c r="AH440" s="102"/>
      <c r="AI440" s="100" t="s">
        <v>559</v>
      </c>
      <c r="AJ440" s="101"/>
      <c r="AK440" s="101"/>
      <c r="AL440" s="101"/>
      <c r="AM440" s="100" t="s">
        <v>571</v>
      </c>
      <c r="AN440" s="101"/>
      <c r="AO440" s="101"/>
      <c r="AP440" s="102"/>
      <c r="AQ440" s="100" t="s">
        <v>559</v>
      </c>
      <c r="AR440" s="101"/>
      <c r="AS440" s="101"/>
      <c r="AT440" s="102"/>
      <c r="AU440" s="101" t="s">
        <v>559</v>
      </c>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13.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25" hidden="1"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1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534</v>
      </c>
      <c r="AN515" s="178"/>
      <c r="AO515" s="178"/>
      <c r="AP515" s="173"/>
      <c r="AQ515" s="173" t="s">
        <v>355</v>
      </c>
      <c r="AR515" s="166"/>
      <c r="AS515" s="166"/>
      <c r="AT515" s="167"/>
      <c r="AU515" s="131" t="s">
        <v>253</v>
      </c>
      <c r="AV515" s="131"/>
      <c r="AW515" s="131"/>
      <c r="AX515" s="132"/>
    </row>
    <row r="516" spans="1:50" ht="12"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2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4.2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18"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2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0.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2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15.7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17.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24"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534</v>
      </c>
      <c r="AN677" s="178"/>
      <c r="AO677" s="178"/>
      <c r="AP677" s="173"/>
      <c r="AQ677" s="173" t="s">
        <v>355</v>
      </c>
      <c r="AR677" s="166"/>
      <c r="AS677" s="166"/>
      <c r="AT677" s="167"/>
      <c r="AU677" s="131" t="s">
        <v>253</v>
      </c>
      <c r="AV677" s="131"/>
      <c r="AW677" s="131"/>
      <c r="AX677" s="132"/>
    </row>
    <row r="678" spans="1:50" ht="57"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534</v>
      </c>
      <c r="AN682" s="178"/>
      <c r="AO682" s="178"/>
      <c r="AP682" s="173"/>
      <c r="AQ682" s="173" t="s">
        <v>355</v>
      </c>
      <c r="AR682" s="166"/>
      <c r="AS682" s="166"/>
      <c r="AT682" s="167"/>
      <c r="AU682" s="131" t="s">
        <v>253</v>
      </c>
      <c r="AV682" s="131"/>
      <c r="AW682" s="131"/>
      <c r="AX682" s="132"/>
    </row>
    <row r="683" spans="1:50" ht="34.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39"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50.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4.7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50.2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534</v>
      </c>
      <c r="AN687" s="178"/>
      <c r="AO687" s="178"/>
      <c r="AP687" s="173"/>
      <c r="AQ687" s="173" t="s">
        <v>355</v>
      </c>
      <c r="AR687" s="166"/>
      <c r="AS687" s="166"/>
      <c r="AT687" s="167"/>
      <c r="AU687" s="131" t="s">
        <v>253</v>
      </c>
      <c r="AV687" s="131"/>
      <c r="AW687" s="131"/>
      <c r="AX687" s="132"/>
    </row>
    <row r="688" spans="1:50" ht="43.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33.7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4.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5.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27"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534</v>
      </c>
      <c r="AN692" s="178"/>
      <c r="AO692" s="178"/>
      <c r="AP692" s="173"/>
      <c r="AQ692" s="173" t="s">
        <v>355</v>
      </c>
      <c r="AR692" s="166"/>
      <c r="AS692" s="166"/>
      <c r="AT692" s="167"/>
      <c r="AU692" s="131" t="s">
        <v>253</v>
      </c>
      <c r="AV692" s="131"/>
      <c r="AW692" s="131"/>
      <c r="AX692" s="132"/>
    </row>
    <row r="693" spans="1:50" ht="21"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13.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18"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2.5"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3.25"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556</v>
      </c>
      <c r="AE702" s="908"/>
      <c r="AF702" s="908"/>
      <c r="AG702" s="897" t="s">
        <v>601</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70" t="s">
        <v>602</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603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556</v>
      </c>
      <c r="AE705" s="739"/>
      <c r="AF705" s="739"/>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14"/>
      <c r="D706" s="615"/>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16"/>
      <c r="D707" s="617"/>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3" t="s">
        <v>598</v>
      </c>
      <c r="AE708" s="674"/>
      <c r="AF708" s="674"/>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1"/>
      <c r="B709" s="662"/>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598</v>
      </c>
      <c r="AE709" s="152"/>
      <c r="AF709" s="152"/>
      <c r="AG709" s="670" t="s">
        <v>608</v>
      </c>
      <c r="AH709" s="671"/>
      <c r="AI709" s="671"/>
      <c r="AJ709" s="671"/>
      <c r="AK709" s="671"/>
      <c r="AL709" s="671"/>
      <c r="AM709" s="671"/>
      <c r="AN709" s="671"/>
      <c r="AO709" s="671"/>
      <c r="AP709" s="671"/>
      <c r="AQ709" s="671"/>
      <c r="AR709" s="671"/>
      <c r="AS709" s="671"/>
      <c r="AT709" s="671"/>
      <c r="AU709" s="671"/>
      <c r="AV709" s="671"/>
      <c r="AW709" s="671"/>
      <c r="AX709" s="672"/>
    </row>
    <row r="710" spans="1:50" ht="36.75" customHeight="1" x14ac:dyDescent="0.15">
      <c r="A710" s="661"/>
      <c r="B710" s="662"/>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70" t="s">
        <v>605</v>
      </c>
      <c r="AH710" s="671"/>
      <c r="AI710" s="671"/>
      <c r="AJ710" s="671"/>
      <c r="AK710" s="671"/>
      <c r="AL710" s="671"/>
      <c r="AM710" s="671"/>
      <c r="AN710" s="671"/>
      <c r="AO710" s="671"/>
      <c r="AP710" s="671"/>
      <c r="AQ710" s="671"/>
      <c r="AR710" s="671"/>
      <c r="AS710" s="671"/>
      <c r="AT710" s="671"/>
      <c r="AU710" s="671"/>
      <c r="AV710" s="671"/>
      <c r="AW710" s="671"/>
      <c r="AX710" s="672"/>
    </row>
    <row r="711" spans="1:50" ht="47.25" customHeight="1" x14ac:dyDescent="0.15">
      <c r="A711" s="661"/>
      <c r="B711" s="662"/>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70" t="s">
        <v>606</v>
      </c>
      <c r="AH711" s="671"/>
      <c r="AI711" s="671"/>
      <c r="AJ711" s="671"/>
      <c r="AK711" s="671"/>
      <c r="AL711" s="671"/>
      <c r="AM711" s="671"/>
      <c r="AN711" s="671"/>
      <c r="AO711" s="671"/>
      <c r="AP711" s="671"/>
      <c r="AQ711" s="671"/>
      <c r="AR711" s="671"/>
      <c r="AS711" s="671"/>
      <c r="AT711" s="671"/>
      <c r="AU711" s="671"/>
      <c r="AV711" s="671"/>
      <c r="AW711" s="671"/>
      <c r="AX711" s="672"/>
    </row>
    <row r="712" spans="1:50" ht="36.75" customHeight="1" x14ac:dyDescent="0.15">
      <c r="A712" s="661"/>
      <c r="B712" s="662"/>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556</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70" t="s">
        <v>609</v>
      </c>
      <c r="AH713" s="671"/>
      <c r="AI713" s="671"/>
      <c r="AJ713" s="671"/>
      <c r="AK713" s="671"/>
      <c r="AL713" s="671"/>
      <c r="AM713" s="671"/>
      <c r="AN713" s="671"/>
      <c r="AO713" s="671"/>
      <c r="AP713" s="671"/>
      <c r="AQ713" s="671"/>
      <c r="AR713" s="671"/>
      <c r="AS713" s="671"/>
      <c r="AT713" s="671"/>
      <c r="AU713" s="671"/>
      <c r="AV713" s="671"/>
      <c r="AW713" s="671"/>
      <c r="AX713" s="672"/>
    </row>
    <row r="714" spans="1:50" ht="37.5" customHeight="1" x14ac:dyDescent="0.15">
      <c r="A714" s="663"/>
      <c r="B714" s="664"/>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556</v>
      </c>
      <c r="AE714" s="592"/>
      <c r="AF714" s="593"/>
      <c r="AG714" s="695" t="s">
        <v>636</v>
      </c>
      <c r="AH714" s="696"/>
      <c r="AI714" s="696"/>
      <c r="AJ714" s="696"/>
      <c r="AK714" s="696"/>
      <c r="AL714" s="696"/>
      <c r="AM714" s="696"/>
      <c r="AN714" s="696"/>
      <c r="AO714" s="696"/>
      <c r="AP714" s="696"/>
      <c r="AQ714" s="696"/>
      <c r="AR714" s="696"/>
      <c r="AS714" s="696"/>
      <c r="AT714" s="696"/>
      <c r="AU714" s="696"/>
      <c r="AV714" s="696"/>
      <c r="AW714" s="696"/>
      <c r="AX714" s="697"/>
    </row>
    <row r="715" spans="1:50" ht="68.25" customHeight="1" x14ac:dyDescent="0.15">
      <c r="A715" s="621"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556</v>
      </c>
      <c r="AE715" s="674"/>
      <c r="AF715" s="783"/>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598</v>
      </c>
      <c r="AE716" s="765"/>
      <c r="AF716" s="765"/>
      <c r="AG716" s="670" t="s">
        <v>611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598</v>
      </c>
      <c r="AE717" s="152"/>
      <c r="AF717" s="152"/>
      <c r="AG717" s="670" t="s">
        <v>611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598</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3" t="s">
        <v>598</v>
      </c>
      <c r="AE719" s="674"/>
      <c r="AF719" s="674"/>
      <c r="AG719" s="157" t="s">
        <v>611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7" t="s">
        <v>478</v>
      </c>
      <c r="D720" s="945"/>
      <c r="E720" s="945"/>
      <c r="F720" s="948"/>
      <c r="G720" s="944" t="s">
        <v>479</v>
      </c>
      <c r="H720" s="945"/>
      <c r="I720" s="945"/>
      <c r="J720" s="945"/>
      <c r="K720" s="945"/>
      <c r="L720" s="945"/>
      <c r="M720" s="945"/>
      <c r="N720" s="944" t="s">
        <v>483</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9"/>
      <c r="D721" s="930"/>
      <c r="E721" s="930"/>
      <c r="F721" s="931"/>
      <c r="G721" s="949"/>
      <c r="H721" s="950"/>
      <c r="I721" s="83" t="str">
        <f>IF(OR(G721="　", G721=""), "", "-")</f>
        <v/>
      </c>
      <c r="J721" s="928" t="s">
        <v>599</v>
      </c>
      <c r="K721" s="928"/>
      <c r="L721" s="83" t="str">
        <f>IF(M721="","","-")</f>
        <v/>
      </c>
      <c r="M721" s="84"/>
      <c r="N721" s="925" t="s">
        <v>600</v>
      </c>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111.75" customHeight="1" x14ac:dyDescent="0.15">
      <c r="A726" s="621" t="s">
        <v>48</v>
      </c>
      <c r="B726" s="622"/>
      <c r="C726" s="444" t="s">
        <v>53</v>
      </c>
      <c r="D726" s="581"/>
      <c r="E726" s="581"/>
      <c r="F726" s="582"/>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3.25" customHeight="1" thickBot="1" x14ac:dyDescent="0.2">
      <c r="A727" s="623"/>
      <c r="B727" s="624"/>
      <c r="C727" s="701" t="s">
        <v>57</v>
      </c>
      <c r="D727" s="702"/>
      <c r="E727" s="702"/>
      <c r="F727" s="703"/>
      <c r="G727" s="801" t="s">
        <v>612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625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x14ac:dyDescent="0.2">
      <c r="A731" s="618"/>
      <c r="B731" s="619"/>
      <c r="C731" s="619"/>
      <c r="D731" s="619"/>
      <c r="E731" s="620"/>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3"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572</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480</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482</v>
      </c>
      <c r="J739" s="106"/>
      <c r="K739" s="91" t="str">
        <f>IF(OR(I739="　", I739=""), "", "-")</f>
        <v/>
      </c>
      <c r="L739" s="107">
        <v>202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2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66" t="s">
        <v>532</v>
      </c>
      <c r="B779" s="767"/>
      <c r="C779" s="767"/>
      <c r="D779" s="767"/>
      <c r="E779" s="767"/>
      <c r="F779" s="768"/>
      <c r="G779" s="440" t="s">
        <v>579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9"/>
      <c r="C781" s="769"/>
      <c r="D781" s="769"/>
      <c r="E781" s="769"/>
      <c r="F781" s="770"/>
      <c r="G781" s="449" t="s">
        <v>580</v>
      </c>
      <c r="H781" s="450"/>
      <c r="I781" s="450"/>
      <c r="J781" s="450"/>
      <c r="K781" s="451"/>
      <c r="L781" s="452" t="s">
        <v>582</v>
      </c>
      <c r="M781" s="453"/>
      <c r="N781" s="453"/>
      <c r="O781" s="453"/>
      <c r="P781" s="453"/>
      <c r="Q781" s="453"/>
      <c r="R781" s="453"/>
      <c r="S781" s="453"/>
      <c r="T781" s="453"/>
      <c r="U781" s="453"/>
      <c r="V781" s="453"/>
      <c r="W781" s="453"/>
      <c r="X781" s="454"/>
      <c r="Y781" s="455">
        <v>50.4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9"/>
      <c r="C782" s="769"/>
      <c r="D782" s="769"/>
      <c r="E782" s="769"/>
      <c r="F782" s="770"/>
      <c r="G782" s="346" t="s">
        <v>637</v>
      </c>
      <c r="H782" s="347"/>
      <c r="I782" s="347"/>
      <c r="J782" s="347"/>
      <c r="K782" s="348"/>
      <c r="L782" s="399" t="s">
        <v>638</v>
      </c>
      <c r="M782" s="400"/>
      <c r="N782" s="400"/>
      <c r="O782" s="400"/>
      <c r="P782" s="400"/>
      <c r="Q782" s="400"/>
      <c r="R782" s="400"/>
      <c r="S782" s="400"/>
      <c r="T782" s="400"/>
      <c r="U782" s="400"/>
      <c r="V782" s="400"/>
      <c r="W782" s="400"/>
      <c r="X782" s="401"/>
      <c r="Y782" s="396">
        <v>0.6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9.25" customHeight="1" x14ac:dyDescent="0.15">
      <c r="A786" s="556"/>
      <c r="B786" s="769"/>
      <c r="C786" s="769"/>
      <c r="D786" s="769"/>
      <c r="E786" s="769"/>
      <c r="F786" s="770"/>
      <c r="G786" s="346" t="s">
        <v>581</v>
      </c>
      <c r="H786" s="347"/>
      <c r="I786" s="347"/>
      <c r="J786" s="347"/>
      <c r="K786" s="348"/>
      <c r="L786" s="399" t="s">
        <v>583</v>
      </c>
      <c r="M786" s="400"/>
      <c r="N786" s="400"/>
      <c r="O786" s="400"/>
      <c r="P786" s="400"/>
      <c r="Q786" s="400"/>
      <c r="R786" s="400"/>
      <c r="S786" s="400"/>
      <c r="T786" s="400"/>
      <c r="U786" s="400"/>
      <c r="V786" s="400"/>
      <c r="W786" s="400"/>
      <c r="X786" s="401"/>
      <c r="Y786" s="396">
        <v>0</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6" hidden="1" customHeight="1" x14ac:dyDescent="0.15">
      <c r="A790" s="556"/>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7" customHeight="1" x14ac:dyDescent="0.15">
      <c r="A791" s="556"/>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51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thickBot="1" x14ac:dyDescent="0.2">
      <c r="A792" s="556"/>
      <c r="B792" s="769"/>
      <c r="C792" s="769"/>
      <c r="D792" s="769"/>
      <c r="E792" s="769"/>
      <c r="F792" s="77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thickBot="1" x14ac:dyDescent="0.2">
      <c r="A793" s="556"/>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8.25" hidden="1" customHeight="1" thickBot="1" x14ac:dyDescent="0.2">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thickBot="1" x14ac:dyDescent="0.2">
      <c r="A795" s="556"/>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thickBot="1" x14ac:dyDescent="0.2">
      <c r="A796" s="556"/>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thickBot="1" x14ac:dyDescent="0.2">
      <c r="A797" s="556"/>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thickBot="1" x14ac:dyDescent="0.2">
      <c r="A798" s="556"/>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thickBot="1" x14ac:dyDescent="0.2">
      <c r="A799" s="556"/>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thickBot="1" x14ac:dyDescent="0.2">
      <c r="A800" s="556"/>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thickBot="1" x14ac:dyDescent="0.2">
      <c r="A801" s="556"/>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thickBot="1" x14ac:dyDescent="0.2">
      <c r="A802" s="556"/>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thickBot="1" x14ac:dyDescent="0.2">
      <c r="A803" s="556"/>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1.75" hidden="1" customHeight="1" x14ac:dyDescent="0.15">
      <c r="A805" s="556"/>
      <c r="B805" s="769"/>
      <c r="C805" s="769"/>
      <c r="D805" s="769"/>
      <c r="E805" s="769"/>
      <c r="F805" s="770"/>
      <c r="G805" s="440"/>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thickBot="1" x14ac:dyDescent="0.2">
      <c r="A806" s="556"/>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thickBot="1" x14ac:dyDescent="0.2">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thickBot="1" x14ac:dyDescent="0.2">
      <c r="A808" s="556"/>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thickBot="1" x14ac:dyDescent="0.2">
      <c r="A809" s="556"/>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thickBot="1" x14ac:dyDescent="0.2">
      <c r="A810" s="556"/>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thickBot="1" x14ac:dyDescent="0.2">
      <c r="A811" s="556"/>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thickBot="1" x14ac:dyDescent="0.2">
      <c r="A812" s="556"/>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thickBot="1" x14ac:dyDescent="0.2">
      <c r="A813" s="556"/>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thickBot="1" x14ac:dyDescent="0.2">
      <c r="A814" s="556"/>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thickBot="1" x14ac:dyDescent="0.2">
      <c r="A815" s="556"/>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thickBot="1" x14ac:dyDescent="0.2">
      <c r="A816" s="556"/>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484</v>
      </c>
      <c r="AM831" s="968"/>
      <c r="AN831" s="968"/>
      <c r="AO831" s="82" t="s">
        <v>482</v>
      </c>
      <c r="AP831" s="21"/>
      <c r="AQ831" s="21"/>
      <c r="AR831" s="21"/>
      <c r="AS831" s="21"/>
      <c r="AT831" s="21"/>
      <c r="AU831" s="21"/>
      <c r="AV831" s="21"/>
      <c r="AW831" s="21"/>
      <c r="AX831" s="22"/>
    </row>
    <row r="832" spans="1:50" ht="25.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5.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29.25" customHeight="1" x14ac:dyDescent="0.15">
      <c r="A837" s="402">
        <v>1</v>
      </c>
      <c r="B837" s="402">
        <v>1</v>
      </c>
      <c r="C837" s="425" t="s">
        <v>584</v>
      </c>
      <c r="D837" s="416"/>
      <c r="E837" s="416"/>
      <c r="F837" s="416"/>
      <c r="G837" s="416"/>
      <c r="H837" s="416"/>
      <c r="I837" s="416"/>
      <c r="J837" s="417">
        <v>30100005007409</v>
      </c>
      <c r="K837" s="418"/>
      <c r="L837" s="418"/>
      <c r="M837" s="418"/>
      <c r="N837" s="418"/>
      <c r="O837" s="418"/>
      <c r="P837" s="426" t="s">
        <v>585</v>
      </c>
      <c r="Q837" s="315"/>
      <c r="R837" s="315"/>
      <c r="S837" s="315"/>
      <c r="T837" s="315"/>
      <c r="U837" s="315"/>
      <c r="V837" s="315"/>
      <c r="W837" s="315"/>
      <c r="X837" s="315"/>
      <c r="Y837" s="316">
        <v>51</v>
      </c>
      <c r="Z837" s="317"/>
      <c r="AA837" s="317"/>
      <c r="AB837" s="318"/>
      <c r="AC837" s="326" t="s">
        <v>525</v>
      </c>
      <c r="AD837" s="424"/>
      <c r="AE837" s="424"/>
      <c r="AF837" s="424"/>
      <c r="AG837" s="424"/>
      <c r="AH837" s="419" t="s">
        <v>559</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14.25"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0" t="s">
        <v>465</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484</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466</v>
      </c>
      <c r="AQ1101" s="428"/>
      <c r="AR1101" s="428"/>
      <c r="AS1101" s="428"/>
      <c r="AT1101" s="428"/>
      <c r="AU1101" s="428"/>
      <c r="AV1101" s="428"/>
      <c r="AW1101" s="428"/>
      <c r="AX1101" s="428"/>
    </row>
    <row r="1102" spans="1:50" ht="30" customHeight="1" x14ac:dyDescent="0.15">
      <c r="A1102" s="402">
        <v>1</v>
      </c>
      <c r="B1102" s="402">
        <v>1</v>
      </c>
      <c r="C1102" s="905"/>
      <c r="D1102" s="905"/>
      <c r="E1102" s="259" t="s">
        <v>557</v>
      </c>
      <c r="F1102" s="904"/>
      <c r="G1102" s="904"/>
      <c r="H1102" s="904"/>
      <c r="I1102" s="904"/>
      <c r="J1102" s="417" t="s">
        <v>568</v>
      </c>
      <c r="K1102" s="418"/>
      <c r="L1102" s="418"/>
      <c r="M1102" s="418"/>
      <c r="N1102" s="418"/>
      <c r="O1102" s="418"/>
      <c r="P1102" s="426" t="s">
        <v>557</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586</v>
      </c>
      <c r="AI1102" s="322"/>
      <c r="AJ1102" s="322"/>
      <c r="AK1102" s="322"/>
      <c r="AL1102" s="323" t="s">
        <v>587</v>
      </c>
      <c r="AM1102" s="324"/>
      <c r="AN1102" s="324"/>
      <c r="AO1102" s="325"/>
      <c r="AP1102" s="319" t="s">
        <v>588</v>
      </c>
      <c r="AQ1102" s="319"/>
      <c r="AR1102" s="319"/>
      <c r="AS1102" s="319"/>
      <c r="AT1102" s="319"/>
      <c r="AU1102" s="319"/>
      <c r="AV1102" s="319"/>
      <c r="AW1102" s="319"/>
      <c r="AX1102" s="319"/>
    </row>
    <row r="1103" spans="1:50" ht="30" hidden="1" customHeight="1" x14ac:dyDescent="0.15">
      <c r="A1103" s="402">
        <v>2</v>
      </c>
      <c r="B1103" s="402">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Width="0" orientation="portrait" r:id="rId1"/>
  <headerFooter differentFirst="1" alignWithMargins="0"/>
  <rowBreaks count="3" manualBreakCount="3">
    <brk id="114"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6"/>
      <c r="Z2" s="410"/>
      <c r="AA2" s="411"/>
      <c r="AB2" s="1020" t="s">
        <v>11</v>
      </c>
      <c r="AC2" s="1021"/>
      <c r="AD2" s="1022"/>
      <c r="AE2" s="1008" t="s">
        <v>357</v>
      </c>
      <c r="AF2" s="1008"/>
      <c r="AG2" s="1008"/>
      <c r="AH2" s="1008"/>
      <c r="AI2" s="1008" t="s">
        <v>363</v>
      </c>
      <c r="AJ2" s="1008"/>
      <c r="AK2" s="1008"/>
      <c r="AL2" s="1008"/>
      <c r="AM2" s="1008" t="s">
        <v>470</v>
      </c>
      <c r="AN2" s="1008"/>
      <c r="AO2" s="100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51"/>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522"/>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1"/>
      <c r="H6" s="1032"/>
      <c r="I6" s="1032"/>
      <c r="J6" s="1032"/>
      <c r="K6" s="1032"/>
      <c r="L6" s="1032"/>
      <c r="M6" s="1032"/>
      <c r="N6" s="1032"/>
      <c r="O6" s="1033"/>
      <c r="P6" s="1038"/>
      <c r="Q6" s="1038"/>
      <c r="R6" s="1038"/>
      <c r="S6" s="1038"/>
      <c r="T6" s="1038"/>
      <c r="U6" s="1038"/>
      <c r="V6" s="1038"/>
      <c r="W6" s="1038"/>
      <c r="X6" s="1039"/>
      <c r="Y6" s="1040" t="s">
        <v>13</v>
      </c>
      <c r="Z6" s="1009"/>
      <c r="AA6" s="1010"/>
      <c r="AB6" s="461"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2" t="s">
        <v>489</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6"/>
      <c r="Z9" s="410"/>
      <c r="AA9" s="411"/>
      <c r="AB9" s="1020" t="s">
        <v>11</v>
      </c>
      <c r="AC9" s="1021"/>
      <c r="AD9" s="1022"/>
      <c r="AE9" s="1008" t="s">
        <v>357</v>
      </c>
      <c r="AF9" s="1008"/>
      <c r="AG9" s="1008"/>
      <c r="AH9" s="1008"/>
      <c r="AI9" s="1008" t="s">
        <v>363</v>
      </c>
      <c r="AJ9" s="1008"/>
      <c r="AK9" s="1008"/>
      <c r="AL9" s="1008"/>
      <c r="AM9" s="1008" t="s">
        <v>470</v>
      </c>
      <c r="AN9" s="1008"/>
      <c r="AO9" s="100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1"/>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2"/>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1"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2" t="s">
        <v>489</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6"/>
      <c r="Z16" s="410"/>
      <c r="AA16" s="411"/>
      <c r="AB16" s="1020" t="s">
        <v>11</v>
      </c>
      <c r="AC16" s="1021"/>
      <c r="AD16" s="1022"/>
      <c r="AE16" s="1008" t="s">
        <v>357</v>
      </c>
      <c r="AF16" s="1008"/>
      <c r="AG16" s="1008"/>
      <c r="AH16" s="1008"/>
      <c r="AI16" s="1008" t="s">
        <v>363</v>
      </c>
      <c r="AJ16" s="1008"/>
      <c r="AK16" s="1008"/>
      <c r="AL16" s="1008"/>
      <c r="AM16" s="1008" t="s">
        <v>470</v>
      </c>
      <c r="AN16" s="1008"/>
      <c r="AO16" s="100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1"/>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2"/>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1"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2" t="s">
        <v>489</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6"/>
      <c r="Z23" s="410"/>
      <c r="AA23" s="411"/>
      <c r="AB23" s="1020" t="s">
        <v>11</v>
      </c>
      <c r="AC23" s="1021"/>
      <c r="AD23" s="1022"/>
      <c r="AE23" s="1008" t="s">
        <v>357</v>
      </c>
      <c r="AF23" s="1008"/>
      <c r="AG23" s="1008"/>
      <c r="AH23" s="1008"/>
      <c r="AI23" s="1008" t="s">
        <v>363</v>
      </c>
      <c r="AJ23" s="1008"/>
      <c r="AK23" s="1008"/>
      <c r="AL23" s="1008"/>
      <c r="AM23" s="1008" t="s">
        <v>470</v>
      </c>
      <c r="AN23" s="1008"/>
      <c r="AO23" s="100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1"/>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2"/>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1"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2" t="s">
        <v>489</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6"/>
      <c r="Z30" s="410"/>
      <c r="AA30" s="411"/>
      <c r="AB30" s="1020" t="s">
        <v>11</v>
      </c>
      <c r="AC30" s="1021"/>
      <c r="AD30" s="1022"/>
      <c r="AE30" s="1008" t="s">
        <v>357</v>
      </c>
      <c r="AF30" s="1008"/>
      <c r="AG30" s="1008"/>
      <c r="AH30" s="1008"/>
      <c r="AI30" s="1008" t="s">
        <v>363</v>
      </c>
      <c r="AJ30" s="1008"/>
      <c r="AK30" s="1008"/>
      <c r="AL30" s="1008"/>
      <c r="AM30" s="1008" t="s">
        <v>470</v>
      </c>
      <c r="AN30" s="1008"/>
      <c r="AO30" s="100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1"/>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2"/>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1"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2" t="s">
        <v>489</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6"/>
      <c r="Z37" s="410"/>
      <c r="AA37" s="411"/>
      <c r="AB37" s="1020" t="s">
        <v>11</v>
      </c>
      <c r="AC37" s="1021"/>
      <c r="AD37" s="1022"/>
      <c r="AE37" s="1008" t="s">
        <v>357</v>
      </c>
      <c r="AF37" s="1008"/>
      <c r="AG37" s="1008"/>
      <c r="AH37" s="1008"/>
      <c r="AI37" s="1008" t="s">
        <v>363</v>
      </c>
      <c r="AJ37" s="1008"/>
      <c r="AK37" s="1008"/>
      <c r="AL37" s="1008"/>
      <c r="AM37" s="1008" t="s">
        <v>470</v>
      </c>
      <c r="AN37" s="1008"/>
      <c r="AO37" s="100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1"/>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2"/>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1"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2" t="s">
        <v>489</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6"/>
      <c r="Z44" s="410"/>
      <c r="AA44" s="411"/>
      <c r="AB44" s="1020" t="s">
        <v>11</v>
      </c>
      <c r="AC44" s="1021"/>
      <c r="AD44" s="1022"/>
      <c r="AE44" s="1008" t="s">
        <v>357</v>
      </c>
      <c r="AF44" s="1008"/>
      <c r="AG44" s="1008"/>
      <c r="AH44" s="1008"/>
      <c r="AI44" s="1008" t="s">
        <v>363</v>
      </c>
      <c r="AJ44" s="1008"/>
      <c r="AK44" s="1008"/>
      <c r="AL44" s="1008"/>
      <c r="AM44" s="1008" t="s">
        <v>470</v>
      </c>
      <c r="AN44" s="1008"/>
      <c r="AO44" s="100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1"/>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2"/>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1"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2" t="s">
        <v>489</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6"/>
      <c r="Z51" s="410"/>
      <c r="AA51" s="411"/>
      <c r="AB51" s="458" t="s">
        <v>11</v>
      </c>
      <c r="AC51" s="1021"/>
      <c r="AD51" s="1022"/>
      <c r="AE51" s="1008" t="s">
        <v>357</v>
      </c>
      <c r="AF51" s="1008"/>
      <c r="AG51" s="1008"/>
      <c r="AH51" s="1008"/>
      <c r="AI51" s="1008" t="s">
        <v>363</v>
      </c>
      <c r="AJ51" s="1008"/>
      <c r="AK51" s="1008"/>
      <c r="AL51" s="1008"/>
      <c r="AM51" s="1008" t="s">
        <v>470</v>
      </c>
      <c r="AN51" s="1008"/>
      <c r="AO51" s="100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1"/>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2"/>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1"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2" t="s">
        <v>489</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6"/>
      <c r="Z58" s="410"/>
      <c r="AA58" s="411"/>
      <c r="AB58" s="1020" t="s">
        <v>11</v>
      </c>
      <c r="AC58" s="1021"/>
      <c r="AD58" s="1022"/>
      <c r="AE58" s="1008" t="s">
        <v>357</v>
      </c>
      <c r="AF58" s="1008"/>
      <c r="AG58" s="1008"/>
      <c r="AH58" s="1008"/>
      <c r="AI58" s="1008" t="s">
        <v>363</v>
      </c>
      <c r="AJ58" s="1008"/>
      <c r="AK58" s="1008"/>
      <c r="AL58" s="1008"/>
      <c r="AM58" s="1008" t="s">
        <v>470</v>
      </c>
      <c r="AN58" s="1008"/>
      <c r="AO58" s="100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1"/>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2"/>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1"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2" t="s">
        <v>489</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6"/>
      <c r="Z65" s="410"/>
      <c r="AA65" s="411"/>
      <c r="AB65" s="1020" t="s">
        <v>11</v>
      </c>
      <c r="AC65" s="1021"/>
      <c r="AD65" s="1022"/>
      <c r="AE65" s="1008" t="s">
        <v>357</v>
      </c>
      <c r="AF65" s="1008"/>
      <c r="AG65" s="1008"/>
      <c r="AH65" s="1008"/>
      <c r="AI65" s="1008" t="s">
        <v>363</v>
      </c>
      <c r="AJ65" s="1008"/>
      <c r="AK65" s="1008"/>
      <c r="AL65" s="1008"/>
      <c r="AM65" s="1008" t="s">
        <v>470</v>
      </c>
      <c r="AN65" s="1008"/>
      <c r="AO65" s="100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1"/>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2"/>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2018-05-30T07:30:58Z</cp:lastPrinted>
  <dcterms:created xsi:type="dcterms:W3CDTF">2012-03-13T00:50:25Z</dcterms:created>
  <dcterms:modified xsi:type="dcterms:W3CDTF">2018-07-04T08:00:51Z</dcterms:modified>
</cp:coreProperties>
</file>