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20" windowWidth="18315"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<sst xmlns="http://schemas.openxmlformats.org/spreadsheetml/2006/main" count="2921" uniqueCount="640">
  <si>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</si>
  <si>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</si>
  <si>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</si>
  <si>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</si>
  <si>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</si>
  <si>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</si>
  <si>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</si>
  <si>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</si>
  <si>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</si>
  <si>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</si>
  <si>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</si>
  <si>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</si>
  <si>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</si>
  <si>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</si>
  <si>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</si>
  <si>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</si>
  <si>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</si>
  <si>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</si>
  <si>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</si>
  <si>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</si>
  <si>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</si>
  <si>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</si>
  <si>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</si>
  <si>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</si>
  <si>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</si>
  <si>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</si>
  <si>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</si>
  <si>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</si>
  <si>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</si>
  <si>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</si>
  <si>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</si>
  <si>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</si>
  <si>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</si>
  <si>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</si>
  <si>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</si>
  <si>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</si>
  <si>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</si>
  <si>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</si>
  <si>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</si>
  <si>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</si>
  <si>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</si>
  <si>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</si>
  <si>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</si>
  <si>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</si>
  <si>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</si>
  <si>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</si>
  <si>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</si>
  <si>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</si>
  <si>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</si>
  <si>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</si>
  <si>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</si>
  <si>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</si>
  <si>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</si>
  <si>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</si>
  <si>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</si>
  <si>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</si>
  <si>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</si>
  <si>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</si>
  <si>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</si>
  <si>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</si>
  <si>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</si>
  <si>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</si>
  <si>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</si>
  <si>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</si>
  <si>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</si>
  <si>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</si>
  <si>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</si>
  <si>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</si>
  <si>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</si>
  <si>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</si>
  <si>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</si>
  <si>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</si>
  <si>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</si>
  <si>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</si>
  <si>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</si>
  <si>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</si>
  <si>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</si>
  <si>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</si>
  <si>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</si>
  <si>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</si>
  <si>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</si>
  <si>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</si>
  <si>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</si>
  <si>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</si>
  <si>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</si>
  <si>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</si>
  <si>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</si>
  <si>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</si>
  <si>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</si>
  <si>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</si>
  <si>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</si>
  <si>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</si>
  <si>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</si>
  <si>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</si>
  <si>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</si>
  <si>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</si>
  <si>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</si>
  <si>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</si>
  <si>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</si>
  <si>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</si>
  <si>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</si>
  <si>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</si>
  <si>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</si>
  <si>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</si>
  <si>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</si>
  <si>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</si>
  <si>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</si>
  <si>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</si>
  <si>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</si>
  <si>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</si>
  <si>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</si>
  <si>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</si>
  <si>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</si>
  <si>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</si>
  <si>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</si>
  <si>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</si>
  <si>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</si>
  <si>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</si>
  <si>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</si>
  <si>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</si>
  <si>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</si>
  <si>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</si>
  <si>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</si>
  <si>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</si>
  <si>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</si>
  <si>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</si>
  <si>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</si>
  <si>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</si>
  <si>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</si>
  <si>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</si>
  <si>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</si>
  <si>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</si>
  <si>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</si>
  <si>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</si>
  <si>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</si>
  <si>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</si>
  <si>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</si>
  <si>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</si>
  <si>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</si>
  <si>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</si>
  <si>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</si>
  <si>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</si>
  <si>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</si>
  <si>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</si>
  <si>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</si>
  <si>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</si>
  <si>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</si>
  <si>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</si>
  <si>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</si>
  <si>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</si>
  <si>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</si>
  <si>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</si>
  <si>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</si>
  <si>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</si>
  <si>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</si>
  <si>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</si>
  <si>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</si>
  <si>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</si>
  <si>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</si>
  <si>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</si>
  <si>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</si>
  <si>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</si>
  <si>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</si>
  <si>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</si>
  <si>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</si>
  <si>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</si>
  <si>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</si>
  <si>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</si>
  <si>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</si>
  <si>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</si>
  <si>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</si>
  <si>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</si>
  <si>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</si>
  <si>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</si>
  <si>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</si>
  <si>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</si>
  <si>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</si>
  <si>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</si>
  <si>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</si>
  <si>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</si>
  <si>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</si>
  <si>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</si>
  <si>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</si>
  <si>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</si>
  <si>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</si>
  <si>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</si>
  <si>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</si>
  <si>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</si>
  <si>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</si>
  <si>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</si>
  <si>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</si>
  <si>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</si>
  <si>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</si>
  <si>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</si>
  <si>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</si>
  <si>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</si>
  <si>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</si>
  <si>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</si>
  <si>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</si>
  <si>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</si>
  <si>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</si>
  <si>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</si>
  <si>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</si>
  <si>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</si>
  <si>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</si>
  <si>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</si>
  <si>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</si>
  <si>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</si>
  <si>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</si>
  <si>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</si>
  <si>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</si>
  <si>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</si>
  <si>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</si>
  <si>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</si>
  <si>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</si>
  <si>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</si>
  <si>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</si>
  <si>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</si>
  <si>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</si>
  <si>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</si>
  <si>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</si>
  <si>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</si>
  <si>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</si>
  <si>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</si>
  <si>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</si>
  <si>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</si>
  <si>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</si>
  <si>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</si>
  <si>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</si>
  <si>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</si>
  <si>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</si>
  <si>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</si>
  <si>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</si>
  <si>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</si>
  <si>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</si>
  <si>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</si>
  <si>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</si>
  <si>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</si>
  <si>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</si>
  <si>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</si>
  <si>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</si>
  <si>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</si>
  <si>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</si>
  <si>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</si>
  <si>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</si>
  <si>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</si>
  <si>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</si>
  <si>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</si>
  <si>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</si>
  <si>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</si>
  <si>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</si>
  <si>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</si>
  <si>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</si>
  <si>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</si>
  <si>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</si>
  <si>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</si>
  <si>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</si>
  <si>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</si>
  <si>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</si>
  <si>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</si>
  <si>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</si>
  <si>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</si>
  <si>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</si>
  <si>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</si>
  <si>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</si>
  <si>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</si>
  <si>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</si>
  <si>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</si>
  <si>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</si>
  <si>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</si>
  <si>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</si>
  <si>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</si>
  <si>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</si>
  <si>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</si>
  <si>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</si>
  <si>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</si>
  <si>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</si>
  <si>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</si>
  <si>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</si>
  <si>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</si>
  <si>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</si>
  <si>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</si>
  <si>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</si>
  <si>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</si>
  <si>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</si>
  <si>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</si>
  <si>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</si>
  <si>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</si>
  <si>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</si>
  <si>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</si>
  <si>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</si>
  <si>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</si>
  <si>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</si>
  <si>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</si>
  <si>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</si>
  <si>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</si>
  <si>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</si>
  <si>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</si>
  <si>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</si>
  <si>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</si>
  <si>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</si>
  <si>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</si>
  <si>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</si>
  <si>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</si>
  <si>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</si>
  <si>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</si>
  <si>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</si>
  <si>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</si>
  <si>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</si>
  <si>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</si>
  <si>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</si>
  <si>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</si>
  <si>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</si>
  <si>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</si>
  <si>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</si>
  <si>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</si>
  <si>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</si>
  <si>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</si>
  <si>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</si>
  <si>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</si>
  <si>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</si>
  <si>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</si>
  <si>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</si>
  <si>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</si>
  <si>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</si>
  <si>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</si>
  <si>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</si>
  <si>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</si>
  <si>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</si>
  <si>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</si>
  <si>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</si>
  <si>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</si>
  <si>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</si>
  <si>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</si>
  <si>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</si>
  <si>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</si>
  <si>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</si>
  <si>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</si>
  <si>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</si>
  <si>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</si>
  <si>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</si>
  <si>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</si>
  <si>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</si>
  <si>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</si>
  <si>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</si>
  <si>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</si>
  <si>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</si>
  <si>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</si>
  <si>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</si>
  <si>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</si>
  <si>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</si>
  <si>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</si>
  <si>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</si>
  <si>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</si>
  <si>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</si>
  <si>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</si>
  <si>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</si>
  <si>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</si>
  <si>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</si>
  <si>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</si>
  <si>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</si>
  <si>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</si>
  <si>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</si>
  <si>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</si>
  <si>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</si>
  <si>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</si>
  <si>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</si>
  <si>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</si>
  <si>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</si>
  <si>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</si>
  <si>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</si>
  <si>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</si>
  <si>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</si>
  <si>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</si>
  <si>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</si>
  <si>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</si>
  <si>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</si>
  <si>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</si>
  <si>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</si>
  <si>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</si>
  <si>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</si>
  <si>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</si>
  <si>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</si>
  <si>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</si>
  <si>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</si>
  <si>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</si>
  <si>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</si>
  <si>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</si>
  <si>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</si>
  <si>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</si>
  <si>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</si>
  <si>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</si>
  <si>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</si>
  <si>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</si>
  <si>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</si>
  <si>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</si>
  <si>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</si>
  <si>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</si>
  <si>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</si>
  <si>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</si>
  <si>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</si>
  <si>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</si>
  <si>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</si>
  <si>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</si>
  <si>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</si>
  <si>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</si>
  <si>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</si>
  <si>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</si>
  <si>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</si>
  <si>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</si>
  <si>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</si>
  <si>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</si>
  <si>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</si>
  <si>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</si>
  <si>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</si>
  <si>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</si>
  <si>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</si>
  <si>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</si>
  <si>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</si>
  <si>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</si>
  <si>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</si>
  <si>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</si>
  <si>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</si>
  <si>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</si>
  <si>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</si>
  <si>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</si>
  <si>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</si>
  <si>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</si>
  <si>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</si>
  <si>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</si>
  <si>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</si>
  <si>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</si>
  <si>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</si>
  <si>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</si>
  <si>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</si>
  <si>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</si>
  <si>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</si>
  <si>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</si>
  <si>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</si>
  <si>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</si>
  <si>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</si>
  <si>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</si>
  <si>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</si>
  <si>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</si>
  <si>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</si>
  <si>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</si>
  <si>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</si>
  <si>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</si>
  <si>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</si>
  <si>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</si>
  <si>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</si>
  <si>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</si>
  <si>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</si>
  <si>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</si>
  <si>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</si>
  <si>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</si>
  <si>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</si>
  <si>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</si>
  <si>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</si>
  <si>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</si>
  <si>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</si>
  <si>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</si>
  <si>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</si>
  <si>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</si>
  <si>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</si>
  <si>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</si>
  <si>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</si>
  <si>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</si>
  <si>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</si>
  <si>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</si>
  <si>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</si>
  <si>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</si>
  <si>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</si>
  <si>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</si>
  <si>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</si>
  <si>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</si>
  <si>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</si>
  <si>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</si>
  <si>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</si>
  <si>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</si>
  <si>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</si>
  <si>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</si>
  <si>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</si>
  <si>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</si>
  <si>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</si>
  <si>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</si>
  <si>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</si>
  <si>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</si>
  <si>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</si>
  <si>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</si>
  <si>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</si>
  <si>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</si>
  <si>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</si>
  <si>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</si>
  <si>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</si>
  <si>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</si>
  <si>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</si>
  <si>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</si>
  <si>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</si>
  <si>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</si>
  <si>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</si>
  <si>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</si>
  <si>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</si>
  <si>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</si>
  <si>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</si>
  <si>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</si>
  <si>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</si>
  <si>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</si>
  <si>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</si>
  <si>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</si>
  <si>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</si>
  <si>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</si>
  <si>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</si>
  <si>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</si>
  <si>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</si>
  <si>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</si>
  <si>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</si>
  <si>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</si>
  <si>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</si>
  <si>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</si>
  <si>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</si>
  <si>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</si>
  <si>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</si>
  <si>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</si>
  <si>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</si>
  <si>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</si>
  <si>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</si>
  <si>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</si>
  <si>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</si>
  <si>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</si>
  <si>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</si>
  <si>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</si>
  <si>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</si>
  <si>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</si>
  <si>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</si>
  <si>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</si>
  <si>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</si>
  <si>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</si>
  <si>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</si>
  <si>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</si>
  <si>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</si>
  <si>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</si>
  <si>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</si>
  <si>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</si>
  <si>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</si>
  <si>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</si>
  <si>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</si>
  <si>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</si>
  <si>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</si>
  <si>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厚生労働省</t>
    <rPh sb="0" eb="2">
      <t>コウセイ</t>
    </rPh>
    <rPh sb="2" eb="5">
      <t>ロウドウショウ</t>
    </rPh>
    <phoneticPr fontId="5"/>
  </si>
  <si>
    <t>医薬品事故障害者対策事業費</t>
    <rPh sb="0" eb="3">
      <t>イヤクヒン</t>
    </rPh>
    <rPh sb="3" eb="5">
      <t>ジコ</t>
    </rPh>
    <rPh sb="5" eb="8">
      <t>ショウガイシャ</t>
    </rPh>
    <rPh sb="8" eb="10">
      <t>タイサク</t>
    </rPh>
    <rPh sb="10" eb="13">
      <t>ジギョウヒ</t>
    </rPh>
    <phoneticPr fontId="5"/>
  </si>
  <si>
    <t>医薬・生活衛生局</t>
    <rPh sb="0" eb="2">
      <t>イヤク</t>
    </rPh>
    <rPh sb="3" eb="5">
      <t>セイカツ</t>
    </rPh>
    <rPh sb="5" eb="8">
      <t>エイセイキョク</t>
    </rPh>
    <phoneticPr fontId="5"/>
  </si>
  <si>
    <t>総務課医薬品副作用被害対策室</t>
    <rPh sb="0" eb="3">
      <t>ソウムカ</t>
    </rPh>
    <rPh sb="3" eb="6">
      <t>イヤクヒン</t>
    </rPh>
    <rPh sb="6" eb="9">
      <t>フクサヨウ</t>
    </rPh>
    <rPh sb="9" eb="11">
      <t>ヒガイ</t>
    </rPh>
    <rPh sb="11" eb="14">
      <t>タイサクシツ</t>
    </rPh>
    <phoneticPr fontId="5"/>
  </si>
  <si>
    <t>室長　岡部　史哉</t>
    <rPh sb="0" eb="2">
      <t>シツチョウ</t>
    </rPh>
    <rPh sb="3" eb="5">
      <t>オカベ</t>
    </rPh>
    <rPh sb="6" eb="8">
      <t>シヤ</t>
    </rPh>
    <phoneticPr fontId="5"/>
  </si>
  <si>
    <t>国と和解が成立したスモン患者のうち、介護を必要とする重症者について、介護事業を実施することによりスモン患者の福祉の向上に資する。</t>
    <rPh sb="0" eb="1">
      <t>クニ</t>
    </rPh>
    <rPh sb="2" eb="4">
      <t>ワカイ</t>
    </rPh>
    <rPh sb="5" eb="7">
      <t>セイリツ</t>
    </rPh>
    <rPh sb="12" eb="14">
      <t>カンジャ</t>
    </rPh>
    <rPh sb="18" eb="20">
      <t>カイゴ</t>
    </rPh>
    <rPh sb="21" eb="23">
      <t>ヒツヨウ</t>
    </rPh>
    <rPh sb="26" eb="29">
      <t>ジュウショウシャ</t>
    </rPh>
    <rPh sb="34" eb="36">
      <t>カイゴ</t>
    </rPh>
    <rPh sb="36" eb="38">
      <t>ジギョウ</t>
    </rPh>
    <rPh sb="39" eb="41">
      <t>ジッシ</t>
    </rPh>
    <rPh sb="51" eb="53">
      <t>カンジャ</t>
    </rPh>
    <rPh sb="54" eb="56">
      <t>フクシ</t>
    </rPh>
    <rPh sb="57" eb="59">
      <t>コウジョウ</t>
    </rPh>
    <rPh sb="60" eb="61">
      <t>シ</t>
    </rPh>
    <phoneticPr fontId="5"/>
  </si>
  <si>
    <t>国と和解が成立したスモン患者のうち、介護を必要とする重症者について、介護費用の支給を行う。</t>
    <rPh sb="34" eb="36">
      <t>カイゴ</t>
    </rPh>
    <rPh sb="36" eb="38">
      <t>ヒヨウ</t>
    </rPh>
    <rPh sb="39" eb="41">
      <t>シキュウ</t>
    </rPh>
    <rPh sb="42" eb="43">
      <t>オコナ</t>
    </rPh>
    <phoneticPr fontId="5"/>
  </si>
  <si>
    <t>○</t>
  </si>
  <si>
    <t>-</t>
    <phoneticPr fontId="5"/>
  </si>
  <si>
    <t>-</t>
    <phoneticPr fontId="5"/>
  </si>
  <si>
    <t>-</t>
    <phoneticPr fontId="5"/>
  </si>
  <si>
    <t>-</t>
    <phoneticPr fontId="5"/>
  </si>
  <si>
    <t>国と和解が成立したスモン患者のうち介護を必要とする重症者に対する介護費用の支払いを行うものであり、目標の設定は困難である。</t>
    <rPh sb="0" eb="1">
      <t>クニ</t>
    </rPh>
    <rPh sb="2" eb="4">
      <t>ワカイ</t>
    </rPh>
    <rPh sb="5" eb="7">
      <t>セイリツ</t>
    </rPh>
    <rPh sb="12" eb="14">
      <t>カンジャ</t>
    </rPh>
    <rPh sb="17" eb="19">
      <t>カイゴ</t>
    </rPh>
    <rPh sb="20" eb="22">
      <t>ヒツヨウ</t>
    </rPh>
    <rPh sb="25" eb="28">
      <t>ジュウショウシャ</t>
    </rPh>
    <rPh sb="29" eb="30">
      <t>タイ</t>
    </rPh>
    <rPh sb="32" eb="34">
      <t>カイゴ</t>
    </rPh>
    <rPh sb="34" eb="36">
      <t>ヒヨウ</t>
    </rPh>
    <rPh sb="37" eb="39">
      <t>シハラ</t>
    </rPh>
    <rPh sb="41" eb="42">
      <t>オコナ</t>
    </rPh>
    <rPh sb="49" eb="51">
      <t>モクヒョウ</t>
    </rPh>
    <rPh sb="52" eb="54">
      <t>セッテイ</t>
    </rPh>
    <rPh sb="55" eb="57">
      <t>コンナン</t>
    </rPh>
    <phoneticPr fontId="5"/>
  </si>
  <si>
    <t>国と和解が成立したスモン患者の福祉を向上させること。</t>
    <rPh sb="0" eb="1">
      <t>クニ</t>
    </rPh>
    <rPh sb="2" eb="4">
      <t>ワカイ</t>
    </rPh>
    <rPh sb="5" eb="7">
      <t>セイリツ</t>
    </rPh>
    <rPh sb="12" eb="14">
      <t>カンジャ</t>
    </rPh>
    <rPh sb="15" eb="17">
      <t>フクシ</t>
    </rPh>
    <rPh sb="18" eb="20">
      <t>コウジョウ</t>
    </rPh>
    <phoneticPr fontId="5"/>
  </si>
  <si>
    <t>支給対象者数</t>
    <rPh sb="0" eb="2">
      <t>シキュウ</t>
    </rPh>
    <rPh sb="2" eb="4">
      <t>タイショウ</t>
    </rPh>
    <rPh sb="4" eb="5">
      <t>シャ</t>
    </rPh>
    <rPh sb="5" eb="6">
      <t>スウ</t>
    </rPh>
    <phoneticPr fontId="5"/>
  </si>
  <si>
    <t>支給対象者数</t>
    <rPh sb="0" eb="2">
      <t>シキュウ</t>
    </rPh>
    <rPh sb="2" eb="5">
      <t>タイショウシャ</t>
    </rPh>
    <rPh sb="5" eb="6">
      <t>スウ</t>
    </rPh>
    <phoneticPr fontId="5"/>
  </si>
  <si>
    <t>人</t>
    <rPh sb="0" eb="1">
      <t>ニン</t>
    </rPh>
    <phoneticPr fontId="5"/>
  </si>
  <si>
    <t>医療品等の品質確保の徹底を図るとともに、医薬品等の安全対策等を推進すること(Ⅰ-6-2)</t>
    <rPh sb="0" eb="3">
      <t>イリョウヒン</t>
    </rPh>
    <rPh sb="3" eb="4">
      <t>トウ</t>
    </rPh>
    <rPh sb="5" eb="7">
      <t>ヒンシツ</t>
    </rPh>
    <rPh sb="7" eb="9">
      <t>カクホ</t>
    </rPh>
    <rPh sb="10" eb="12">
      <t>テッテイ</t>
    </rPh>
    <rPh sb="13" eb="14">
      <t>ハカ</t>
    </rPh>
    <rPh sb="20" eb="23">
      <t>イヤクヒン</t>
    </rPh>
    <rPh sb="23" eb="24">
      <t>トウ</t>
    </rPh>
    <rPh sb="25" eb="27">
      <t>アンゼン</t>
    </rPh>
    <rPh sb="27" eb="29">
      <t>タイサク</t>
    </rPh>
    <rPh sb="29" eb="30">
      <t>トウ</t>
    </rPh>
    <rPh sb="31" eb="33">
      <t>スイシン</t>
    </rPh>
    <phoneticPr fontId="5"/>
  </si>
  <si>
    <t>国と和解が成立したスモン患者のうち、介護を必要とする重症患者について介護費用の支給を行うことで、スモン患者が品質・有効性・安全性の高い医薬品・医療機器を適切に利用できるよう福祉の向上を図っている。</t>
    <rPh sb="0" eb="1">
      <t>クニ</t>
    </rPh>
    <rPh sb="2" eb="4">
      <t>ワカイ</t>
    </rPh>
    <rPh sb="5" eb="7">
      <t>セイリツ</t>
    </rPh>
    <rPh sb="12" eb="14">
      <t>カンジャ</t>
    </rPh>
    <rPh sb="18" eb="20">
      <t>カイゴ</t>
    </rPh>
    <rPh sb="21" eb="23">
      <t>ヒツヨウ</t>
    </rPh>
    <rPh sb="26" eb="28">
      <t>ジュウショウ</t>
    </rPh>
    <rPh sb="28" eb="30">
      <t>カンジャ</t>
    </rPh>
    <rPh sb="34" eb="36">
      <t>カイゴ</t>
    </rPh>
    <rPh sb="36" eb="38">
      <t>ヒヨウ</t>
    </rPh>
    <rPh sb="39" eb="41">
      <t>シキュウ</t>
    </rPh>
    <rPh sb="42" eb="43">
      <t>オコナ</t>
    </rPh>
    <rPh sb="51" eb="53">
      <t>カンジャ</t>
    </rPh>
    <rPh sb="54" eb="56">
      <t>ヒンシツ</t>
    </rPh>
    <rPh sb="57" eb="60">
      <t>ユウコウセイ</t>
    </rPh>
    <rPh sb="61" eb="64">
      <t>アンゼンセイ</t>
    </rPh>
    <rPh sb="65" eb="66">
      <t>タカ</t>
    </rPh>
    <rPh sb="67" eb="70">
      <t>イヤクヒン</t>
    </rPh>
    <rPh sb="71" eb="73">
      <t>イリョウ</t>
    </rPh>
    <rPh sb="73" eb="75">
      <t>キキ</t>
    </rPh>
    <rPh sb="76" eb="78">
      <t>テキセツ</t>
    </rPh>
    <rPh sb="79" eb="81">
      <t>リヨウ</t>
    </rPh>
    <rPh sb="86" eb="88">
      <t>フクシ</t>
    </rPh>
    <rPh sb="89" eb="91">
      <t>コウジョウ</t>
    </rPh>
    <rPh sb="92" eb="93">
      <t>ハカ</t>
    </rPh>
    <phoneticPr fontId="5"/>
  </si>
  <si>
    <t>-</t>
    <phoneticPr fontId="5"/>
  </si>
  <si>
    <t>-</t>
    <phoneticPr fontId="5"/>
  </si>
  <si>
    <t>-</t>
    <phoneticPr fontId="5"/>
  </si>
  <si>
    <t>-</t>
    <phoneticPr fontId="5"/>
  </si>
  <si>
    <t>204</t>
    <phoneticPr fontId="5"/>
  </si>
  <si>
    <t>181</t>
    <phoneticPr fontId="5"/>
  </si>
  <si>
    <t>150</t>
    <phoneticPr fontId="5"/>
  </si>
  <si>
    <t>176</t>
    <phoneticPr fontId="5"/>
  </si>
  <si>
    <t>190</t>
    <phoneticPr fontId="5"/>
  </si>
  <si>
    <t>199</t>
    <phoneticPr fontId="5"/>
  </si>
  <si>
    <t>199</t>
    <phoneticPr fontId="5"/>
  </si>
  <si>
    <t>Ａ.(独)医療品医療機器総合機構</t>
    <rPh sb="3" eb="4">
      <t>ドク</t>
    </rPh>
    <rPh sb="5" eb="8">
      <t>イリョウヒン</t>
    </rPh>
    <rPh sb="8" eb="10">
      <t>イリョウ</t>
    </rPh>
    <rPh sb="10" eb="12">
      <t>キキ</t>
    </rPh>
    <rPh sb="12" eb="14">
      <t>ソウゴウ</t>
    </rPh>
    <rPh sb="14" eb="16">
      <t>キコウ</t>
    </rPh>
    <phoneticPr fontId="5"/>
  </si>
  <si>
    <t>介護費</t>
    <rPh sb="0" eb="3">
      <t>カイゴヒ</t>
    </rPh>
    <phoneticPr fontId="5"/>
  </si>
  <si>
    <t>消費税及び所得税</t>
    <rPh sb="0" eb="3">
      <t>ショウヒゼイ</t>
    </rPh>
    <rPh sb="3" eb="4">
      <t>オヨ</t>
    </rPh>
    <rPh sb="5" eb="8">
      <t>ショトクゼイ</t>
    </rPh>
    <phoneticPr fontId="5"/>
  </si>
  <si>
    <t>重症スモン患者に対する介護費用</t>
    <rPh sb="0" eb="2">
      <t>ジュウショウ</t>
    </rPh>
    <rPh sb="5" eb="7">
      <t>カンジャ</t>
    </rPh>
    <rPh sb="8" eb="9">
      <t>タイ</t>
    </rPh>
    <rPh sb="11" eb="13">
      <t>カイゴ</t>
    </rPh>
    <rPh sb="13" eb="15">
      <t>ヒヨウ</t>
    </rPh>
    <phoneticPr fontId="5"/>
  </si>
  <si>
    <t>事務費の８％分</t>
    <rPh sb="0" eb="3">
      <t>ジムヒ</t>
    </rPh>
    <rPh sb="6" eb="7">
      <t>ブン</t>
    </rPh>
    <phoneticPr fontId="5"/>
  </si>
  <si>
    <t>(独)医療品医療機器総合機構</t>
    <rPh sb="1" eb="2">
      <t>ドク</t>
    </rPh>
    <rPh sb="3" eb="6">
      <t>イリョウヒン</t>
    </rPh>
    <rPh sb="6" eb="8">
      <t>イリョウ</t>
    </rPh>
    <rPh sb="8" eb="10">
      <t>キキ</t>
    </rPh>
    <rPh sb="10" eb="12">
      <t>ソウゴウ</t>
    </rPh>
    <rPh sb="12" eb="14">
      <t>キコウ</t>
    </rPh>
    <phoneticPr fontId="5"/>
  </si>
  <si>
    <t>重症スモン患者に対する介護費用支給業務</t>
    <rPh sb="0" eb="2">
      <t>ジュウショウ</t>
    </rPh>
    <rPh sb="5" eb="7">
      <t>カンジャ</t>
    </rPh>
    <rPh sb="8" eb="9">
      <t>タイ</t>
    </rPh>
    <rPh sb="11" eb="13">
      <t>カイゴ</t>
    </rPh>
    <rPh sb="13" eb="15">
      <t>ヒヨウ</t>
    </rPh>
    <rPh sb="15" eb="17">
      <t>シキュウ</t>
    </rPh>
    <rPh sb="17" eb="19">
      <t>ギョウム</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</si>
  <si>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</si>
  <si>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</si>
  <si>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</si>
  <si>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</si>
  <si>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</si>
  <si>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</si>
  <si>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</si>
  <si>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</si>
  <si>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</si>
  <si>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</si>
  <si>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</si>
  <si>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</si>
  <si>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</si>
  <si>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t>
    <phoneticPr fontId="5"/>
  </si>
  <si>
    <t>-</t>
    <phoneticPr fontId="5"/>
  </si>
  <si>
    <t>国が和解に基づく協議により行っているスモン患者への恒久対策であり、国民のニーズがある。</t>
  </si>
  <si>
    <t>国が和解に基づく協議により行っているスモン患者への恒久対策であり、国が実施すべき事業である。</t>
  </si>
  <si>
    <t>国が和解に基づく協議により行っているスモン患者への恒久対策であり、優先度の高い事業である。</t>
  </si>
  <si>
    <t>本事業は、国、企業、被害者団体の３者が合意の上、（独）医薬品医療機器総合機構（以下「機構」という。）に委託しており、スモン患者に関する個人情報データの管理を機構が行っているため、本事業の支出先として、機構を選定することは妥当である。</t>
  </si>
  <si>
    <t>使途の99％がスモン患者への介護費であり、残りの1％も介護費支給に係る事務費であるため、合理的なものとなっている。</t>
  </si>
  <si>
    <t>使途の99％がスモン患者への介護費であり、残りの1％も介護費支給に係る事務費であるため、全て真に必要なものに限定されている。</t>
  </si>
  <si>
    <t>スモン患者が亡くなったことにより、重症スモン患者への介護費用の支給が試算よりも下回ったため。</t>
  </si>
  <si>
    <t>-</t>
    <phoneticPr fontId="5"/>
  </si>
  <si>
    <t>-</t>
    <phoneticPr fontId="5"/>
  </si>
  <si>
    <t>スモン患者に対する介護費用の支払いを行うものであり、
定量的な目標の設定は困難であるが、支給対象となる方は
引き続き大勢いらっしゃり、福祉の向上に必要かつ有効な
事業である。</t>
  </si>
  <si>
    <t>-</t>
    <phoneticPr fontId="5"/>
  </si>
  <si>
    <t>スモン患者が亡くなられたことにより支給対象者が減り不用額が生じたものであるが、本事業は、スモン訴訟の和解に伴い国の恒久対策として実施している事業であり、引き続き必要な予算措置に努める。</t>
    <rPh sb="3" eb="5">
      <t>カンジャ</t>
    </rPh>
    <rPh sb="6" eb="7">
      <t>ナ</t>
    </rPh>
    <rPh sb="17" eb="19">
      <t>シキュウ</t>
    </rPh>
    <rPh sb="19" eb="22">
      <t>タイショウシャ</t>
    </rPh>
    <rPh sb="23" eb="24">
      <t>ヘ</t>
    </rPh>
    <rPh sb="25" eb="28">
      <t>フヨウガク</t>
    </rPh>
    <rPh sb="29" eb="30">
      <t>ショウ</t>
    </rPh>
    <rPh sb="39" eb="40">
      <t>ホン</t>
    </rPh>
    <rPh sb="76" eb="77">
      <t>ヒ</t>
    </rPh>
    <rPh sb="78" eb="79">
      <t>ツヅ</t>
    </rPh>
    <phoneticPr fontId="6"/>
  </si>
  <si>
    <t>独立行政法人医薬品医療機器総合機器法　　　　　　　　　附則第15条</t>
    <rPh sb="0" eb="2">
      <t>ドクリツ</t>
    </rPh>
    <rPh sb="2" eb="4">
      <t>ギョウセイ</t>
    </rPh>
    <rPh sb="4" eb="6">
      <t>ホウジン</t>
    </rPh>
    <rPh sb="6" eb="9">
      <t>イヤクヒン</t>
    </rPh>
    <rPh sb="9" eb="11">
      <t>イリョウ</t>
    </rPh>
    <rPh sb="11" eb="13">
      <t>キキ</t>
    </rPh>
    <rPh sb="13" eb="15">
      <t>ソウゴウ</t>
    </rPh>
    <rPh sb="15" eb="17">
      <t>キキ</t>
    </rPh>
    <rPh sb="17" eb="18">
      <t>ホウ</t>
    </rPh>
    <rPh sb="27" eb="29">
      <t>フソク</t>
    </rPh>
    <rPh sb="29" eb="30">
      <t>ダイ</t>
    </rPh>
    <rPh sb="32" eb="33">
      <t>ジョウ</t>
    </rPh>
    <phoneticPr fontId="5"/>
  </si>
  <si>
    <t>-</t>
    <phoneticPr fontId="5"/>
  </si>
  <si>
    <t>-</t>
    <phoneticPr fontId="5"/>
  </si>
  <si>
    <t>-</t>
    <phoneticPr fontId="5"/>
  </si>
  <si>
    <t>-</t>
    <phoneticPr fontId="5"/>
  </si>
  <si>
    <t>-</t>
    <phoneticPr fontId="5"/>
  </si>
  <si>
    <t xml:space="preserve"> Ｘ：「事業全体の執行額（円）」／ Ｙ：「支給対象者数（人）」　</t>
    <rPh sb="4" eb="6">
      <t>ジギョウ</t>
    </rPh>
    <rPh sb="6" eb="8">
      <t>ゼンタイ</t>
    </rPh>
    <rPh sb="9" eb="11">
      <t>シッコウ</t>
    </rPh>
    <rPh sb="11" eb="12">
      <t>ガク</t>
    </rPh>
    <rPh sb="13" eb="14">
      <t>エン</t>
    </rPh>
    <rPh sb="21" eb="23">
      <t>シキュウ</t>
    </rPh>
    <rPh sb="23" eb="25">
      <t>タイショウ</t>
    </rPh>
    <rPh sb="25" eb="26">
      <t>シャ</t>
    </rPh>
    <rPh sb="26" eb="27">
      <t>スウ</t>
    </rPh>
    <rPh sb="28" eb="29">
      <t>ヒト</t>
    </rPh>
    <phoneticPr fontId="5"/>
  </si>
  <si>
    <t>Ｘ／ Ｙ</t>
    <phoneticPr fontId="5"/>
  </si>
  <si>
    <t>　　円</t>
    <rPh sb="2" eb="3">
      <t>エン</t>
    </rPh>
    <phoneticPr fontId="5"/>
  </si>
  <si>
    <t>-</t>
    <phoneticPr fontId="5"/>
  </si>
  <si>
    <t>-</t>
    <phoneticPr fontId="5"/>
  </si>
  <si>
    <t>-</t>
    <phoneticPr fontId="5"/>
  </si>
  <si>
    <t>　　　　　　　　　　　　　　　　　　　　　　　　　　　　　　　　　　　　　　　　　　　　　　　　　　点検対象外</t>
    <rPh sb="50" eb="52">
      <t>テンケン</t>
    </rPh>
    <rPh sb="52" eb="54">
      <t>タイショウ</t>
    </rPh>
    <rPh sb="54" eb="55">
      <t>ガイ</t>
    </rPh>
    <phoneticPr fontId="5"/>
  </si>
  <si>
    <t>国と和解が成立したスモン患者の福祉の向上に資するため、介護を必要とする重症者について介護費用の支給を行う。平成2７～28年度は毎年100人以上の支給者が対象となった。　</t>
    <rPh sb="0" eb="1">
      <t>クニ</t>
    </rPh>
    <rPh sb="2" eb="4">
      <t>ワカイ</t>
    </rPh>
    <rPh sb="5" eb="7">
      <t>セイリツ</t>
    </rPh>
    <rPh sb="12" eb="14">
      <t>カンジャ</t>
    </rPh>
    <rPh sb="15" eb="17">
      <t>フクシ</t>
    </rPh>
    <rPh sb="18" eb="20">
      <t>コウジョウ</t>
    </rPh>
    <rPh sb="21" eb="22">
      <t>シ</t>
    </rPh>
    <rPh sb="27" eb="29">
      <t>カイゴ</t>
    </rPh>
    <rPh sb="30" eb="32">
      <t>ヒツヨウ</t>
    </rPh>
    <rPh sb="35" eb="38">
      <t>ジュウショウシャ</t>
    </rPh>
    <rPh sb="42" eb="44">
      <t>カイゴ</t>
    </rPh>
    <rPh sb="44" eb="46">
      <t>ヒヨウ</t>
    </rPh>
    <rPh sb="47" eb="49">
      <t>シキュウ</t>
    </rPh>
    <rPh sb="50" eb="51">
      <t>オコナ</t>
    </rPh>
    <rPh sb="53" eb="55">
      <t>ヘイセイ</t>
    </rPh>
    <rPh sb="60" eb="62">
      <t>ネンド</t>
    </rPh>
    <rPh sb="63" eb="65">
      <t>マイトシ</t>
    </rPh>
    <rPh sb="68" eb="71">
      <t>ニンイジョウ</t>
    </rPh>
    <rPh sb="72" eb="74">
      <t>シキュウ</t>
    </rPh>
    <rPh sb="74" eb="75">
      <t>シャ</t>
    </rPh>
    <rPh sb="76" eb="78">
      <t>タイショウ</t>
    </rPh>
    <phoneticPr fontId="5"/>
  </si>
  <si>
    <t>-</t>
    <phoneticPr fontId="5"/>
  </si>
  <si>
    <t>-</t>
    <phoneticPr fontId="5"/>
  </si>
  <si>
    <t>-</t>
    <phoneticPr fontId="5"/>
  </si>
  <si>
    <t>-</t>
    <phoneticPr fontId="5"/>
  </si>
  <si>
    <t>-</t>
    <phoneticPr fontId="5"/>
  </si>
  <si>
    <t>医薬品事故障害者対策事業</t>
    <rPh sb="0" eb="3">
      <t>イヤクヒン</t>
    </rPh>
    <rPh sb="3" eb="5">
      <t>ジコ</t>
    </rPh>
    <rPh sb="5" eb="8">
      <t>ショウガイシャ</t>
    </rPh>
    <rPh sb="8" eb="10">
      <t>タイサク</t>
    </rPh>
    <rPh sb="10" eb="12">
      <t>ジギョウ</t>
    </rPh>
    <phoneticPr fontId="5"/>
  </si>
  <si>
    <t>品質・有効性・安全性の高い医薬品・医療機器・再生医療等製品を国民が適切に利用できるようにすること(Ⅰ-6)</t>
    <rPh sb="0" eb="2">
      <t>ヒンシツ</t>
    </rPh>
    <rPh sb="3" eb="6">
      <t>ユウコウセイ</t>
    </rPh>
    <rPh sb="7" eb="10">
      <t>アンゼンセイ</t>
    </rPh>
    <rPh sb="11" eb="12">
      <t>タカ</t>
    </rPh>
    <rPh sb="13" eb="16">
      <t>イヤクヒン</t>
    </rPh>
    <rPh sb="17" eb="19">
      <t>イリョウ</t>
    </rPh>
    <rPh sb="19" eb="21">
      <t>キキ</t>
    </rPh>
    <rPh sb="22" eb="24">
      <t>サイセイ</t>
    </rPh>
    <rPh sb="24" eb="26">
      <t>イリョウ</t>
    </rPh>
    <rPh sb="26" eb="27">
      <t>ナド</t>
    </rPh>
    <rPh sb="27" eb="29">
      <t>セイヒン</t>
    </rPh>
    <rPh sb="30" eb="32">
      <t>コクミン</t>
    </rPh>
    <rPh sb="33" eb="35">
      <t>テキセツ</t>
    </rPh>
    <rPh sb="36" eb="38">
      <t>リヨウ</t>
    </rPh>
    <phoneticPr fontId="5"/>
  </si>
  <si>
    <t>57,771,713/109</t>
    <phoneticPr fontId="5"/>
  </si>
  <si>
    <t>64,370,332/116</t>
    <phoneticPr fontId="5"/>
  </si>
  <si>
    <t>スモン患者が亡くなったことを踏まえ、支給対象者を減少させ、コストの削減に努めている。</t>
    <rPh sb="18" eb="20">
      <t>シキュウ</t>
    </rPh>
    <rPh sb="33" eb="35">
      <t>サクゲン</t>
    </rPh>
    <rPh sb="36" eb="37">
      <t>ツト</t>
    </rPh>
    <phoneticPr fontId="5"/>
  </si>
  <si>
    <t>事務費</t>
    <rPh sb="0" eb="3">
      <t>ジムヒ</t>
    </rPh>
    <phoneticPr fontId="5"/>
  </si>
  <si>
    <t>雑役務費、通信運搬費、印刷製本費、消耗品費等</t>
    <rPh sb="0" eb="2">
      <t>ザツエキ</t>
    </rPh>
    <rPh sb="3" eb="4">
      <t>ヒ</t>
    </rPh>
    <rPh sb="5" eb="7">
      <t>ツウシン</t>
    </rPh>
    <rPh sb="7" eb="10">
      <t>ウンパンヒ</t>
    </rPh>
    <rPh sb="11" eb="13">
      <t>インサツ</t>
    </rPh>
    <rPh sb="13" eb="15">
      <t>セイホン</t>
    </rPh>
    <rPh sb="15" eb="16">
      <t>ヒ</t>
    </rPh>
    <rPh sb="17" eb="20">
      <t>ショウモウヒン</t>
    </rPh>
    <rPh sb="20" eb="21">
      <t>ヒ</t>
    </rPh>
    <rPh sb="21" eb="22">
      <t>トウ</t>
    </rPh>
    <phoneticPr fontId="5"/>
  </si>
  <si>
    <t>・本事業は和解時（昭和54年9月）の厚生大臣が署名した確認事項に基づく協議により、開始されたスモン患者に対する恒久対策である。
・本事業29年度予算64百万円のうち、99％がスモン重症患者に支給する介護費用であり、費目・使途の見直しの余地はないが、スモン患者が亡くなることによる支給対象者数減少を反映し、予算措置に努める。
・スモン訴訟の和解に伴い、裁判上の和解が成立したスモン患者に対する、下記の業務を、原因企業から（独）医薬品医療機器総合機構に委託されて実施しており、本事業も（独）医薬品医療機器総合機構に委託することが、業務上効率的である。
　①和解者全員に対する健康管理手当の支給業務（全額製薬企業負担）
　②超重症者及び超々重症者に対する介護費用の支給業務（全額製薬企業負担）</t>
    <rPh sb="107" eb="109">
      <t>ヒモク</t>
    </rPh>
    <rPh sb="110" eb="111">
      <t>ツカ</t>
    </rPh>
    <rPh sb="111" eb="112">
      <t>ト</t>
    </rPh>
    <rPh sb="127" eb="129">
      <t>カンジャ</t>
    </rPh>
    <rPh sb="130" eb="131">
      <t>ナ</t>
    </rPh>
    <rPh sb="139" eb="141">
      <t>シキュウ</t>
    </rPh>
    <rPh sb="141" eb="144">
      <t>タイショウシャ</t>
    </rPh>
    <rPh sb="144" eb="145">
      <t>スウ</t>
    </rPh>
    <rPh sb="145" eb="147">
      <t>ゲンショウ</t>
    </rPh>
    <rPh sb="148" eb="150">
      <t>ハンエイ</t>
    </rPh>
    <rPh sb="152" eb="154">
      <t>ヨサン</t>
    </rPh>
    <rPh sb="154" eb="156">
      <t>ソチ</t>
    </rPh>
    <rPh sb="157" eb="15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</si>
</sst>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7" applyFont="1" applyFill="1" applyBorder="1" applyAlignment="1" applyProtection="1">
      <alignment horizontal="left" vertical="center" wrapText="1"/>
      <protection locked="0"/>
    </xf>
    <xf numFmtId="0" fontId="3" fillId="0" borderId="41" xfId="7" applyFont="1" applyFill="1" applyBorder="1" applyAlignment="1" applyProtection="1">
      <alignment horizontal="left" vertical="center" wrapText="1"/>
      <protection locked="0"/>
    </xf>
    <xf numFmtId="0" fontId="3" fillId="0" borderId="42" xfId="7" applyFont="1" applyFill="1" applyBorder="1" applyAlignment="1" applyProtection="1">
      <alignment horizontal="left" vertical="center" wrapText="1"/>
      <protection locked="0"/>
    </xf>
    <xf numFmtId="0" fontId="3" fillId="0" borderId="6" xfId="7" applyFont="1" applyFill="1" applyBorder="1" applyAlignment="1" applyProtection="1">
      <alignment horizontal="left" vertical="center" wrapText="1"/>
      <protection locked="0"/>
    </xf>
    <xf numFmtId="0" fontId="3" fillId="0" borderId="7" xfId="7" applyFont="1" applyFill="1" applyBorder="1" applyAlignment="1" applyProtection="1">
      <alignment horizontal="left" vertical="center" wrapText="1"/>
      <protection locked="0"/>
    </xf>
    <xf numFmtId="0" fontId="3" fillId="0" borderId="151" xfId="7"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0" fontId="23" fillId="0" borderId="26" xfId="0" applyFont="1" applyFill="1" applyBorder="1" applyAlignment="1" applyProtection="1">
      <alignment horizontal="center"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16</xdr:col>
      <xdr:colOff>0</xdr:colOff>
      <xdr:row>746</xdr:row>
      <xdr:rowOff>9525</xdr:rowOff>
    </xdr:from>
    <xdr:to>
      <xdr:col>31</xdr:col>
      <xdr:colOff>150619</xdr:colOff>
      <xdr:row>747</xdr:row>
      <xdr:rowOff>352242</xdr:rowOff>
    </xdr:to>
    <xdr:sp macro="" textlink="">
      <xdr:nvSpPr>
        <xdr:cNvPr id="12" name="テキスト ボックス 11"/>
        <xdr:cNvSpPr txBox="1"/>
      </xdr:nvSpPr>
      <xdr:spPr>
        <a:xfrm>
          <a:off x="3200400" y="37604700"/>
          <a:ext cx="3150994" cy="69514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５１百万円</a:t>
          </a:r>
          <a:endParaRPr kumimoji="1" lang="en-US" altLang="ja-JP" sz="1100"/>
        </a:p>
      </xdr:txBody>
    </xdr:sp>
    <xdr:clientData/>
  </xdr:twoCellAnchor>
  <xdr:twoCellAnchor>
    <xdr:from>
      <xdr:col>24</xdr:col>
      <xdr:colOff>9525</xdr:colOff>
      <xdr:row>748</xdr:row>
      <xdr:rowOff>9525</xdr:rowOff>
    </xdr:from>
    <xdr:to>
      <xdr:col>24</xdr:col>
      <xdr:colOff>20171</xdr:colOff>
      <xdr:row>754</xdr:row>
      <xdr:rowOff>151356</xdr:rowOff>
    </xdr:to>
    <xdr:cxnSp macro="">
      <xdr:nvCxnSpPr>
        <xdr:cNvPr id="14" name="直線矢印コネクタ 24"/>
        <xdr:cNvCxnSpPr>
          <a:cxnSpLocks noChangeShapeType="1"/>
        </xdr:cNvCxnSpPr>
      </xdr:nvCxnSpPr>
      <xdr:spPr bwMode="auto">
        <a:xfrm flipH="1">
          <a:off x="4810125" y="38119050"/>
          <a:ext cx="10646" cy="2256381"/>
        </a:xfrm>
        <a:prstGeom prst="straightConnector1">
          <a:avLst/>
        </a:prstGeom>
        <a:noFill/>
        <a:ln w="381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190500</xdr:colOff>
      <xdr:row>753</xdr:row>
      <xdr:rowOff>190500</xdr:rowOff>
    </xdr:from>
    <xdr:to>
      <xdr:col>22</xdr:col>
      <xdr:colOff>161012</xdr:colOff>
      <xdr:row>754</xdr:row>
      <xdr:rowOff>148441</xdr:rowOff>
    </xdr:to>
    <xdr:sp macro="" textlink="">
      <xdr:nvSpPr>
        <xdr:cNvPr id="17" name="テキスト ボックス 16"/>
        <xdr:cNvSpPr txBox="1"/>
      </xdr:nvSpPr>
      <xdr:spPr>
        <a:xfrm>
          <a:off x="2990850" y="40252650"/>
          <a:ext cx="1570712" cy="3103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15</xdr:col>
      <xdr:colOff>171450</xdr:colOff>
      <xdr:row>754</xdr:row>
      <xdr:rowOff>190500</xdr:rowOff>
    </xdr:from>
    <xdr:to>
      <xdr:col>31</xdr:col>
      <xdr:colOff>138853</xdr:colOff>
      <xdr:row>756</xdr:row>
      <xdr:rowOff>32251</xdr:rowOff>
    </xdr:to>
    <xdr:sp macro="" textlink="">
      <xdr:nvSpPr>
        <xdr:cNvPr id="19" name="テキスト ボックス 18"/>
        <xdr:cNvSpPr txBox="1"/>
      </xdr:nvSpPr>
      <xdr:spPr>
        <a:xfrm>
          <a:off x="3171825" y="40605075"/>
          <a:ext cx="3167803" cy="546601"/>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　（独）医薬品医療機器総合機構　</a:t>
          </a:r>
          <a:endParaRPr kumimoji="1" lang="en-US" altLang="ja-JP" sz="1100"/>
        </a:p>
        <a:p>
          <a:pPr algn="ctr"/>
          <a:r>
            <a:rPr kumimoji="1" lang="ja-JP" altLang="en-US" sz="1100">
              <a:solidFill>
                <a:sysClr val="windowText" lastClr="000000"/>
              </a:solidFill>
            </a:rPr>
            <a:t>５１百万円</a:t>
          </a:r>
          <a:endParaRPr kumimoji="1" lang="en-US" altLang="ja-JP" sz="1100">
            <a:solidFill>
              <a:sysClr val="windowText" lastClr="000000"/>
            </a:solidFill>
          </a:endParaRPr>
        </a:p>
      </xdr:txBody>
    </xdr:sp>
    <xdr:clientData/>
  </xdr:twoCellAnchor>
  <xdr:twoCellAnchor>
    <xdr:from>
      <xdr:col>17</xdr:col>
      <xdr:colOff>57151</xdr:colOff>
      <xdr:row>756</xdr:row>
      <xdr:rowOff>114300</xdr:rowOff>
    </xdr:from>
    <xdr:to>
      <xdr:col>29</xdr:col>
      <xdr:colOff>95251</xdr:colOff>
      <xdr:row>757</xdr:row>
      <xdr:rowOff>103472</xdr:rowOff>
    </xdr:to>
    <xdr:sp macro="" textlink="">
      <xdr:nvSpPr>
        <xdr:cNvPr id="27" name="大かっこ 26"/>
        <xdr:cNvSpPr/>
      </xdr:nvSpPr>
      <xdr:spPr>
        <a:xfrm>
          <a:off x="3457576" y="41290875"/>
          <a:ext cx="2438400" cy="65592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・重症スモン患者への介護費用の支給業務</a:t>
          </a:r>
          <a:endParaRPr lang="ja-JP" altLang="ja-JP">
            <a:effectLst/>
          </a:endParaRPr>
        </a:p>
        <a:p>
          <a:pPr algn="l"/>
          <a:endParaRPr kumimoji="1" lang="ja-JP" altLang="en-US" sz="1100"/>
        </a:p>
      </xdr:txBody>
    </xdr:sp>
    <xdr:clientData/>
  </xdr:twoCellAnchor>
  <xdr:twoCellAnchor editAs="oneCell">
    <xdr:from>
      <xdr:col>38</xdr:col>
      <xdr:colOff>9525</xdr:colOff>
      <xdr:row>86</xdr:row>
      <xdr:rowOff>28575</xdr:rowOff>
    </xdr:from>
    <xdr:to>
      <xdr:col>42</xdr:col>
      <xdr:colOff>9525</xdr:colOff>
      <xdr:row>87</xdr:row>
      <xdr:rowOff>9525</xdr:rowOff>
    </xdr:to>
    <xdr:pic>
      <xdr:nvPicPr>
        <xdr:cNvPr id="16" name="図 1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10475" y="12677775"/>
          <a:ext cx="800100" cy="276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190500</xdr:colOff>
      <xdr:row>100</xdr:row>
      <xdr:rowOff>19050</xdr:rowOff>
    </xdr:from>
    <xdr:to>
      <xdr:col>42</xdr:col>
      <xdr:colOff>1681</xdr:colOff>
      <xdr:row>101</xdr:row>
      <xdr:rowOff>0</xdr:rowOff>
    </xdr:to>
    <xdr:pic>
      <xdr:nvPicPr>
        <xdr:cNvPr id="18" name="図 1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91425" y="13944600"/>
          <a:ext cx="811306" cy="2762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156882</xdr:colOff>
      <xdr:row>115</xdr:row>
      <xdr:rowOff>89088</xdr:rowOff>
    </xdr:from>
    <xdr:to>
      <xdr:col>41</xdr:col>
      <xdr:colOff>169769</xdr:colOff>
      <xdr:row>115</xdr:row>
      <xdr:rowOff>336738</xdr:rowOff>
    </xdr:to>
    <xdr:pic>
      <xdr:nvPicPr>
        <xdr:cNvPr id="24" name="図 2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0" y="14903264"/>
          <a:ext cx="819710" cy="247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6"/>
  <sheetViews>
    <sheetView tabSelected="1" view="pageBreakPreview"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482</v>
      </c>
      <c r="AP2" s="217"/>
      <c r="AQ2" s="217"/>
      <c r="AR2" s="79" t="str">
        <f>IF(OR(AO2="　", AO2=""), "", "-")</f>
        <v/>
      </c>
      <c r="AS2" s="218">
        <v>213</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8" t="s">
        <v>25</v>
      </c>
      <c r="B4" s="729"/>
      <c r="C4" s="729"/>
      <c r="D4" s="729"/>
      <c r="E4" s="729"/>
      <c r="F4" s="729"/>
      <c r="G4" s="704" t="s">
        <v>632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8" t="s">
        <v>155</v>
      </c>
      <c r="H5" s="559"/>
      <c r="I5" s="559"/>
      <c r="J5" s="559"/>
      <c r="K5" s="559"/>
      <c r="L5" s="559"/>
      <c r="M5" s="560" t="s">
        <v>66</v>
      </c>
      <c r="N5" s="561"/>
      <c r="O5" s="561"/>
      <c r="P5" s="561"/>
      <c r="Q5" s="561"/>
      <c r="R5" s="562"/>
      <c r="S5" s="563" t="s">
        <v>131</v>
      </c>
      <c r="T5" s="559"/>
      <c r="U5" s="559"/>
      <c r="V5" s="559"/>
      <c r="W5" s="559"/>
      <c r="X5" s="564"/>
      <c r="Y5" s="720" t="s">
        <v>3</v>
      </c>
      <c r="Z5" s="721"/>
      <c r="AA5" s="721"/>
      <c r="AB5" s="721"/>
      <c r="AC5" s="721"/>
      <c r="AD5" s="722"/>
      <c r="AE5" s="723" t="s">
        <v>552</v>
      </c>
      <c r="AF5" s="723"/>
      <c r="AG5" s="723"/>
      <c r="AH5" s="723"/>
      <c r="AI5" s="723"/>
      <c r="AJ5" s="723"/>
      <c r="AK5" s="723"/>
      <c r="AL5" s="723"/>
      <c r="AM5" s="723"/>
      <c r="AN5" s="723"/>
      <c r="AO5" s="723"/>
      <c r="AP5" s="724"/>
      <c r="AQ5" s="725" t="s">
        <v>553</v>
      </c>
      <c r="AR5" s="726"/>
      <c r="AS5" s="726"/>
      <c r="AT5" s="726"/>
      <c r="AU5" s="726"/>
      <c r="AV5" s="726"/>
      <c r="AW5" s="726"/>
      <c r="AX5" s="727"/>
    </row>
    <row r="6" spans="1:50" ht="39" customHeight="1" x14ac:dyDescent="0.15">
      <c r="A6" s="730" t="s">
        <v>4</v>
      </c>
      <c r="B6" s="731"/>
      <c r="C6" s="731"/>
      <c r="D6" s="731"/>
      <c r="E6" s="731"/>
      <c r="F6" s="731"/>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5" t="s">
        <v>22</v>
      </c>
      <c r="B7" s="836"/>
      <c r="C7" s="836"/>
      <c r="D7" s="836"/>
      <c r="E7" s="836"/>
      <c r="F7" s="837"/>
      <c r="G7" s="838" t="s">
        <v>613</v>
      </c>
      <c r="H7" s="839"/>
      <c r="I7" s="839"/>
      <c r="J7" s="839"/>
      <c r="K7" s="839"/>
      <c r="L7" s="839"/>
      <c r="M7" s="839"/>
      <c r="N7" s="839"/>
      <c r="O7" s="839"/>
      <c r="P7" s="839"/>
      <c r="Q7" s="839"/>
      <c r="R7" s="839"/>
      <c r="S7" s="839"/>
      <c r="T7" s="839"/>
      <c r="U7" s="839"/>
      <c r="V7" s="839"/>
      <c r="W7" s="839"/>
      <c r="X7" s="840"/>
      <c r="Y7" s="393" t="s">
        <v>546</v>
      </c>
      <c r="Z7" s="294"/>
      <c r="AA7" s="294"/>
      <c r="AB7" s="294"/>
      <c r="AC7" s="294"/>
      <c r="AD7" s="394"/>
      <c r="AE7" s="381" t="s">
        <v>614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5" t="s">
        <v>389</v>
      </c>
      <c r="B8" s="836"/>
      <c r="C8" s="836"/>
      <c r="D8" s="836"/>
      <c r="E8" s="836"/>
      <c r="F8" s="837"/>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3" t="str">
        <f>入力規則等!K13</f>
        <v>社会保障</v>
      </c>
      <c r="AF8" s="222"/>
      <c r="AG8" s="222"/>
      <c r="AH8" s="222"/>
      <c r="AI8" s="222"/>
      <c r="AJ8" s="222"/>
      <c r="AK8" s="222"/>
      <c r="AL8" s="222"/>
      <c r="AM8" s="222"/>
      <c r="AN8" s="222"/>
      <c r="AO8" s="222"/>
      <c r="AP8" s="222"/>
      <c r="AQ8" s="222"/>
      <c r="AR8" s="222"/>
      <c r="AS8" s="222"/>
      <c r="AT8" s="222"/>
      <c r="AU8" s="222"/>
      <c r="AV8" s="222"/>
      <c r="AW8" s="222"/>
      <c r="AX8" s="744"/>
    </row>
    <row r="9" spans="1:50" ht="36"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1.75" customHeight="1" x14ac:dyDescent="0.15">
      <c r="A10" s="745" t="s">
        <v>30</v>
      </c>
      <c r="B10" s="746"/>
      <c r="C10" s="746"/>
      <c r="D10" s="746"/>
      <c r="E10" s="746"/>
      <c r="F10" s="746"/>
      <c r="G10" s="678" t="s">
        <v>555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6" t="s">
        <v>24</v>
      </c>
      <c r="B12" s="137"/>
      <c r="C12" s="137"/>
      <c r="D12" s="137"/>
      <c r="E12" s="137"/>
      <c r="F12" s="138"/>
      <c r="G12" s="684"/>
      <c r="H12" s="685"/>
      <c r="I12" s="685"/>
      <c r="J12" s="685"/>
      <c r="K12" s="685"/>
      <c r="L12" s="685"/>
      <c r="M12" s="685"/>
      <c r="N12" s="685"/>
      <c r="O12" s="685"/>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7"/>
    </row>
    <row r="13" spans="1:50" ht="21" customHeight="1" x14ac:dyDescent="0.15">
      <c r="A13" s="139"/>
      <c r="B13" s="140"/>
      <c r="C13" s="140"/>
      <c r="D13" s="140"/>
      <c r="E13" s="140"/>
      <c r="F13" s="141"/>
      <c r="G13" s="748" t="s">
        <v>6</v>
      </c>
      <c r="H13" s="749"/>
      <c r="I13" s="635" t="s">
        <v>7</v>
      </c>
      <c r="J13" s="636"/>
      <c r="K13" s="636"/>
      <c r="L13" s="636"/>
      <c r="M13" s="636"/>
      <c r="N13" s="636"/>
      <c r="O13" s="637"/>
      <c r="P13" s="97">
        <v>75</v>
      </c>
      <c r="Q13" s="98"/>
      <c r="R13" s="98"/>
      <c r="S13" s="98"/>
      <c r="T13" s="98"/>
      <c r="U13" s="98"/>
      <c r="V13" s="99"/>
      <c r="W13" s="97">
        <v>68</v>
      </c>
      <c r="X13" s="98"/>
      <c r="Y13" s="98"/>
      <c r="Z13" s="98"/>
      <c r="AA13" s="98"/>
      <c r="AB13" s="98"/>
      <c r="AC13" s="99"/>
      <c r="AD13" s="97">
        <v>64</v>
      </c>
      <c r="AE13" s="98"/>
      <c r="AF13" s="98"/>
      <c r="AG13" s="98"/>
      <c r="AH13" s="98"/>
      <c r="AI13" s="98"/>
      <c r="AJ13" s="99"/>
      <c r="AK13" s="97">
        <v>56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0"/>
      <c r="H14" s="751"/>
      <c r="I14" s="575" t="s">
        <v>8</v>
      </c>
      <c r="J14" s="629"/>
      <c r="K14" s="629"/>
      <c r="L14" s="629"/>
      <c r="M14" s="629"/>
      <c r="N14" s="629"/>
      <c r="O14" s="630"/>
      <c r="P14" s="97" t="s">
        <v>557</v>
      </c>
      <c r="Q14" s="98"/>
      <c r="R14" s="98"/>
      <c r="S14" s="98"/>
      <c r="T14" s="98"/>
      <c r="U14" s="98"/>
      <c r="V14" s="99"/>
      <c r="W14" s="97" t="s">
        <v>558</v>
      </c>
      <c r="X14" s="98"/>
      <c r="Y14" s="98"/>
      <c r="Z14" s="98"/>
      <c r="AA14" s="98"/>
      <c r="AB14" s="98"/>
      <c r="AC14" s="99"/>
      <c r="AD14" s="97" t="s">
        <v>557</v>
      </c>
      <c r="AE14" s="98"/>
      <c r="AF14" s="98"/>
      <c r="AG14" s="98"/>
      <c r="AH14" s="98"/>
      <c r="AI14" s="98"/>
      <c r="AJ14" s="99"/>
      <c r="AK14" s="97" t="s">
        <v>616</v>
      </c>
      <c r="AL14" s="98"/>
      <c r="AM14" s="98"/>
      <c r="AN14" s="98"/>
      <c r="AO14" s="98"/>
      <c r="AP14" s="98"/>
      <c r="AQ14" s="99"/>
      <c r="AR14" s="668"/>
      <c r="AS14" s="668"/>
      <c r="AT14" s="668"/>
      <c r="AU14" s="668"/>
      <c r="AV14" s="668"/>
      <c r="AW14" s="668"/>
      <c r="AX14" s="669"/>
    </row>
    <row r="15" spans="1:50" ht="21" customHeight="1" x14ac:dyDescent="0.15">
      <c r="A15" s="139"/>
      <c r="B15" s="140"/>
      <c r="C15" s="140"/>
      <c r="D15" s="140"/>
      <c r="E15" s="140"/>
      <c r="F15" s="141"/>
      <c r="G15" s="750"/>
      <c r="H15" s="751"/>
      <c r="I15" s="575" t="s">
        <v>51</v>
      </c>
      <c r="J15" s="576"/>
      <c r="K15" s="576"/>
      <c r="L15" s="576"/>
      <c r="M15" s="576"/>
      <c r="N15" s="576"/>
      <c r="O15" s="577"/>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617</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50"/>
      <c r="H16" s="751"/>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558</v>
      </c>
      <c r="AE16" s="98"/>
      <c r="AF16" s="98"/>
      <c r="AG16" s="98"/>
      <c r="AH16" s="98"/>
      <c r="AI16" s="98"/>
      <c r="AJ16" s="99"/>
      <c r="AK16" s="97" t="s">
        <v>617</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50"/>
      <c r="H17" s="751"/>
      <c r="I17" s="575" t="s">
        <v>50</v>
      </c>
      <c r="J17" s="629"/>
      <c r="K17" s="629"/>
      <c r="L17" s="629"/>
      <c r="M17" s="629"/>
      <c r="N17" s="629"/>
      <c r="O17" s="630"/>
      <c r="P17" s="97" t="s">
        <v>558</v>
      </c>
      <c r="Q17" s="98"/>
      <c r="R17" s="98"/>
      <c r="S17" s="98"/>
      <c r="T17" s="98"/>
      <c r="U17" s="98"/>
      <c r="V17" s="99"/>
      <c r="W17" s="97" t="s">
        <v>558</v>
      </c>
      <c r="X17" s="98"/>
      <c r="Y17" s="98"/>
      <c r="Z17" s="98"/>
      <c r="AA17" s="98"/>
      <c r="AB17" s="98"/>
      <c r="AC17" s="99"/>
      <c r="AD17" s="97" t="s">
        <v>558</v>
      </c>
      <c r="AE17" s="98"/>
      <c r="AF17" s="98"/>
      <c r="AG17" s="98"/>
      <c r="AH17" s="98"/>
      <c r="AI17" s="98"/>
      <c r="AJ17" s="99"/>
      <c r="AK17" s="97" t="s">
        <v>617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2"/>
      <c r="H18" s="753"/>
      <c r="I18" s="740" t="s">
        <v>20</v>
      </c>
      <c r="J18" s="741"/>
      <c r="K18" s="741"/>
      <c r="L18" s="741"/>
      <c r="M18" s="741"/>
      <c r="N18" s="741"/>
      <c r="O18" s="742"/>
      <c r="P18" s="103">
        <f>SUM(P13:V17)</f>
        <v>75</v>
      </c>
      <c r="Q18" s="104"/>
      <c r="R18" s="104"/>
      <c r="S18" s="104"/>
      <c r="T18" s="104"/>
      <c r="U18" s="104"/>
      <c r="V18" s="105"/>
      <c r="W18" s="103">
        <f>SUM(W13:AC17)</f>
        <v>68</v>
      </c>
      <c r="X18" s="104"/>
      <c r="Y18" s="104"/>
      <c r="Z18" s="104"/>
      <c r="AA18" s="104"/>
      <c r="AB18" s="104"/>
      <c r="AC18" s="105"/>
      <c r="AD18" s="103">
        <f>SUM(AD13:AJ17)</f>
        <v>64</v>
      </c>
      <c r="AE18" s="104"/>
      <c r="AF18" s="104"/>
      <c r="AG18" s="104"/>
      <c r="AH18" s="104"/>
      <c r="AI18" s="104"/>
      <c r="AJ18" s="105"/>
      <c r="AK18" s="103">
        <f>SUM(AK13:AQ17)</f>
        <v>56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64</v>
      </c>
      <c r="Q19" s="98"/>
      <c r="R19" s="98"/>
      <c r="S19" s="98"/>
      <c r="T19" s="98"/>
      <c r="U19" s="98"/>
      <c r="V19" s="99"/>
      <c r="W19" s="97">
        <v>58</v>
      </c>
      <c r="X19" s="98"/>
      <c r="Y19" s="98"/>
      <c r="Z19" s="98"/>
      <c r="AA19" s="98"/>
      <c r="AB19" s="98"/>
      <c r="AC19" s="99"/>
      <c r="AD19" s="97">
        <v>51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0.85333333333333339</v>
      </c>
      <c r="Q20" s="539"/>
      <c r="R20" s="539"/>
      <c r="S20" s="539"/>
      <c r="T20" s="539"/>
      <c r="U20" s="539"/>
      <c r="V20" s="539"/>
      <c r="W20" s="539">
        <f t="shared" ref="W20" si="0">IF(W18=0, "-", SUM(W19)/W18)</f>
        <v>0.8529411764705882</v>
      </c>
      <c r="X20" s="539"/>
      <c r="Y20" s="539"/>
      <c r="Z20" s="539"/>
      <c r="AA20" s="539"/>
      <c r="AB20" s="539"/>
      <c r="AC20" s="539"/>
      <c r="AD20" s="539">
        <f t="shared" ref="AD20" si="1">IF(AD18=0, "-", SUM(AD19)/AD18)</f>
        <v>0.796875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8" t="s">
        <v>495</v>
      </c>
      <c r="H21" s="939"/>
      <c r="I21" s="939"/>
      <c r="J21" s="939"/>
      <c r="K21" s="939"/>
      <c r="L21" s="939"/>
      <c r="M21" s="939"/>
      <c r="N21" s="939"/>
      <c r="O21" s="939"/>
      <c r="P21" s="539">
        <f>IF(P19=0, "-", SUM(P19)/SUM(P13,P14))</f>
        <v>0.85333333333333339</v>
      </c>
      <c r="Q21" s="539"/>
      <c r="R21" s="539"/>
      <c r="S21" s="539"/>
      <c r="T21" s="539"/>
      <c r="U21" s="539"/>
      <c r="V21" s="539"/>
      <c r="W21" s="539">
        <f t="shared" ref="W21" si="2">IF(W19=0, "-", SUM(W19)/SUM(W13,W14))</f>
        <v>0.8529411764705882</v>
      </c>
      <c r="X21" s="539"/>
      <c r="Y21" s="539"/>
      <c r="Z21" s="539"/>
      <c r="AA21" s="539"/>
      <c r="AB21" s="539"/>
      <c r="AC21" s="539"/>
      <c r="AD21" s="539">
        <f t="shared" ref="AD21" si="3">IF(AD19=0, "-", SUM(AD19)/SUM(AD13,AD14))</f>
        <v>0.796875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472</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 customHeight="1" x14ac:dyDescent="0.15">
      <c r="A23" s="198"/>
      <c r="B23" s="199"/>
      <c r="C23" s="199"/>
      <c r="D23" s="199"/>
      <c r="E23" s="199"/>
      <c r="F23" s="200"/>
      <c r="G23" s="183" t="s">
        <v>550</v>
      </c>
      <c r="H23" s="184"/>
      <c r="I23" s="184"/>
      <c r="J23" s="184"/>
      <c r="K23" s="184"/>
      <c r="L23" s="184"/>
      <c r="M23" s="184"/>
      <c r="N23" s="184"/>
      <c r="O23" s="185"/>
      <c r="P23" s="94">
        <v>56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0.2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7" customHeight="1" thickBot="1" x14ac:dyDescent="0.2">
      <c r="A29" s="201"/>
      <c r="B29" s="202"/>
      <c r="C29" s="202"/>
      <c r="D29" s="202"/>
      <c r="E29" s="202"/>
      <c r="F29" s="203"/>
      <c r="G29" s="192" t="s">
        <v>473</v>
      </c>
      <c r="H29" s="193"/>
      <c r="I29" s="193"/>
      <c r="J29" s="193"/>
      <c r="K29" s="193"/>
      <c r="L29" s="193"/>
      <c r="M29" s="193"/>
      <c r="N29" s="193"/>
      <c r="O29" s="194"/>
      <c r="P29" s="225">
        <f>AK13</f>
        <v>56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c r="AR31" s="133"/>
      <c r="AS31" s="134" t="s">
        <v>356</v>
      </c>
      <c r="AT31" s="169"/>
      <c r="AU31" s="269"/>
      <c r="AV31" s="269"/>
      <c r="AW31" s="377" t="s">
        <v>300</v>
      </c>
      <c r="AX31" s="378"/>
    </row>
    <row r="32" spans="1:50" ht="23.25" customHeight="1" x14ac:dyDescent="0.15">
      <c r="A32" s="515"/>
      <c r="B32" s="513"/>
      <c r="C32" s="513"/>
      <c r="D32" s="513"/>
      <c r="E32" s="513"/>
      <c r="F32" s="514"/>
      <c r="G32" s="540" t="s">
        <v>618</v>
      </c>
      <c r="H32" s="541"/>
      <c r="I32" s="541"/>
      <c r="J32" s="541"/>
      <c r="K32" s="541"/>
      <c r="L32" s="541"/>
      <c r="M32" s="541"/>
      <c r="N32" s="541"/>
      <c r="O32" s="542"/>
      <c r="P32" s="158" t="s">
        <v>618</v>
      </c>
      <c r="Q32" s="158"/>
      <c r="R32" s="158"/>
      <c r="S32" s="158"/>
      <c r="T32" s="158"/>
      <c r="U32" s="158"/>
      <c r="V32" s="158"/>
      <c r="W32" s="158"/>
      <c r="X32" s="229"/>
      <c r="Y32" s="336" t="s">
        <v>12</v>
      </c>
      <c r="Z32" s="549"/>
      <c r="AA32" s="550"/>
      <c r="AB32" s="551" t="s">
        <v>558</v>
      </c>
      <c r="AC32" s="551"/>
      <c r="AD32" s="551"/>
      <c r="AE32" s="362" t="s">
        <v>559</v>
      </c>
      <c r="AF32" s="363"/>
      <c r="AG32" s="363"/>
      <c r="AH32" s="363"/>
      <c r="AI32" s="362" t="s">
        <v>559</v>
      </c>
      <c r="AJ32" s="363"/>
      <c r="AK32" s="363"/>
      <c r="AL32" s="363"/>
      <c r="AM32" s="362" t="s">
        <v>559</v>
      </c>
      <c r="AN32" s="363"/>
      <c r="AO32" s="363"/>
      <c r="AP32" s="363"/>
      <c r="AQ32" s="100" t="s">
        <v>559</v>
      </c>
      <c r="AR32" s="101"/>
      <c r="AS32" s="101"/>
      <c r="AT32" s="102"/>
      <c r="AU32" s="363" t="s">
        <v>559</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2" t="s">
        <v>559</v>
      </c>
      <c r="AF33" s="363"/>
      <c r="AG33" s="363"/>
      <c r="AH33" s="363"/>
      <c r="AI33" s="362" t="s">
        <v>559</v>
      </c>
      <c r="AJ33" s="363"/>
      <c r="AK33" s="363"/>
      <c r="AL33" s="363"/>
      <c r="AM33" s="362" t="s">
        <v>559</v>
      </c>
      <c r="AN33" s="363"/>
      <c r="AO33" s="363"/>
      <c r="AP33" s="363"/>
      <c r="AQ33" s="100" t="s">
        <v>559</v>
      </c>
      <c r="AR33" s="101"/>
      <c r="AS33" s="101"/>
      <c r="AT33" s="102"/>
      <c r="AU33" s="363" t="s">
        <v>559</v>
      </c>
      <c r="AV33" s="363"/>
      <c r="AW33" s="363"/>
      <c r="AX33" s="365"/>
    </row>
    <row r="34" spans="1:50" ht="24"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559</v>
      </c>
      <c r="AF34" s="363"/>
      <c r="AG34" s="363"/>
      <c r="AH34" s="363"/>
      <c r="AI34" s="362" t="s">
        <v>559</v>
      </c>
      <c r="AJ34" s="363"/>
      <c r="AK34" s="363"/>
      <c r="AL34" s="363"/>
      <c r="AM34" s="362" t="s">
        <v>559</v>
      </c>
      <c r="AN34" s="363"/>
      <c r="AO34" s="363"/>
      <c r="AP34" s="363"/>
      <c r="AQ34" s="100" t="s">
        <v>559</v>
      </c>
      <c r="AR34" s="101"/>
      <c r="AS34" s="101"/>
      <c r="AT34" s="102"/>
      <c r="AU34" s="363" t="s">
        <v>560</v>
      </c>
      <c r="AV34" s="363"/>
      <c r="AW34" s="363"/>
      <c r="AX34" s="365"/>
    </row>
    <row r="35" spans="1:50" ht="23.25" customHeight="1" x14ac:dyDescent="0.15">
      <c r="A35" s="909" t="s">
        <v>526</v>
      </c>
      <c r="B35" s="910"/>
      <c r="C35" s="910"/>
      <c r="D35" s="910"/>
      <c r="E35" s="910"/>
      <c r="F35" s="911"/>
      <c r="G35" s="915" t="s">
        <v>618</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1" t="s">
        <v>489</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1"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9" t="s">
        <v>526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1" t="s">
        <v>489</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1.7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9" t="s">
        <v>526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2" t="s">
        <v>489</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9" t="s">
        <v>526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2" t="s">
        <v>489</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9" t="s">
        <v>526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490</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485</v>
      </c>
      <c r="X65" s="882"/>
      <c r="Y65" s="885"/>
      <c r="Z65" s="885"/>
      <c r="AA65" s="886"/>
      <c r="AB65" s="879" t="s">
        <v>11</v>
      </c>
      <c r="AC65" s="875"/>
      <c r="AD65" s="876"/>
      <c r="AE65" s="366" t="s">
        <v>357</v>
      </c>
      <c r="AF65" s="367"/>
      <c r="AG65" s="367"/>
      <c r="AH65" s="368"/>
      <c r="AI65" s="366" t="s">
        <v>363</v>
      </c>
      <c r="AJ65" s="367"/>
      <c r="AK65" s="367"/>
      <c r="AL65" s="368"/>
      <c r="AM65" s="373" t="s">
        <v>470</v>
      </c>
      <c r="AN65" s="373"/>
      <c r="AO65" s="373"/>
      <c r="AP65" s="366"/>
      <c r="AQ65" s="879" t="s">
        <v>355</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0"/>
      <c r="AF66" s="331"/>
      <c r="AG66" s="331"/>
      <c r="AH66" s="332"/>
      <c r="AI66" s="330"/>
      <c r="AJ66" s="331"/>
      <c r="AK66" s="331"/>
      <c r="AL66" s="332"/>
      <c r="AM66" s="374"/>
      <c r="AN66" s="374"/>
      <c r="AO66" s="374"/>
      <c r="AP66" s="330"/>
      <c r="AQ66" s="268"/>
      <c r="AR66" s="269"/>
      <c r="AS66" s="877" t="s">
        <v>356</v>
      </c>
      <c r="AT66" s="878"/>
      <c r="AU66" s="269"/>
      <c r="AV66" s="269"/>
      <c r="AW66" s="877" t="s">
        <v>488</v>
      </c>
      <c r="AX66" s="990"/>
    </row>
    <row r="67" spans="1:50" ht="23.25" hidden="1" customHeight="1" x14ac:dyDescent="0.15">
      <c r="A67" s="863"/>
      <c r="B67" s="864"/>
      <c r="C67" s="864"/>
      <c r="D67" s="864"/>
      <c r="E67" s="864"/>
      <c r="F67" s="865"/>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516</v>
      </c>
      <c r="AC67" s="963"/>
      <c r="AD67" s="96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1" t="s">
        <v>54</v>
      </c>
      <c r="Z68" s="181"/>
      <c r="AA68" s="182"/>
      <c r="AB68" s="986" t="s">
        <v>516</v>
      </c>
      <c r="AC68" s="986"/>
      <c r="AD68" s="98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1" t="s">
        <v>13</v>
      </c>
      <c r="Z69" s="181"/>
      <c r="AA69" s="182"/>
      <c r="AB69" s="987" t="s">
        <v>517</v>
      </c>
      <c r="AC69" s="987"/>
      <c r="AD69" s="987"/>
      <c r="AE69" s="823"/>
      <c r="AF69" s="824"/>
      <c r="AG69" s="824"/>
      <c r="AH69" s="824"/>
      <c r="AI69" s="823"/>
      <c r="AJ69" s="824"/>
      <c r="AK69" s="824"/>
      <c r="AL69" s="824"/>
      <c r="AM69" s="823"/>
      <c r="AN69" s="824"/>
      <c r="AO69" s="824"/>
      <c r="AP69" s="824"/>
      <c r="AQ69" s="362"/>
      <c r="AR69" s="363"/>
      <c r="AS69" s="363"/>
      <c r="AT69" s="364"/>
      <c r="AU69" s="363"/>
      <c r="AV69" s="363"/>
      <c r="AW69" s="363"/>
      <c r="AX69" s="365"/>
    </row>
    <row r="70" spans="1:50" ht="23.25" hidden="1" customHeight="1" x14ac:dyDescent="0.15">
      <c r="A70" s="863" t="s">
        <v>496</v>
      </c>
      <c r="B70" s="864"/>
      <c r="C70" s="864"/>
      <c r="D70" s="864"/>
      <c r="E70" s="864"/>
      <c r="F70" s="865"/>
      <c r="G70" s="951" t="s">
        <v>365</v>
      </c>
      <c r="H70" s="952"/>
      <c r="I70" s="952"/>
      <c r="J70" s="952"/>
      <c r="K70" s="952"/>
      <c r="L70" s="952"/>
      <c r="M70" s="952"/>
      <c r="N70" s="952"/>
      <c r="O70" s="952"/>
      <c r="P70" s="952"/>
      <c r="Q70" s="952"/>
      <c r="R70" s="952"/>
      <c r="S70" s="952"/>
      <c r="T70" s="952"/>
      <c r="U70" s="952"/>
      <c r="V70" s="952"/>
      <c r="W70" s="955" t="s">
        <v>515</v>
      </c>
      <c r="X70" s="956"/>
      <c r="Y70" s="961" t="s">
        <v>12</v>
      </c>
      <c r="Z70" s="961"/>
      <c r="AA70" s="962"/>
      <c r="AB70" s="963" t="s">
        <v>516</v>
      </c>
      <c r="AC70" s="963"/>
      <c r="AD70" s="96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1" t="s">
        <v>54</v>
      </c>
      <c r="Z71" s="181"/>
      <c r="AA71" s="182"/>
      <c r="AB71" s="986" t="s">
        <v>516</v>
      </c>
      <c r="AC71" s="986"/>
      <c r="AD71" s="98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1" t="s">
        <v>13</v>
      </c>
      <c r="Z72" s="181"/>
      <c r="AA72" s="182"/>
      <c r="AB72" s="987" t="s">
        <v>517</v>
      </c>
      <c r="AC72" s="987"/>
      <c r="AD72" s="98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6" t="s">
        <v>490</v>
      </c>
      <c r="B73" s="847"/>
      <c r="C73" s="847"/>
      <c r="D73" s="847"/>
      <c r="E73" s="847"/>
      <c r="F73" s="848"/>
      <c r="G73" s="815"/>
      <c r="H73" s="166" t="s">
        <v>265</v>
      </c>
      <c r="I73" s="166"/>
      <c r="J73" s="166"/>
      <c r="K73" s="166"/>
      <c r="L73" s="166"/>
      <c r="M73" s="166"/>
      <c r="N73" s="166"/>
      <c r="O73" s="167"/>
      <c r="P73" s="173" t="s">
        <v>59</v>
      </c>
      <c r="Q73" s="166"/>
      <c r="R73" s="166"/>
      <c r="S73" s="166"/>
      <c r="T73" s="166"/>
      <c r="U73" s="166"/>
      <c r="V73" s="166"/>
      <c r="W73" s="166"/>
      <c r="X73" s="167"/>
      <c r="Y73" s="817"/>
      <c r="Z73" s="818"/>
      <c r="AA73" s="819"/>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9"/>
      <c r="B74" s="850"/>
      <c r="C74" s="850"/>
      <c r="D74" s="850"/>
      <c r="E74" s="850"/>
      <c r="F74" s="851"/>
      <c r="G74" s="816"/>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9"/>
      <c r="B75" s="850"/>
      <c r="C75" s="850"/>
      <c r="D75" s="850"/>
      <c r="E75" s="850"/>
      <c r="F75" s="851"/>
      <c r="G75" s="78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9"/>
      <c r="B76" s="850"/>
      <c r="C76" s="850"/>
      <c r="D76" s="850"/>
      <c r="E76" s="850"/>
      <c r="F76" s="851"/>
      <c r="G76" s="78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9"/>
      <c r="B77" s="850"/>
      <c r="C77" s="850"/>
      <c r="D77" s="850"/>
      <c r="E77" s="850"/>
      <c r="F77" s="851"/>
      <c r="G77" s="78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3" t="s">
        <v>529</v>
      </c>
      <c r="B78" s="924"/>
      <c r="C78" s="924"/>
      <c r="D78" s="924"/>
      <c r="E78" s="921" t="s">
        <v>463</v>
      </c>
      <c r="F78" s="922"/>
      <c r="G78" s="57" t="s">
        <v>365</v>
      </c>
      <c r="H78" s="798"/>
      <c r="I78" s="242"/>
      <c r="J78" s="242"/>
      <c r="K78" s="242"/>
      <c r="L78" s="242"/>
      <c r="M78" s="242"/>
      <c r="N78" s="242"/>
      <c r="O78" s="799"/>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0.75"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5" t="s">
        <v>484</v>
      </c>
      <c r="AP79" s="146"/>
      <c r="AQ79" s="146"/>
      <c r="AR79" s="81" t="s">
        <v>482</v>
      </c>
      <c r="AS79" s="145"/>
      <c r="AT79" s="146"/>
      <c r="AU79" s="146"/>
      <c r="AV79" s="146"/>
      <c r="AW79" s="146"/>
      <c r="AX79" s="147"/>
    </row>
    <row r="80" spans="1:50" ht="18.75" customHeight="1" x14ac:dyDescent="0.15">
      <c r="A80" s="519" t="s">
        <v>266</v>
      </c>
      <c r="B80" s="855" t="s">
        <v>481</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4"/>
    </row>
    <row r="81" spans="1:60" ht="22.5" customHeight="1" x14ac:dyDescent="0.15">
      <c r="A81" s="520"/>
      <c r="B81" s="858"/>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8"/>
      <c r="C82" s="552"/>
      <c r="D82" s="552"/>
      <c r="E82" s="552"/>
      <c r="F82" s="553"/>
      <c r="G82" s="501" t="s">
        <v>561</v>
      </c>
      <c r="H82" s="501"/>
      <c r="I82" s="501"/>
      <c r="J82" s="501"/>
      <c r="K82" s="501"/>
      <c r="L82" s="501"/>
      <c r="M82" s="501"/>
      <c r="N82" s="501"/>
      <c r="O82" s="501"/>
      <c r="P82" s="501"/>
      <c r="Q82" s="501"/>
      <c r="R82" s="501"/>
      <c r="S82" s="501"/>
      <c r="T82" s="501"/>
      <c r="U82" s="501"/>
      <c r="V82" s="501"/>
      <c r="W82" s="501"/>
      <c r="X82" s="501"/>
      <c r="Y82" s="501"/>
      <c r="Z82" s="501"/>
      <c r="AA82" s="758"/>
      <c r="AB82" s="500" t="s">
        <v>626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9"/>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0"/>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800" t="s">
        <v>61</v>
      </c>
      <c r="H85" s="785"/>
      <c r="I85" s="785"/>
      <c r="J85" s="785"/>
      <c r="K85" s="785"/>
      <c r="L85" s="785"/>
      <c r="M85" s="785"/>
      <c r="N85" s="785"/>
      <c r="O85" s="786"/>
      <c r="P85" s="784" t="s">
        <v>63</v>
      </c>
      <c r="Q85" s="785"/>
      <c r="R85" s="785"/>
      <c r="S85" s="785"/>
      <c r="T85" s="785"/>
      <c r="U85" s="785"/>
      <c r="V85" s="785"/>
      <c r="W85" s="785"/>
      <c r="X85" s="786"/>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590</v>
      </c>
      <c r="AR86" s="269"/>
      <c r="AS86" s="134" t="s">
        <v>356</v>
      </c>
      <c r="AT86" s="169"/>
      <c r="AU86" s="269" t="s">
        <v>592</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562</v>
      </c>
      <c r="H87" s="158"/>
      <c r="I87" s="158"/>
      <c r="J87" s="158"/>
      <c r="K87" s="158"/>
      <c r="L87" s="158"/>
      <c r="M87" s="158"/>
      <c r="N87" s="158"/>
      <c r="O87" s="229"/>
      <c r="P87" s="158" t="s">
        <v>563</v>
      </c>
      <c r="Q87" s="808"/>
      <c r="R87" s="808"/>
      <c r="S87" s="808"/>
      <c r="T87" s="808"/>
      <c r="U87" s="808"/>
      <c r="V87" s="808"/>
      <c r="W87" s="808"/>
      <c r="X87" s="809"/>
      <c r="Y87" s="761" t="s">
        <v>62</v>
      </c>
      <c r="Z87" s="762"/>
      <c r="AA87" s="763"/>
      <c r="AB87" s="551" t="s">
        <v>565</v>
      </c>
      <c r="AC87" s="551"/>
      <c r="AD87" s="551"/>
      <c r="AE87" s="362">
        <v>116</v>
      </c>
      <c r="AF87" s="363"/>
      <c r="AG87" s="363"/>
      <c r="AH87" s="363"/>
      <c r="AI87" s="362">
        <v>109</v>
      </c>
      <c r="AJ87" s="363"/>
      <c r="AK87" s="363"/>
      <c r="AL87" s="363"/>
      <c r="AM87" s="362"/>
      <c r="AN87" s="363"/>
      <c r="AO87" s="363"/>
      <c r="AP87" s="363"/>
      <c r="AQ87" s="100" t="s">
        <v>623</v>
      </c>
      <c r="AR87" s="101"/>
      <c r="AS87" s="101"/>
      <c r="AT87" s="102"/>
      <c r="AU87" s="363" t="s">
        <v>592</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10"/>
      <c r="Q88" s="810"/>
      <c r="R88" s="810"/>
      <c r="S88" s="810"/>
      <c r="T88" s="810"/>
      <c r="U88" s="810"/>
      <c r="V88" s="810"/>
      <c r="W88" s="810"/>
      <c r="X88" s="811"/>
      <c r="Y88" s="735" t="s">
        <v>54</v>
      </c>
      <c r="Z88" s="736"/>
      <c r="AA88" s="737"/>
      <c r="AB88" s="522" t="s">
        <v>588</v>
      </c>
      <c r="AC88" s="522"/>
      <c r="AD88" s="522"/>
      <c r="AE88" s="362" t="s">
        <v>589</v>
      </c>
      <c r="AF88" s="363"/>
      <c r="AG88" s="363"/>
      <c r="AH88" s="363"/>
      <c r="AI88" s="362" t="s">
        <v>588</v>
      </c>
      <c r="AJ88" s="363"/>
      <c r="AK88" s="363"/>
      <c r="AL88" s="363"/>
      <c r="AM88" s="362" t="s">
        <v>591</v>
      </c>
      <c r="AN88" s="363"/>
      <c r="AO88" s="363"/>
      <c r="AP88" s="363"/>
      <c r="AQ88" s="100" t="s">
        <v>592</v>
      </c>
      <c r="AR88" s="101"/>
      <c r="AS88" s="101"/>
      <c r="AT88" s="102"/>
      <c r="AU88" s="363" t="s">
        <v>591</v>
      </c>
      <c r="AV88" s="363"/>
      <c r="AW88" s="363"/>
      <c r="AX88" s="365"/>
      <c r="AY88" s="10"/>
      <c r="AZ88" s="10"/>
      <c r="BA88" s="10"/>
      <c r="BB88" s="10"/>
      <c r="BC88" s="10"/>
    </row>
    <row r="89" spans="1:60" ht="2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2"/>
      <c r="Y89" s="735" t="s">
        <v>13</v>
      </c>
      <c r="Z89" s="736"/>
      <c r="AA89" s="737"/>
      <c r="AB89" s="461" t="s">
        <v>14</v>
      </c>
      <c r="AC89" s="461"/>
      <c r="AD89" s="461"/>
      <c r="AE89" s="362" t="s">
        <v>590</v>
      </c>
      <c r="AF89" s="363"/>
      <c r="AG89" s="363"/>
      <c r="AH89" s="363"/>
      <c r="AI89" s="362" t="s">
        <v>588</v>
      </c>
      <c r="AJ89" s="363"/>
      <c r="AK89" s="363"/>
      <c r="AL89" s="363"/>
      <c r="AM89" s="362" t="s">
        <v>590</v>
      </c>
      <c r="AN89" s="363"/>
      <c r="AO89" s="363"/>
      <c r="AP89" s="363"/>
      <c r="AQ89" s="100" t="s">
        <v>591</v>
      </c>
      <c r="AR89" s="101"/>
      <c r="AS89" s="101"/>
      <c r="AT89" s="102"/>
      <c r="AU89" s="363" t="s">
        <v>591</v>
      </c>
      <c r="AV89" s="363"/>
      <c r="AW89" s="363"/>
      <c r="AX89" s="365"/>
      <c r="AY89" s="10"/>
      <c r="AZ89" s="10"/>
      <c r="BA89" s="10"/>
      <c r="BB89" s="10"/>
      <c r="BC89" s="10"/>
      <c r="BD89" s="10"/>
      <c r="BE89" s="10"/>
      <c r="BF89" s="10"/>
      <c r="BG89" s="10"/>
      <c r="BH89" s="10"/>
    </row>
    <row r="90" spans="1:60" ht="18.75" hidden="1" customHeight="1" thickBot="1" x14ac:dyDescent="0.2">
      <c r="A90" s="520"/>
      <c r="B90" s="552" t="s">
        <v>264</v>
      </c>
      <c r="C90" s="552"/>
      <c r="D90" s="552"/>
      <c r="E90" s="552"/>
      <c r="F90" s="553"/>
      <c r="G90" s="800" t="s">
        <v>61</v>
      </c>
      <c r="H90" s="785"/>
      <c r="I90" s="785"/>
      <c r="J90" s="785"/>
      <c r="K90" s="785"/>
      <c r="L90" s="785"/>
      <c r="M90" s="785"/>
      <c r="N90" s="785"/>
      <c r="O90" s="786"/>
      <c r="P90" s="784" t="s">
        <v>63</v>
      </c>
      <c r="Q90" s="785"/>
      <c r="R90" s="785"/>
      <c r="S90" s="785"/>
      <c r="T90" s="785"/>
      <c r="U90" s="785"/>
      <c r="V90" s="785"/>
      <c r="W90" s="785"/>
      <c r="X90" s="786"/>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thickBot="1" x14ac:dyDescent="0.2">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thickBot="1" x14ac:dyDescent="0.2">
      <c r="A92" s="520"/>
      <c r="B92" s="552"/>
      <c r="C92" s="552"/>
      <c r="D92" s="552"/>
      <c r="E92" s="552"/>
      <c r="F92" s="553"/>
      <c r="G92" s="228"/>
      <c r="H92" s="158"/>
      <c r="I92" s="158"/>
      <c r="J92" s="158"/>
      <c r="K92" s="158"/>
      <c r="L92" s="158"/>
      <c r="M92" s="158"/>
      <c r="N92" s="158"/>
      <c r="O92" s="229"/>
      <c r="P92" s="158"/>
      <c r="Q92" s="808"/>
      <c r="R92" s="808"/>
      <c r="S92" s="808"/>
      <c r="T92" s="808"/>
      <c r="U92" s="808"/>
      <c r="V92" s="808"/>
      <c r="W92" s="808"/>
      <c r="X92" s="809"/>
      <c r="Y92" s="761" t="s">
        <v>62</v>
      </c>
      <c r="Z92" s="762"/>
      <c r="AA92" s="763"/>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thickBot="1" x14ac:dyDescent="0.2">
      <c r="A93" s="520"/>
      <c r="B93" s="552"/>
      <c r="C93" s="552"/>
      <c r="D93" s="552"/>
      <c r="E93" s="552"/>
      <c r="F93" s="553"/>
      <c r="G93" s="230"/>
      <c r="H93" s="231"/>
      <c r="I93" s="231"/>
      <c r="J93" s="231"/>
      <c r="K93" s="231"/>
      <c r="L93" s="231"/>
      <c r="M93" s="231"/>
      <c r="N93" s="231"/>
      <c r="O93" s="232"/>
      <c r="P93" s="810"/>
      <c r="Q93" s="810"/>
      <c r="R93" s="810"/>
      <c r="S93" s="810"/>
      <c r="T93" s="810"/>
      <c r="U93" s="810"/>
      <c r="V93" s="810"/>
      <c r="W93" s="810"/>
      <c r="X93" s="811"/>
      <c r="Y93" s="735" t="s">
        <v>54</v>
      </c>
      <c r="Z93" s="736"/>
      <c r="AA93" s="737"/>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thickBo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2"/>
      <c r="Y94" s="735" t="s">
        <v>13</v>
      </c>
      <c r="Z94" s="736"/>
      <c r="AA94" s="737"/>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thickBot="1" x14ac:dyDescent="0.2">
      <c r="A95" s="520"/>
      <c r="B95" s="552" t="s">
        <v>264</v>
      </c>
      <c r="C95" s="552"/>
      <c r="D95" s="552"/>
      <c r="E95" s="552"/>
      <c r="F95" s="553"/>
      <c r="G95" s="800" t="s">
        <v>61</v>
      </c>
      <c r="H95" s="785"/>
      <c r="I95" s="785"/>
      <c r="J95" s="785"/>
      <c r="K95" s="785"/>
      <c r="L95" s="785"/>
      <c r="M95" s="785"/>
      <c r="N95" s="785"/>
      <c r="O95" s="786"/>
      <c r="P95" s="784" t="s">
        <v>63</v>
      </c>
      <c r="Q95" s="785"/>
      <c r="R95" s="785"/>
      <c r="S95" s="785"/>
      <c r="T95" s="785"/>
      <c r="U95" s="785"/>
      <c r="V95" s="785"/>
      <c r="W95" s="785"/>
      <c r="X95" s="786"/>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thickBot="1" x14ac:dyDescent="0.2">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thickBot="1" x14ac:dyDescent="0.2">
      <c r="A97" s="520"/>
      <c r="B97" s="552"/>
      <c r="C97" s="552"/>
      <c r="D97" s="552"/>
      <c r="E97" s="552"/>
      <c r="F97" s="553"/>
      <c r="G97" s="228"/>
      <c r="H97" s="158"/>
      <c r="I97" s="158"/>
      <c r="J97" s="158"/>
      <c r="K97" s="158"/>
      <c r="L97" s="158"/>
      <c r="M97" s="158"/>
      <c r="N97" s="158"/>
      <c r="O97" s="229"/>
      <c r="P97" s="158"/>
      <c r="Q97" s="808"/>
      <c r="R97" s="808"/>
      <c r="S97" s="808"/>
      <c r="T97" s="808"/>
      <c r="U97" s="808"/>
      <c r="V97" s="808"/>
      <c r="W97" s="808"/>
      <c r="X97" s="809"/>
      <c r="Y97" s="761" t="s">
        <v>62</v>
      </c>
      <c r="Z97" s="762"/>
      <c r="AA97" s="763"/>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thickBot="1" x14ac:dyDescent="0.2">
      <c r="A98" s="520"/>
      <c r="B98" s="552"/>
      <c r="C98" s="552"/>
      <c r="D98" s="552"/>
      <c r="E98" s="552"/>
      <c r="F98" s="553"/>
      <c r="G98" s="230"/>
      <c r="H98" s="231"/>
      <c r="I98" s="231"/>
      <c r="J98" s="231"/>
      <c r="K98" s="231"/>
      <c r="L98" s="231"/>
      <c r="M98" s="231"/>
      <c r="N98" s="231"/>
      <c r="O98" s="232"/>
      <c r="P98" s="810"/>
      <c r="Q98" s="810"/>
      <c r="R98" s="810"/>
      <c r="S98" s="810"/>
      <c r="T98" s="810"/>
      <c r="U98" s="810"/>
      <c r="V98" s="810"/>
      <c r="W98" s="810"/>
      <c r="X98" s="811"/>
      <c r="Y98" s="735" t="s">
        <v>54</v>
      </c>
      <c r="Z98" s="736"/>
      <c r="AA98" s="737"/>
      <c r="AB98" s="805"/>
      <c r="AC98" s="806"/>
      <c r="AD98" s="807"/>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92"/>
      <c r="C99" s="892"/>
      <c r="D99" s="892"/>
      <c r="E99" s="892"/>
      <c r="F99" s="893"/>
      <c r="G99" s="813"/>
      <c r="H99" s="245"/>
      <c r="I99" s="245"/>
      <c r="J99" s="245"/>
      <c r="K99" s="245"/>
      <c r="L99" s="245"/>
      <c r="M99" s="245"/>
      <c r="N99" s="245"/>
      <c r="O99" s="814"/>
      <c r="P99" s="852"/>
      <c r="Q99" s="852"/>
      <c r="R99" s="852"/>
      <c r="S99" s="852"/>
      <c r="T99" s="852"/>
      <c r="U99" s="852"/>
      <c r="V99" s="852"/>
      <c r="W99" s="852"/>
      <c r="X99" s="853"/>
      <c r="Y99" s="480" t="s">
        <v>13</v>
      </c>
      <c r="Z99" s="481"/>
      <c r="AA99" s="482"/>
      <c r="AB99" s="462" t="s">
        <v>14</v>
      </c>
      <c r="AC99" s="463"/>
      <c r="AD99" s="464"/>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491</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5"/>
      <c r="Z100" s="466"/>
      <c r="AA100" s="467"/>
      <c r="AB100" s="869" t="s">
        <v>11</v>
      </c>
      <c r="AC100" s="869"/>
      <c r="AD100" s="869"/>
      <c r="AE100" s="832" t="s">
        <v>357</v>
      </c>
      <c r="AF100" s="833"/>
      <c r="AG100" s="833"/>
      <c r="AH100" s="834"/>
      <c r="AI100" s="832" t="s">
        <v>363</v>
      </c>
      <c r="AJ100" s="833"/>
      <c r="AK100" s="833"/>
      <c r="AL100" s="834"/>
      <c r="AM100" s="832" t="s">
        <v>470</v>
      </c>
      <c r="AN100" s="833"/>
      <c r="AO100" s="833"/>
      <c r="AP100" s="834"/>
      <c r="AQ100" s="940" t="s">
        <v>492</v>
      </c>
      <c r="AR100" s="941"/>
      <c r="AS100" s="941"/>
      <c r="AT100" s="942"/>
      <c r="AU100" s="940" t="s">
        <v>539</v>
      </c>
      <c r="AV100" s="941"/>
      <c r="AW100" s="941"/>
      <c r="AX100" s="943"/>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22" t="s">
        <v>55</v>
      </c>
      <c r="Z101" s="721"/>
      <c r="AA101" s="722"/>
      <c r="AB101" s="551" t="s">
        <v>565</v>
      </c>
      <c r="AC101" s="551"/>
      <c r="AD101" s="551"/>
      <c r="AE101" s="362">
        <v>116</v>
      </c>
      <c r="AF101" s="363"/>
      <c r="AG101" s="363"/>
      <c r="AH101" s="364"/>
      <c r="AI101" s="362">
        <v>109</v>
      </c>
      <c r="AJ101" s="363"/>
      <c r="AK101" s="363"/>
      <c r="AL101" s="364"/>
      <c r="AM101" s="362"/>
      <c r="AN101" s="363"/>
      <c r="AO101" s="363"/>
      <c r="AP101" s="364"/>
      <c r="AQ101" s="362" t="s">
        <v>593</v>
      </c>
      <c r="AR101" s="363"/>
      <c r="AS101" s="363"/>
      <c r="AT101" s="364"/>
      <c r="AU101" s="362" t="s">
        <v>588</v>
      </c>
      <c r="AV101" s="363"/>
      <c r="AW101" s="363"/>
      <c r="AX101" s="364"/>
    </row>
    <row r="102" spans="1:60" ht="24"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591</v>
      </c>
      <c r="AC102" s="551"/>
      <c r="AD102" s="551"/>
      <c r="AE102" s="356" t="s">
        <v>588</v>
      </c>
      <c r="AF102" s="356"/>
      <c r="AG102" s="356"/>
      <c r="AH102" s="356"/>
      <c r="AI102" s="356" t="s">
        <v>591</v>
      </c>
      <c r="AJ102" s="356"/>
      <c r="AK102" s="356"/>
      <c r="AL102" s="356"/>
      <c r="AM102" s="356" t="s">
        <v>596</v>
      </c>
      <c r="AN102" s="356"/>
      <c r="AO102" s="356"/>
      <c r="AP102" s="356"/>
      <c r="AQ102" s="823" t="s">
        <v>593</v>
      </c>
      <c r="AR102" s="824"/>
      <c r="AS102" s="824"/>
      <c r="AT102" s="825"/>
      <c r="AU102" s="823" t="s">
        <v>594</v>
      </c>
      <c r="AV102" s="824"/>
      <c r="AW102" s="824"/>
      <c r="AX102" s="825"/>
    </row>
    <row r="103" spans="1:60" ht="9.75" hidden="1" customHeight="1" x14ac:dyDescent="0.15">
      <c r="A103" s="488" t="s">
        <v>491</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539</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3"/>
      <c r="AV105" s="824"/>
      <c r="AW105" s="824"/>
      <c r="AX105" s="825"/>
    </row>
    <row r="106" spans="1:60" ht="30.75" hidden="1" customHeight="1" x14ac:dyDescent="0.15">
      <c r="A106" s="488" t="s">
        <v>491</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539</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3"/>
      <c r="AV108" s="824"/>
      <c r="AW108" s="824"/>
      <c r="AX108" s="825"/>
    </row>
    <row r="109" spans="1:60" ht="31.5" hidden="1" customHeight="1" x14ac:dyDescent="0.15">
      <c r="A109" s="488" t="s">
        <v>491</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539</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3"/>
      <c r="AV111" s="824"/>
      <c r="AW111" s="824"/>
      <c r="AX111" s="825"/>
    </row>
    <row r="112" spans="1:60" ht="31.5" hidden="1" customHeight="1" x14ac:dyDescent="0.15">
      <c r="A112" s="488" t="s">
        <v>491</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539</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3" t="s">
        <v>540</v>
      </c>
      <c r="AR115" s="334"/>
      <c r="AS115" s="334"/>
      <c r="AT115" s="334"/>
      <c r="AU115" s="334"/>
      <c r="AV115" s="334"/>
      <c r="AW115" s="334"/>
      <c r="AX115" s="335"/>
    </row>
    <row r="116" spans="1:50" ht="29.25" customHeight="1" x14ac:dyDescent="0.15">
      <c r="A116" s="290"/>
      <c r="B116" s="291"/>
      <c r="C116" s="291"/>
      <c r="D116" s="291"/>
      <c r="E116" s="291"/>
      <c r="F116" s="292"/>
      <c r="G116" s="654" t="s">
        <v>619</v>
      </c>
      <c r="H116" s="655"/>
      <c r="I116" s="655"/>
      <c r="J116" s="655"/>
      <c r="K116" s="655"/>
      <c r="L116" s="655"/>
      <c r="M116" s="655"/>
      <c r="N116" s="655"/>
      <c r="O116" s="655"/>
      <c r="P116" s="655"/>
      <c r="Q116" s="655"/>
      <c r="R116" s="655"/>
      <c r="S116" s="655"/>
      <c r="T116" s="655"/>
      <c r="U116" s="655"/>
      <c r="V116" s="655"/>
      <c r="W116" s="655"/>
      <c r="X116" s="656"/>
      <c r="Y116" s="353" t="s">
        <v>15</v>
      </c>
      <c r="Z116" s="354"/>
      <c r="AA116" s="355"/>
      <c r="AB116" s="298" t="s">
        <v>621</v>
      </c>
      <c r="AC116" s="299"/>
      <c r="AD116" s="300"/>
      <c r="AE116" s="356">
        <v>554917</v>
      </c>
      <c r="AF116" s="356"/>
      <c r="AG116" s="356"/>
      <c r="AH116" s="356"/>
      <c r="AI116" s="356">
        <v>530016</v>
      </c>
      <c r="AJ116" s="356"/>
      <c r="AK116" s="356"/>
      <c r="AL116" s="356"/>
      <c r="AM116" s="356"/>
      <c r="AN116" s="356"/>
      <c r="AO116" s="356"/>
      <c r="AP116" s="356"/>
      <c r="AQ116" s="362" t="s">
        <v>623</v>
      </c>
      <c r="AR116" s="363"/>
      <c r="AS116" s="363"/>
      <c r="AT116" s="363"/>
      <c r="AU116" s="363"/>
      <c r="AV116" s="363"/>
      <c r="AW116" s="363"/>
      <c r="AX116" s="365"/>
    </row>
    <row r="117" spans="1:50" ht="46.5" customHeight="1" thickBot="1" x14ac:dyDescent="0.2">
      <c r="A117" s="293"/>
      <c r="B117" s="294"/>
      <c r="C117" s="294"/>
      <c r="D117" s="294"/>
      <c r="E117" s="294"/>
      <c r="F117" s="295"/>
      <c r="G117" s="657"/>
      <c r="H117" s="658"/>
      <c r="I117" s="658"/>
      <c r="J117" s="658"/>
      <c r="K117" s="658"/>
      <c r="L117" s="658"/>
      <c r="M117" s="658"/>
      <c r="N117" s="658"/>
      <c r="O117" s="658"/>
      <c r="P117" s="658"/>
      <c r="Q117" s="658"/>
      <c r="R117" s="658"/>
      <c r="S117" s="658"/>
      <c r="T117" s="658"/>
      <c r="U117" s="658"/>
      <c r="V117" s="658"/>
      <c r="W117" s="658"/>
      <c r="X117" s="659"/>
      <c r="Y117" s="336" t="s">
        <v>49</v>
      </c>
      <c r="Z117" s="337"/>
      <c r="AA117" s="338"/>
      <c r="AB117" s="860" t="s">
        <v>620</v>
      </c>
      <c r="AC117" s="861"/>
      <c r="AD117" s="862"/>
      <c r="AE117" s="304" t="s">
        <v>635</v>
      </c>
      <c r="AF117" s="304"/>
      <c r="AG117" s="304"/>
      <c r="AH117" s="304"/>
      <c r="AI117" s="304" t="s">
        <v>634</v>
      </c>
      <c r="AJ117" s="304"/>
      <c r="AK117" s="304"/>
      <c r="AL117" s="304"/>
      <c r="AM117" s="304" t="s">
        <v>622</v>
      </c>
      <c r="AN117" s="304"/>
      <c r="AO117" s="304"/>
      <c r="AP117" s="304"/>
      <c r="AQ117" s="304" t="s">
        <v>624</v>
      </c>
      <c r="AR117" s="304"/>
      <c r="AS117" s="304"/>
      <c r="AT117" s="304"/>
      <c r="AU117" s="304"/>
      <c r="AV117" s="304"/>
      <c r="AW117" s="304"/>
      <c r="AX117" s="305"/>
    </row>
    <row r="118" spans="1:50" ht="1.5" customHeight="1" thickBot="1" x14ac:dyDescent="0.2">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3" t="s">
        <v>540</v>
      </c>
      <c r="AR118" s="334"/>
      <c r="AS118" s="334"/>
      <c r="AT118" s="334"/>
      <c r="AU118" s="334"/>
      <c r="AV118" s="334"/>
      <c r="AW118" s="334"/>
      <c r="AX118" s="335"/>
    </row>
    <row r="119" spans="1:50" ht="23.25" hidden="1" customHeight="1" thickBot="1" x14ac:dyDescent="0.2">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thickBot="1" x14ac:dyDescent="0.2">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3" t="s">
        <v>540</v>
      </c>
      <c r="AR121" s="334"/>
      <c r="AS121" s="334"/>
      <c r="AT121" s="334"/>
      <c r="AU121" s="334"/>
      <c r="AV121" s="334"/>
      <c r="AW121" s="334"/>
      <c r="AX121" s="335"/>
    </row>
    <row r="122" spans="1:50" ht="23.25" hidden="1" customHeight="1" thickBot="1" x14ac:dyDescent="0.2">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11.25" hidden="1" customHeight="1" thickBot="1" x14ac:dyDescent="0.2">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3" t="s">
        <v>540</v>
      </c>
      <c r="AR124" s="334"/>
      <c r="AS124" s="334"/>
      <c r="AT124" s="334"/>
      <c r="AU124" s="334"/>
      <c r="AV124" s="334"/>
      <c r="AW124" s="334"/>
      <c r="AX124" s="335"/>
    </row>
    <row r="125" spans="1:50" ht="23.25" hidden="1" customHeight="1" thickBot="1" x14ac:dyDescent="0.2">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thickBot="1" x14ac:dyDescent="0.2">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thickBot="1" x14ac:dyDescent="0.2">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540</v>
      </c>
      <c r="AR127" s="334"/>
      <c r="AS127" s="334"/>
      <c r="AT127" s="334"/>
      <c r="AU127" s="334"/>
      <c r="AV127" s="334"/>
      <c r="AW127" s="334"/>
      <c r="AX127" s="335"/>
    </row>
    <row r="128" spans="1:50" ht="23.25" hidden="1" customHeight="1" thickBot="1" x14ac:dyDescent="0.2">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5" t="s">
        <v>369</v>
      </c>
      <c r="B130" s="1003"/>
      <c r="C130" s="1002" t="s">
        <v>366</v>
      </c>
      <c r="D130" s="1003"/>
      <c r="E130" s="306" t="s">
        <v>399</v>
      </c>
      <c r="F130" s="307"/>
      <c r="G130" s="308" t="s">
        <v>633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6"/>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615</v>
      </c>
      <c r="AR133" s="269"/>
      <c r="AS133" s="134" t="s">
        <v>356</v>
      </c>
      <c r="AT133" s="169"/>
      <c r="AU133" s="133" t="s">
        <v>615</v>
      </c>
      <c r="AV133" s="133"/>
      <c r="AW133" s="134" t="s">
        <v>300</v>
      </c>
      <c r="AX133" s="135"/>
    </row>
    <row r="134" spans="1:50" ht="39.75" customHeight="1" x14ac:dyDescent="0.15">
      <c r="A134" s="1006"/>
      <c r="B134" s="250"/>
      <c r="C134" s="249"/>
      <c r="D134" s="250"/>
      <c r="E134" s="249"/>
      <c r="F134" s="312"/>
      <c r="G134" s="228" t="s">
        <v>627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559</v>
      </c>
      <c r="AC134" s="219"/>
      <c r="AD134" s="219"/>
      <c r="AE134" s="264" t="s">
        <v>559</v>
      </c>
      <c r="AF134" s="101"/>
      <c r="AG134" s="101"/>
      <c r="AH134" s="101"/>
      <c r="AI134" s="264" t="s">
        <v>558</v>
      </c>
      <c r="AJ134" s="101"/>
      <c r="AK134" s="101"/>
      <c r="AL134" s="101"/>
      <c r="AM134" s="264" t="s">
        <v>558</v>
      </c>
      <c r="AN134" s="101"/>
      <c r="AO134" s="101"/>
      <c r="AP134" s="101"/>
      <c r="AQ134" s="264" t="s">
        <v>558</v>
      </c>
      <c r="AR134" s="101"/>
      <c r="AS134" s="101"/>
      <c r="AT134" s="101"/>
      <c r="AU134" s="264" t="s">
        <v>558</v>
      </c>
      <c r="AV134" s="101"/>
      <c r="AW134" s="101"/>
      <c r="AX134" s="220"/>
    </row>
    <row r="135" spans="1:50" ht="41.25" customHeight="1" x14ac:dyDescent="0.15">
      <c r="A135" s="100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559</v>
      </c>
      <c r="AC135" s="130"/>
      <c r="AD135" s="130"/>
      <c r="AE135" s="264" t="s">
        <v>558</v>
      </c>
      <c r="AF135" s="101"/>
      <c r="AG135" s="101"/>
      <c r="AH135" s="101"/>
      <c r="AI135" s="264" t="s">
        <v>558</v>
      </c>
      <c r="AJ135" s="101"/>
      <c r="AK135" s="101"/>
      <c r="AL135" s="101"/>
      <c r="AM135" s="264" t="s">
        <v>558</v>
      </c>
      <c r="AN135" s="101"/>
      <c r="AO135" s="101"/>
      <c r="AP135" s="101"/>
      <c r="AQ135" s="264" t="s">
        <v>558</v>
      </c>
      <c r="AR135" s="101"/>
      <c r="AS135" s="101"/>
      <c r="AT135" s="101"/>
      <c r="AU135" s="264" t="s">
        <v>595</v>
      </c>
      <c r="AV135" s="101"/>
      <c r="AW135" s="101"/>
      <c r="AX135" s="220"/>
    </row>
    <row r="136" spans="1:50" ht="19.5" hidden="1" customHeight="1" x14ac:dyDescent="0.15">
      <c r="A136" s="100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0.75" hidden="1" customHeight="1" x14ac:dyDescent="0.15">
      <c r="A140" s="100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27.75" hidden="1" customHeight="1" x14ac:dyDescent="0.15">
      <c r="A151" s="100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6"/>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4.25" customHeight="1" x14ac:dyDescent="0.15">
      <c r="A154" s="1006"/>
      <c r="B154" s="250"/>
      <c r="C154" s="249"/>
      <c r="D154" s="250"/>
      <c r="E154" s="249"/>
      <c r="F154" s="312"/>
      <c r="G154" s="228" t="s">
        <v>628</v>
      </c>
      <c r="H154" s="158"/>
      <c r="I154" s="158"/>
      <c r="J154" s="158"/>
      <c r="K154" s="158"/>
      <c r="L154" s="158"/>
      <c r="M154" s="158"/>
      <c r="N154" s="158"/>
      <c r="O154" s="158"/>
      <c r="P154" s="229"/>
      <c r="Q154" s="157" t="s">
        <v>628</v>
      </c>
      <c r="R154" s="158"/>
      <c r="S154" s="158"/>
      <c r="T154" s="158"/>
      <c r="U154" s="158"/>
      <c r="V154" s="158"/>
      <c r="W154" s="158"/>
      <c r="X154" s="158"/>
      <c r="Y154" s="158"/>
      <c r="Z154" s="158"/>
      <c r="AA154" s="935"/>
      <c r="AB154" s="253" t="s">
        <v>629</v>
      </c>
      <c r="AC154" s="254"/>
      <c r="AD154" s="254"/>
      <c r="AE154" s="259" t="s">
        <v>629</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100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100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100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6"/>
      <c r="AB157" s="255"/>
      <c r="AC157" s="256"/>
      <c r="AD157" s="256"/>
      <c r="AE157" s="157" t="s">
        <v>630</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100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9.75" hidden="1" customHeight="1" x14ac:dyDescent="0.15">
      <c r="A159" s="1006"/>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6"/>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6"/>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6"/>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1.5" customHeight="1" x14ac:dyDescent="0.15">
      <c r="A186" s="100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17.25" customHeight="1" x14ac:dyDescent="0.15">
      <c r="A187" s="100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3.75" customHeight="1" x14ac:dyDescent="0.15">
      <c r="A188" s="1006"/>
      <c r="B188" s="250"/>
      <c r="C188" s="249"/>
      <c r="D188" s="250"/>
      <c r="E188" s="157" t="s">
        <v>567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4.25" customHeight="1" x14ac:dyDescent="0.15">
      <c r="A189" s="100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14.25" hidden="1" customHeight="1" x14ac:dyDescent="0.15">
      <c r="A190" s="100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12.75" hidden="1" customHeight="1" x14ac:dyDescent="0.15">
      <c r="A191" s="100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5" hidden="1" customHeight="1" x14ac:dyDescent="0.15">
      <c r="A192" s="100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4.25" hidden="1" customHeight="1" x14ac:dyDescent="0.15">
      <c r="A193" s="100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14.25" hidden="1" customHeight="1" x14ac:dyDescent="0.15">
      <c r="A194" s="100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14.25" hidden="1" customHeight="1" x14ac:dyDescent="0.15">
      <c r="A195" s="100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4.25" hidden="1" customHeight="1" x14ac:dyDescent="0.15">
      <c r="A196" s="100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4.25" hidden="1" customHeight="1" x14ac:dyDescent="0.15">
      <c r="A197" s="100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14.25" hidden="1" customHeight="1" x14ac:dyDescent="0.15">
      <c r="A198" s="100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14.25" hidden="1" customHeight="1" x14ac:dyDescent="0.15">
      <c r="A199" s="100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4.25" hidden="1" customHeight="1" x14ac:dyDescent="0.15">
      <c r="A200" s="100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4.25" hidden="1" customHeight="1" x14ac:dyDescent="0.15">
      <c r="A201" s="100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14.25" hidden="1" customHeight="1" x14ac:dyDescent="0.15">
      <c r="A202" s="100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14.25" hidden="1" customHeight="1" x14ac:dyDescent="0.15">
      <c r="A203" s="100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4.25" hidden="1" customHeight="1" x14ac:dyDescent="0.15">
      <c r="A204" s="100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4.25" hidden="1" customHeight="1" x14ac:dyDescent="0.15">
      <c r="A205" s="100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14.25" hidden="1" customHeight="1" x14ac:dyDescent="0.15">
      <c r="A206" s="100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14.25" hidden="1" customHeight="1" x14ac:dyDescent="0.15">
      <c r="A207" s="100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4.25" hidden="1" customHeight="1" x14ac:dyDescent="0.15">
      <c r="A208" s="100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4.25" hidden="1" customHeight="1" x14ac:dyDescent="0.15">
      <c r="A209" s="100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14.25" hidden="1" customHeight="1" x14ac:dyDescent="0.15">
      <c r="A210" s="100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14.25" hidden="1" customHeight="1" x14ac:dyDescent="0.15">
      <c r="A211" s="100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14.25" hidden="1" customHeight="1" x14ac:dyDescent="0.15">
      <c r="A212" s="1006"/>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14.25" hidden="1" customHeight="1" x14ac:dyDescent="0.15">
      <c r="A213" s="100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14.25" hidden="1" customHeight="1" x14ac:dyDescent="0.15">
      <c r="A214" s="1006"/>
      <c r="B214" s="250"/>
      <c r="C214" s="249"/>
      <c r="D214" s="250"/>
      <c r="E214" s="249"/>
      <c r="F214" s="312"/>
      <c r="G214" s="228"/>
      <c r="H214" s="158"/>
      <c r="I214" s="158"/>
      <c r="J214" s="158"/>
      <c r="K214" s="158"/>
      <c r="L214" s="158"/>
      <c r="M214" s="158"/>
      <c r="N214" s="158"/>
      <c r="O214" s="158"/>
      <c r="P214" s="229"/>
      <c r="Q214" s="993"/>
      <c r="R214" s="994"/>
      <c r="S214" s="994"/>
      <c r="T214" s="994"/>
      <c r="U214" s="994"/>
      <c r="V214" s="994"/>
      <c r="W214" s="994"/>
      <c r="X214" s="994"/>
      <c r="Y214" s="994"/>
      <c r="Z214" s="994"/>
      <c r="AA214" s="99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14.25" hidden="1" customHeight="1" x14ac:dyDescent="0.15">
      <c r="A215" s="1006"/>
      <c r="B215" s="250"/>
      <c r="C215" s="249"/>
      <c r="D215" s="250"/>
      <c r="E215" s="249"/>
      <c r="F215" s="312"/>
      <c r="G215" s="230"/>
      <c r="H215" s="231"/>
      <c r="I215" s="231"/>
      <c r="J215" s="231"/>
      <c r="K215" s="231"/>
      <c r="L215" s="231"/>
      <c r="M215" s="231"/>
      <c r="N215" s="231"/>
      <c r="O215" s="231"/>
      <c r="P215" s="232"/>
      <c r="Q215" s="996"/>
      <c r="R215" s="997"/>
      <c r="S215" s="997"/>
      <c r="T215" s="997"/>
      <c r="U215" s="997"/>
      <c r="V215" s="997"/>
      <c r="W215" s="997"/>
      <c r="X215" s="997"/>
      <c r="Y215" s="997"/>
      <c r="Z215" s="997"/>
      <c r="AA215" s="99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14.25" hidden="1" customHeight="1" x14ac:dyDescent="0.15">
      <c r="A216" s="1006"/>
      <c r="B216" s="250"/>
      <c r="C216" s="249"/>
      <c r="D216" s="250"/>
      <c r="E216" s="249"/>
      <c r="F216" s="312"/>
      <c r="G216" s="230"/>
      <c r="H216" s="231"/>
      <c r="I216" s="231"/>
      <c r="J216" s="231"/>
      <c r="K216" s="231"/>
      <c r="L216" s="231"/>
      <c r="M216" s="231"/>
      <c r="N216" s="231"/>
      <c r="O216" s="231"/>
      <c r="P216" s="232"/>
      <c r="Q216" s="996"/>
      <c r="R216" s="997"/>
      <c r="S216" s="997"/>
      <c r="T216" s="997"/>
      <c r="U216" s="997"/>
      <c r="V216" s="997"/>
      <c r="W216" s="997"/>
      <c r="X216" s="997"/>
      <c r="Y216" s="997"/>
      <c r="Z216" s="997"/>
      <c r="AA216" s="99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14.25" hidden="1" customHeight="1" x14ac:dyDescent="0.15">
      <c r="A217" s="1006"/>
      <c r="B217" s="250"/>
      <c r="C217" s="249"/>
      <c r="D217" s="250"/>
      <c r="E217" s="249"/>
      <c r="F217" s="312"/>
      <c r="G217" s="230"/>
      <c r="H217" s="231"/>
      <c r="I217" s="231"/>
      <c r="J217" s="231"/>
      <c r="K217" s="231"/>
      <c r="L217" s="231"/>
      <c r="M217" s="231"/>
      <c r="N217" s="231"/>
      <c r="O217" s="231"/>
      <c r="P217" s="232"/>
      <c r="Q217" s="996"/>
      <c r="R217" s="997"/>
      <c r="S217" s="997"/>
      <c r="T217" s="997"/>
      <c r="U217" s="997"/>
      <c r="V217" s="997"/>
      <c r="W217" s="997"/>
      <c r="X217" s="997"/>
      <c r="Y217" s="997"/>
      <c r="Z217" s="997"/>
      <c r="AA217" s="99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14.25" hidden="1" customHeight="1" x14ac:dyDescent="0.15">
      <c r="A218" s="1006"/>
      <c r="B218" s="250"/>
      <c r="C218" s="249"/>
      <c r="D218" s="250"/>
      <c r="E218" s="249"/>
      <c r="F218" s="312"/>
      <c r="G218" s="233"/>
      <c r="H218" s="161"/>
      <c r="I218" s="161"/>
      <c r="J218" s="161"/>
      <c r="K218" s="161"/>
      <c r="L218" s="161"/>
      <c r="M218" s="161"/>
      <c r="N218" s="161"/>
      <c r="O218" s="161"/>
      <c r="P218" s="234"/>
      <c r="Q218" s="999"/>
      <c r="R218" s="1000"/>
      <c r="S218" s="1000"/>
      <c r="T218" s="1000"/>
      <c r="U218" s="1000"/>
      <c r="V218" s="1000"/>
      <c r="W218" s="1000"/>
      <c r="X218" s="1000"/>
      <c r="Y218" s="1000"/>
      <c r="Z218" s="1000"/>
      <c r="AA218" s="100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14.25" hidden="1" customHeight="1" x14ac:dyDescent="0.15">
      <c r="A219" s="1006"/>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14.25" hidden="1" customHeight="1" x14ac:dyDescent="0.15">
      <c r="A220" s="100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14.25" hidden="1" customHeight="1" x14ac:dyDescent="0.15">
      <c r="A221" s="1006"/>
      <c r="B221" s="250"/>
      <c r="C221" s="249"/>
      <c r="D221" s="250"/>
      <c r="E221" s="249"/>
      <c r="F221" s="312"/>
      <c r="G221" s="228"/>
      <c r="H221" s="158"/>
      <c r="I221" s="158"/>
      <c r="J221" s="158"/>
      <c r="K221" s="158"/>
      <c r="L221" s="158"/>
      <c r="M221" s="158"/>
      <c r="N221" s="158"/>
      <c r="O221" s="158"/>
      <c r="P221" s="229"/>
      <c r="Q221" s="993"/>
      <c r="R221" s="994"/>
      <c r="S221" s="994"/>
      <c r="T221" s="994"/>
      <c r="U221" s="994"/>
      <c r="V221" s="994"/>
      <c r="W221" s="994"/>
      <c r="X221" s="994"/>
      <c r="Y221" s="994"/>
      <c r="Z221" s="994"/>
      <c r="AA221" s="99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14.25" hidden="1" customHeight="1" x14ac:dyDescent="0.15">
      <c r="A222" s="1006"/>
      <c r="B222" s="250"/>
      <c r="C222" s="249"/>
      <c r="D222" s="250"/>
      <c r="E222" s="249"/>
      <c r="F222" s="312"/>
      <c r="G222" s="230"/>
      <c r="H222" s="231"/>
      <c r="I222" s="231"/>
      <c r="J222" s="231"/>
      <c r="K222" s="231"/>
      <c r="L222" s="231"/>
      <c r="M222" s="231"/>
      <c r="N222" s="231"/>
      <c r="O222" s="231"/>
      <c r="P222" s="232"/>
      <c r="Q222" s="996"/>
      <c r="R222" s="997"/>
      <c r="S222" s="997"/>
      <c r="T222" s="997"/>
      <c r="U222" s="997"/>
      <c r="V222" s="997"/>
      <c r="W222" s="997"/>
      <c r="X222" s="997"/>
      <c r="Y222" s="997"/>
      <c r="Z222" s="997"/>
      <c r="AA222" s="99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14.25" hidden="1" customHeight="1" x14ac:dyDescent="0.15">
      <c r="A223" s="1006"/>
      <c r="B223" s="250"/>
      <c r="C223" s="249"/>
      <c r="D223" s="250"/>
      <c r="E223" s="249"/>
      <c r="F223" s="312"/>
      <c r="G223" s="230"/>
      <c r="H223" s="231"/>
      <c r="I223" s="231"/>
      <c r="J223" s="231"/>
      <c r="K223" s="231"/>
      <c r="L223" s="231"/>
      <c r="M223" s="231"/>
      <c r="N223" s="231"/>
      <c r="O223" s="231"/>
      <c r="P223" s="232"/>
      <c r="Q223" s="996"/>
      <c r="R223" s="997"/>
      <c r="S223" s="997"/>
      <c r="T223" s="997"/>
      <c r="U223" s="997"/>
      <c r="V223" s="997"/>
      <c r="W223" s="997"/>
      <c r="X223" s="997"/>
      <c r="Y223" s="997"/>
      <c r="Z223" s="997"/>
      <c r="AA223" s="99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14.25" hidden="1" customHeight="1" x14ac:dyDescent="0.15">
      <c r="A224" s="1006"/>
      <c r="B224" s="250"/>
      <c r="C224" s="249"/>
      <c r="D224" s="250"/>
      <c r="E224" s="249"/>
      <c r="F224" s="312"/>
      <c r="G224" s="230"/>
      <c r="H224" s="231"/>
      <c r="I224" s="231"/>
      <c r="J224" s="231"/>
      <c r="K224" s="231"/>
      <c r="L224" s="231"/>
      <c r="M224" s="231"/>
      <c r="N224" s="231"/>
      <c r="O224" s="231"/>
      <c r="P224" s="232"/>
      <c r="Q224" s="996"/>
      <c r="R224" s="997"/>
      <c r="S224" s="997"/>
      <c r="T224" s="997"/>
      <c r="U224" s="997"/>
      <c r="V224" s="997"/>
      <c r="W224" s="997"/>
      <c r="X224" s="997"/>
      <c r="Y224" s="997"/>
      <c r="Z224" s="997"/>
      <c r="AA224" s="99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14.25" hidden="1" customHeight="1" x14ac:dyDescent="0.15">
      <c r="A225" s="1006"/>
      <c r="B225" s="250"/>
      <c r="C225" s="249"/>
      <c r="D225" s="250"/>
      <c r="E225" s="249"/>
      <c r="F225" s="312"/>
      <c r="G225" s="233"/>
      <c r="H225" s="161"/>
      <c r="I225" s="161"/>
      <c r="J225" s="161"/>
      <c r="K225" s="161"/>
      <c r="L225" s="161"/>
      <c r="M225" s="161"/>
      <c r="N225" s="161"/>
      <c r="O225" s="161"/>
      <c r="P225" s="234"/>
      <c r="Q225" s="999"/>
      <c r="R225" s="1000"/>
      <c r="S225" s="1000"/>
      <c r="T225" s="1000"/>
      <c r="U225" s="1000"/>
      <c r="V225" s="1000"/>
      <c r="W225" s="1000"/>
      <c r="X225" s="1000"/>
      <c r="Y225" s="1000"/>
      <c r="Z225" s="1000"/>
      <c r="AA225" s="100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14.25" hidden="1" customHeight="1" x14ac:dyDescent="0.15">
      <c r="A226" s="1006"/>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14.25" hidden="1" customHeight="1" x14ac:dyDescent="0.15">
      <c r="A227" s="100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14.25" hidden="1" customHeight="1" x14ac:dyDescent="0.15">
      <c r="A228" s="1006"/>
      <c r="B228" s="250"/>
      <c r="C228" s="249"/>
      <c r="D228" s="250"/>
      <c r="E228" s="249"/>
      <c r="F228" s="312"/>
      <c r="G228" s="228"/>
      <c r="H228" s="158"/>
      <c r="I228" s="158"/>
      <c r="J228" s="158"/>
      <c r="K228" s="158"/>
      <c r="L228" s="158"/>
      <c r="M228" s="158"/>
      <c r="N228" s="158"/>
      <c r="O228" s="158"/>
      <c r="P228" s="229"/>
      <c r="Q228" s="993"/>
      <c r="R228" s="994"/>
      <c r="S228" s="994"/>
      <c r="T228" s="994"/>
      <c r="U228" s="994"/>
      <c r="V228" s="994"/>
      <c r="W228" s="994"/>
      <c r="X228" s="994"/>
      <c r="Y228" s="994"/>
      <c r="Z228" s="994"/>
      <c r="AA228" s="99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14.25" hidden="1" customHeight="1" x14ac:dyDescent="0.15">
      <c r="A229" s="1006"/>
      <c r="B229" s="250"/>
      <c r="C229" s="249"/>
      <c r="D229" s="250"/>
      <c r="E229" s="249"/>
      <c r="F229" s="312"/>
      <c r="G229" s="230"/>
      <c r="H229" s="231"/>
      <c r="I229" s="231"/>
      <c r="J229" s="231"/>
      <c r="K229" s="231"/>
      <c r="L229" s="231"/>
      <c r="M229" s="231"/>
      <c r="N229" s="231"/>
      <c r="O229" s="231"/>
      <c r="P229" s="232"/>
      <c r="Q229" s="996"/>
      <c r="R229" s="997"/>
      <c r="S229" s="997"/>
      <c r="T229" s="997"/>
      <c r="U229" s="997"/>
      <c r="V229" s="997"/>
      <c r="W229" s="997"/>
      <c r="X229" s="997"/>
      <c r="Y229" s="997"/>
      <c r="Z229" s="997"/>
      <c r="AA229" s="99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14.25" hidden="1" customHeight="1" x14ac:dyDescent="0.15">
      <c r="A230" s="1006"/>
      <c r="B230" s="250"/>
      <c r="C230" s="249"/>
      <c r="D230" s="250"/>
      <c r="E230" s="249"/>
      <c r="F230" s="312"/>
      <c r="G230" s="230"/>
      <c r="H230" s="231"/>
      <c r="I230" s="231"/>
      <c r="J230" s="231"/>
      <c r="K230" s="231"/>
      <c r="L230" s="231"/>
      <c r="M230" s="231"/>
      <c r="N230" s="231"/>
      <c r="O230" s="231"/>
      <c r="P230" s="232"/>
      <c r="Q230" s="996"/>
      <c r="R230" s="997"/>
      <c r="S230" s="997"/>
      <c r="T230" s="997"/>
      <c r="U230" s="997"/>
      <c r="V230" s="997"/>
      <c r="W230" s="997"/>
      <c r="X230" s="997"/>
      <c r="Y230" s="997"/>
      <c r="Z230" s="997"/>
      <c r="AA230" s="99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14.25" hidden="1" customHeight="1" x14ac:dyDescent="0.15">
      <c r="A231" s="1006"/>
      <c r="B231" s="250"/>
      <c r="C231" s="249"/>
      <c r="D231" s="250"/>
      <c r="E231" s="249"/>
      <c r="F231" s="312"/>
      <c r="G231" s="230"/>
      <c r="H231" s="231"/>
      <c r="I231" s="231"/>
      <c r="J231" s="231"/>
      <c r="K231" s="231"/>
      <c r="L231" s="231"/>
      <c r="M231" s="231"/>
      <c r="N231" s="231"/>
      <c r="O231" s="231"/>
      <c r="P231" s="232"/>
      <c r="Q231" s="996"/>
      <c r="R231" s="997"/>
      <c r="S231" s="997"/>
      <c r="T231" s="997"/>
      <c r="U231" s="997"/>
      <c r="V231" s="997"/>
      <c r="W231" s="997"/>
      <c r="X231" s="997"/>
      <c r="Y231" s="997"/>
      <c r="Z231" s="997"/>
      <c r="AA231" s="99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14.25" hidden="1" customHeight="1" x14ac:dyDescent="0.15">
      <c r="A232" s="1006"/>
      <c r="B232" s="250"/>
      <c r="C232" s="249"/>
      <c r="D232" s="250"/>
      <c r="E232" s="249"/>
      <c r="F232" s="312"/>
      <c r="G232" s="233"/>
      <c r="H232" s="161"/>
      <c r="I232" s="161"/>
      <c r="J232" s="161"/>
      <c r="K232" s="161"/>
      <c r="L232" s="161"/>
      <c r="M232" s="161"/>
      <c r="N232" s="161"/>
      <c r="O232" s="161"/>
      <c r="P232" s="234"/>
      <c r="Q232" s="999"/>
      <c r="R232" s="1000"/>
      <c r="S232" s="1000"/>
      <c r="T232" s="1000"/>
      <c r="U232" s="1000"/>
      <c r="V232" s="1000"/>
      <c r="W232" s="1000"/>
      <c r="X232" s="1000"/>
      <c r="Y232" s="1000"/>
      <c r="Z232" s="1000"/>
      <c r="AA232" s="100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14.25" hidden="1" customHeight="1" x14ac:dyDescent="0.15">
      <c r="A233" s="1006"/>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14.25" hidden="1" customHeight="1" x14ac:dyDescent="0.15">
      <c r="A234" s="100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14.25" hidden="1" customHeight="1" x14ac:dyDescent="0.15">
      <c r="A235" s="1006"/>
      <c r="B235" s="250"/>
      <c r="C235" s="249"/>
      <c r="D235" s="250"/>
      <c r="E235" s="249"/>
      <c r="F235" s="312"/>
      <c r="G235" s="228"/>
      <c r="H235" s="158"/>
      <c r="I235" s="158"/>
      <c r="J235" s="158"/>
      <c r="K235" s="158"/>
      <c r="L235" s="158"/>
      <c r="M235" s="158"/>
      <c r="N235" s="158"/>
      <c r="O235" s="158"/>
      <c r="P235" s="229"/>
      <c r="Q235" s="993"/>
      <c r="R235" s="994"/>
      <c r="S235" s="994"/>
      <c r="T235" s="994"/>
      <c r="U235" s="994"/>
      <c r="V235" s="994"/>
      <c r="W235" s="994"/>
      <c r="X235" s="994"/>
      <c r="Y235" s="994"/>
      <c r="Z235" s="994"/>
      <c r="AA235" s="99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14.25" hidden="1" customHeight="1" x14ac:dyDescent="0.15">
      <c r="A236" s="1006"/>
      <c r="B236" s="250"/>
      <c r="C236" s="249"/>
      <c r="D236" s="250"/>
      <c r="E236" s="249"/>
      <c r="F236" s="312"/>
      <c r="G236" s="230"/>
      <c r="H236" s="231"/>
      <c r="I236" s="231"/>
      <c r="J236" s="231"/>
      <c r="K236" s="231"/>
      <c r="L236" s="231"/>
      <c r="M236" s="231"/>
      <c r="N236" s="231"/>
      <c r="O236" s="231"/>
      <c r="P236" s="232"/>
      <c r="Q236" s="996"/>
      <c r="R236" s="997"/>
      <c r="S236" s="997"/>
      <c r="T236" s="997"/>
      <c r="U236" s="997"/>
      <c r="V236" s="997"/>
      <c r="W236" s="997"/>
      <c r="X236" s="997"/>
      <c r="Y236" s="997"/>
      <c r="Z236" s="997"/>
      <c r="AA236" s="99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14.25" hidden="1" customHeight="1" x14ac:dyDescent="0.15">
      <c r="A237" s="1006"/>
      <c r="B237" s="250"/>
      <c r="C237" s="249"/>
      <c r="D237" s="250"/>
      <c r="E237" s="249"/>
      <c r="F237" s="312"/>
      <c r="G237" s="230"/>
      <c r="H237" s="231"/>
      <c r="I237" s="231"/>
      <c r="J237" s="231"/>
      <c r="K237" s="231"/>
      <c r="L237" s="231"/>
      <c r="M237" s="231"/>
      <c r="N237" s="231"/>
      <c r="O237" s="231"/>
      <c r="P237" s="232"/>
      <c r="Q237" s="996"/>
      <c r="R237" s="997"/>
      <c r="S237" s="997"/>
      <c r="T237" s="997"/>
      <c r="U237" s="997"/>
      <c r="V237" s="997"/>
      <c r="W237" s="997"/>
      <c r="X237" s="997"/>
      <c r="Y237" s="997"/>
      <c r="Z237" s="997"/>
      <c r="AA237" s="99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14.25" hidden="1" customHeight="1" x14ac:dyDescent="0.15">
      <c r="A238" s="1006"/>
      <c r="B238" s="250"/>
      <c r="C238" s="249"/>
      <c r="D238" s="250"/>
      <c r="E238" s="249"/>
      <c r="F238" s="312"/>
      <c r="G238" s="230"/>
      <c r="H238" s="231"/>
      <c r="I238" s="231"/>
      <c r="J238" s="231"/>
      <c r="K238" s="231"/>
      <c r="L238" s="231"/>
      <c r="M238" s="231"/>
      <c r="N238" s="231"/>
      <c r="O238" s="231"/>
      <c r="P238" s="232"/>
      <c r="Q238" s="996"/>
      <c r="R238" s="997"/>
      <c r="S238" s="997"/>
      <c r="T238" s="997"/>
      <c r="U238" s="997"/>
      <c r="V238" s="997"/>
      <c r="W238" s="997"/>
      <c r="X238" s="997"/>
      <c r="Y238" s="997"/>
      <c r="Z238" s="997"/>
      <c r="AA238" s="99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14.25" hidden="1" customHeight="1" x14ac:dyDescent="0.15">
      <c r="A239" s="1006"/>
      <c r="B239" s="250"/>
      <c r="C239" s="249"/>
      <c r="D239" s="250"/>
      <c r="E239" s="249"/>
      <c r="F239" s="312"/>
      <c r="G239" s="233"/>
      <c r="H239" s="161"/>
      <c r="I239" s="161"/>
      <c r="J239" s="161"/>
      <c r="K239" s="161"/>
      <c r="L239" s="161"/>
      <c r="M239" s="161"/>
      <c r="N239" s="161"/>
      <c r="O239" s="161"/>
      <c r="P239" s="234"/>
      <c r="Q239" s="999"/>
      <c r="R239" s="1000"/>
      <c r="S239" s="1000"/>
      <c r="T239" s="1000"/>
      <c r="U239" s="1000"/>
      <c r="V239" s="1000"/>
      <c r="W239" s="1000"/>
      <c r="X239" s="1000"/>
      <c r="Y239" s="1000"/>
      <c r="Z239" s="1000"/>
      <c r="AA239" s="100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14.25" hidden="1" customHeight="1" x14ac:dyDescent="0.15">
      <c r="A240" s="1006"/>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14.25" hidden="1" customHeight="1" x14ac:dyDescent="0.15">
      <c r="A241" s="100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6"/>
      <c r="B242" s="250"/>
      <c r="C242" s="249"/>
      <c r="D242" s="250"/>
      <c r="E242" s="249"/>
      <c r="F242" s="312"/>
      <c r="G242" s="228"/>
      <c r="H242" s="158"/>
      <c r="I242" s="158"/>
      <c r="J242" s="158"/>
      <c r="K242" s="158"/>
      <c r="L242" s="158"/>
      <c r="M242" s="158"/>
      <c r="N242" s="158"/>
      <c r="O242" s="158"/>
      <c r="P242" s="229"/>
      <c r="Q242" s="993"/>
      <c r="R242" s="994"/>
      <c r="S242" s="994"/>
      <c r="T242" s="994"/>
      <c r="U242" s="994"/>
      <c r="V242" s="994"/>
      <c r="W242" s="994"/>
      <c r="X242" s="994"/>
      <c r="Y242" s="994"/>
      <c r="Z242" s="994"/>
      <c r="AA242" s="99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6"/>
      <c r="B243" s="250"/>
      <c r="C243" s="249"/>
      <c r="D243" s="250"/>
      <c r="E243" s="249"/>
      <c r="F243" s="312"/>
      <c r="G243" s="230"/>
      <c r="H243" s="231"/>
      <c r="I243" s="231"/>
      <c r="J243" s="231"/>
      <c r="K243" s="231"/>
      <c r="L243" s="231"/>
      <c r="M243" s="231"/>
      <c r="N243" s="231"/>
      <c r="O243" s="231"/>
      <c r="P243" s="232"/>
      <c r="Q243" s="996"/>
      <c r="R243" s="997"/>
      <c r="S243" s="997"/>
      <c r="T243" s="997"/>
      <c r="U243" s="997"/>
      <c r="V243" s="997"/>
      <c r="W243" s="997"/>
      <c r="X243" s="997"/>
      <c r="Y243" s="997"/>
      <c r="Z243" s="997"/>
      <c r="AA243" s="99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6"/>
      <c r="B244" s="250"/>
      <c r="C244" s="249"/>
      <c r="D244" s="250"/>
      <c r="E244" s="249"/>
      <c r="F244" s="312"/>
      <c r="G244" s="230"/>
      <c r="H244" s="231"/>
      <c r="I244" s="231"/>
      <c r="J244" s="231"/>
      <c r="K244" s="231"/>
      <c r="L244" s="231"/>
      <c r="M244" s="231"/>
      <c r="N244" s="231"/>
      <c r="O244" s="231"/>
      <c r="P244" s="232"/>
      <c r="Q244" s="996"/>
      <c r="R244" s="997"/>
      <c r="S244" s="997"/>
      <c r="T244" s="997"/>
      <c r="U244" s="997"/>
      <c r="V244" s="997"/>
      <c r="W244" s="997"/>
      <c r="X244" s="997"/>
      <c r="Y244" s="997"/>
      <c r="Z244" s="997"/>
      <c r="AA244" s="99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6"/>
      <c r="B245" s="250"/>
      <c r="C245" s="249"/>
      <c r="D245" s="250"/>
      <c r="E245" s="249"/>
      <c r="F245" s="312"/>
      <c r="G245" s="230"/>
      <c r="H245" s="231"/>
      <c r="I245" s="231"/>
      <c r="J245" s="231"/>
      <c r="K245" s="231"/>
      <c r="L245" s="231"/>
      <c r="M245" s="231"/>
      <c r="N245" s="231"/>
      <c r="O245" s="231"/>
      <c r="P245" s="232"/>
      <c r="Q245" s="996"/>
      <c r="R245" s="997"/>
      <c r="S245" s="997"/>
      <c r="T245" s="997"/>
      <c r="U245" s="997"/>
      <c r="V245" s="997"/>
      <c r="W245" s="997"/>
      <c r="X245" s="997"/>
      <c r="Y245" s="997"/>
      <c r="Z245" s="997"/>
      <c r="AA245" s="99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6"/>
      <c r="B246" s="250"/>
      <c r="C246" s="249"/>
      <c r="D246" s="250"/>
      <c r="E246" s="313"/>
      <c r="F246" s="314"/>
      <c r="G246" s="233"/>
      <c r="H246" s="161"/>
      <c r="I246" s="161"/>
      <c r="J246" s="161"/>
      <c r="K246" s="161"/>
      <c r="L246" s="161"/>
      <c r="M246" s="161"/>
      <c r="N246" s="161"/>
      <c r="O246" s="161"/>
      <c r="P246" s="234"/>
      <c r="Q246" s="999"/>
      <c r="R246" s="1000"/>
      <c r="S246" s="1000"/>
      <c r="T246" s="1000"/>
      <c r="U246" s="1000"/>
      <c r="V246" s="1000"/>
      <c r="W246" s="1000"/>
      <c r="X246" s="1000"/>
      <c r="Y246" s="1000"/>
      <c r="Z246" s="1000"/>
      <c r="AA246" s="100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6"/>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6"/>
      <c r="B274" s="250"/>
      <c r="C274" s="249"/>
      <c r="D274" s="250"/>
      <c r="E274" s="249"/>
      <c r="F274" s="312"/>
      <c r="G274" s="228"/>
      <c r="H274" s="158"/>
      <c r="I274" s="158"/>
      <c r="J274" s="158"/>
      <c r="K274" s="158"/>
      <c r="L274" s="158"/>
      <c r="M274" s="158"/>
      <c r="N274" s="158"/>
      <c r="O274" s="158"/>
      <c r="P274" s="229"/>
      <c r="Q274" s="993"/>
      <c r="R274" s="994"/>
      <c r="S274" s="994"/>
      <c r="T274" s="994"/>
      <c r="U274" s="994"/>
      <c r="V274" s="994"/>
      <c r="W274" s="994"/>
      <c r="X274" s="994"/>
      <c r="Y274" s="994"/>
      <c r="Z274" s="994"/>
      <c r="AA274" s="99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6"/>
      <c r="B275" s="250"/>
      <c r="C275" s="249"/>
      <c r="D275" s="250"/>
      <c r="E275" s="249"/>
      <c r="F275" s="312"/>
      <c r="G275" s="230"/>
      <c r="H275" s="231"/>
      <c r="I275" s="231"/>
      <c r="J275" s="231"/>
      <c r="K275" s="231"/>
      <c r="L275" s="231"/>
      <c r="M275" s="231"/>
      <c r="N275" s="231"/>
      <c r="O275" s="231"/>
      <c r="P275" s="232"/>
      <c r="Q275" s="996"/>
      <c r="R275" s="997"/>
      <c r="S275" s="997"/>
      <c r="T275" s="997"/>
      <c r="U275" s="997"/>
      <c r="V275" s="997"/>
      <c r="W275" s="997"/>
      <c r="X275" s="997"/>
      <c r="Y275" s="997"/>
      <c r="Z275" s="997"/>
      <c r="AA275" s="99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6"/>
      <c r="B276" s="250"/>
      <c r="C276" s="249"/>
      <c r="D276" s="250"/>
      <c r="E276" s="249"/>
      <c r="F276" s="312"/>
      <c r="G276" s="230"/>
      <c r="H276" s="231"/>
      <c r="I276" s="231"/>
      <c r="J276" s="231"/>
      <c r="K276" s="231"/>
      <c r="L276" s="231"/>
      <c r="M276" s="231"/>
      <c r="N276" s="231"/>
      <c r="O276" s="231"/>
      <c r="P276" s="232"/>
      <c r="Q276" s="996"/>
      <c r="R276" s="997"/>
      <c r="S276" s="997"/>
      <c r="T276" s="997"/>
      <c r="U276" s="997"/>
      <c r="V276" s="997"/>
      <c r="W276" s="997"/>
      <c r="X276" s="997"/>
      <c r="Y276" s="997"/>
      <c r="Z276" s="997"/>
      <c r="AA276" s="99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6"/>
      <c r="B277" s="250"/>
      <c r="C277" s="249"/>
      <c r="D277" s="250"/>
      <c r="E277" s="249"/>
      <c r="F277" s="312"/>
      <c r="G277" s="230"/>
      <c r="H277" s="231"/>
      <c r="I277" s="231"/>
      <c r="J277" s="231"/>
      <c r="K277" s="231"/>
      <c r="L277" s="231"/>
      <c r="M277" s="231"/>
      <c r="N277" s="231"/>
      <c r="O277" s="231"/>
      <c r="P277" s="232"/>
      <c r="Q277" s="996"/>
      <c r="R277" s="997"/>
      <c r="S277" s="997"/>
      <c r="T277" s="997"/>
      <c r="U277" s="997"/>
      <c r="V277" s="997"/>
      <c r="W277" s="997"/>
      <c r="X277" s="997"/>
      <c r="Y277" s="997"/>
      <c r="Z277" s="997"/>
      <c r="AA277" s="99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6"/>
      <c r="B278" s="250"/>
      <c r="C278" s="249"/>
      <c r="D278" s="250"/>
      <c r="E278" s="249"/>
      <c r="F278" s="312"/>
      <c r="G278" s="233"/>
      <c r="H278" s="161"/>
      <c r="I278" s="161"/>
      <c r="J278" s="161"/>
      <c r="K278" s="161"/>
      <c r="L278" s="161"/>
      <c r="M278" s="161"/>
      <c r="N278" s="161"/>
      <c r="O278" s="161"/>
      <c r="P278" s="234"/>
      <c r="Q278" s="999"/>
      <c r="R278" s="1000"/>
      <c r="S278" s="1000"/>
      <c r="T278" s="1000"/>
      <c r="U278" s="1000"/>
      <c r="V278" s="1000"/>
      <c r="W278" s="1000"/>
      <c r="X278" s="1000"/>
      <c r="Y278" s="1000"/>
      <c r="Z278" s="1000"/>
      <c r="AA278" s="100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6"/>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6"/>
      <c r="B281" s="250"/>
      <c r="C281" s="249"/>
      <c r="D281" s="250"/>
      <c r="E281" s="249"/>
      <c r="F281" s="312"/>
      <c r="G281" s="228"/>
      <c r="H281" s="158"/>
      <c r="I281" s="158"/>
      <c r="J281" s="158"/>
      <c r="K281" s="158"/>
      <c r="L281" s="158"/>
      <c r="M281" s="158"/>
      <c r="N281" s="158"/>
      <c r="O281" s="158"/>
      <c r="P281" s="229"/>
      <c r="Q281" s="993"/>
      <c r="R281" s="994"/>
      <c r="S281" s="994"/>
      <c r="T281" s="994"/>
      <c r="U281" s="994"/>
      <c r="V281" s="994"/>
      <c r="W281" s="994"/>
      <c r="X281" s="994"/>
      <c r="Y281" s="994"/>
      <c r="Z281" s="994"/>
      <c r="AA281" s="99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6"/>
      <c r="B282" s="250"/>
      <c r="C282" s="249"/>
      <c r="D282" s="250"/>
      <c r="E282" s="249"/>
      <c r="F282" s="312"/>
      <c r="G282" s="230"/>
      <c r="H282" s="231"/>
      <c r="I282" s="231"/>
      <c r="J282" s="231"/>
      <c r="K282" s="231"/>
      <c r="L282" s="231"/>
      <c r="M282" s="231"/>
      <c r="N282" s="231"/>
      <c r="O282" s="231"/>
      <c r="P282" s="232"/>
      <c r="Q282" s="996"/>
      <c r="R282" s="997"/>
      <c r="S282" s="997"/>
      <c r="T282" s="997"/>
      <c r="U282" s="997"/>
      <c r="V282" s="997"/>
      <c r="W282" s="997"/>
      <c r="X282" s="997"/>
      <c r="Y282" s="997"/>
      <c r="Z282" s="997"/>
      <c r="AA282" s="99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6"/>
      <c r="B283" s="250"/>
      <c r="C283" s="249"/>
      <c r="D283" s="250"/>
      <c r="E283" s="249"/>
      <c r="F283" s="312"/>
      <c r="G283" s="230"/>
      <c r="H283" s="231"/>
      <c r="I283" s="231"/>
      <c r="J283" s="231"/>
      <c r="K283" s="231"/>
      <c r="L283" s="231"/>
      <c r="M283" s="231"/>
      <c r="N283" s="231"/>
      <c r="O283" s="231"/>
      <c r="P283" s="232"/>
      <c r="Q283" s="996"/>
      <c r="R283" s="997"/>
      <c r="S283" s="997"/>
      <c r="T283" s="997"/>
      <c r="U283" s="997"/>
      <c r="V283" s="997"/>
      <c r="W283" s="997"/>
      <c r="X283" s="997"/>
      <c r="Y283" s="997"/>
      <c r="Z283" s="997"/>
      <c r="AA283" s="99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6"/>
      <c r="B284" s="250"/>
      <c r="C284" s="249"/>
      <c r="D284" s="250"/>
      <c r="E284" s="249"/>
      <c r="F284" s="312"/>
      <c r="G284" s="230"/>
      <c r="H284" s="231"/>
      <c r="I284" s="231"/>
      <c r="J284" s="231"/>
      <c r="K284" s="231"/>
      <c r="L284" s="231"/>
      <c r="M284" s="231"/>
      <c r="N284" s="231"/>
      <c r="O284" s="231"/>
      <c r="P284" s="232"/>
      <c r="Q284" s="996"/>
      <c r="R284" s="997"/>
      <c r="S284" s="997"/>
      <c r="T284" s="997"/>
      <c r="U284" s="997"/>
      <c r="V284" s="997"/>
      <c r="W284" s="997"/>
      <c r="X284" s="997"/>
      <c r="Y284" s="997"/>
      <c r="Z284" s="997"/>
      <c r="AA284" s="99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6"/>
      <c r="B285" s="250"/>
      <c r="C285" s="249"/>
      <c r="D285" s="250"/>
      <c r="E285" s="249"/>
      <c r="F285" s="312"/>
      <c r="G285" s="233"/>
      <c r="H285" s="161"/>
      <c r="I285" s="161"/>
      <c r="J285" s="161"/>
      <c r="K285" s="161"/>
      <c r="L285" s="161"/>
      <c r="M285" s="161"/>
      <c r="N285" s="161"/>
      <c r="O285" s="161"/>
      <c r="P285" s="234"/>
      <c r="Q285" s="999"/>
      <c r="R285" s="1000"/>
      <c r="S285" s="1000"/>
      <c r="T285" s="1000"/>
      <c r="U285" s="1000"/>
      <c r="V285" s="1000"/>
      <c r="W285" s="1000"/>
      <c r="X285" s="1000"/>
      <c r="Y285" s="1000"/>
      <c r="Z285" s="1000"/>
      <c r="AA285" s="100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6"/>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6"/>
      <c r="B288" s="250"/>
      <c r="C288" s="249"/>
      <c r="D288" s="250"/>
      <c r="E288" s="249"/>
      <c r="F288" s="312"/>
      <c r="G288" s="228"/>
      <c r="H288" s="158"/>
      <c r="I288" s="158"/>
      <c r="J288" s="158"/>
      <c r="K288" s="158"/>
      <c r="L288" s="158"/>
      <c r="M288" s="158"/>
      <c r="N288" s="158"/>
      <c r="O288" s="158"/>
      <c r="P288" s="229"/>
      <c r="Q288" s="993"/>
      <c r="R288" s="994"/>
      <c r="S288" s="994"/>
      <c r="T288" s="994"/>
      <c r="U288" s="994"/>
      <c r="V288" s="994"/>
      <c r="W288" s="994"/>
      <c r="X288" s="994"/>
      <c r="Y288" s="994"/>
      <c r="Z288" s="994"/>
      <c r="AA288" s="99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6"/>
      <c r="B289" s="250"/>
      <c r="C289" s="249"/>
      <c r="D289" s="250"/>
      <c r="E289" s="249"/>
      <c r="F289" s="312"/>
      <c r="G289" s="230"/>
      <c r="H289" s="231"/>
      <c r="I289" s="231"/>
      <c r="J289" s="231"/>
      <c r="K289" s="231"/>
      <c r="L289" s="231"/>
      <c r="M289" s="231"/>
      <c r="N289" s="231"/>
      <c r="O289" s="231"/>
      <c r="P289" s="232"/>
      <c r="Q289" s="996"/>
      <c r="R289" s="997"/>
      <c r="S289" s="997"/>
      <c r="T289" s="997"/>
      <c r="U289" s="997"/>
      <c r="V289" s="997"/>
      <c r="W289" s="997"/>
      <c r="X289" s="997"/>
      <c r="Y289" s="997"/>
      <c r="Z289" s="997"/>
      <c r="AA289" s="99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6"/>
      <c r="B290" s="250"/>
      <c r="C290" s="249"/>
      <c r="D290" s="250"/>
      <c r="E290" s="249"/>
      <c r="F290" s="312"/>
      <c r="G290" s="230"/>
      <c r="H290" s="231"/>
      <c r="I290" s="231"/>
      <c r="J290" s="231"/>
      <c r="K290" s="231"/>
      <c r="L290" s="231"/>
      <c r="M290" s="231"/>
      <c r="N290" s="231"/>
      <c r="O290" s="231"/>
      <c r="P290" s="232"/>
      <c r="Q290" s="996"/>
      <c r="R290" s="997"/>
      <c r="S290" s="997"/>
      <c r="T290" s="997"/>
      <c r="U290" s="997"/>
      <c r="V290" s="997"/>
      <c r="W290" s="997"/>
      <c r="X290" s="997"/>
      <c r="Y290" s="997"/>
      <c r="Z290" s="997"/>
      <c r="AA290" s="99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6"/>
      <c r="B291" s="250"/>
      <c r="C291" s="249"/>
      <c r="D291" s="250"/>
      <c r="E291" s="249"/>
      <c r="F291" s="312"/>
      <c r="G291" s="230"/>
      <c r="H291" s="231"/>
      <c r="I291" s="231"/>
      <c r="J291" s="231"/>
      <c r="K291" s="231"/>
      <c r="L291" s="231"/>
      <c r="M291" s="231"/>
      <c r="N291" s="231"/>
      <c r="O291" s="231"/>
      <c r="P291" s="232"/>
      <c r="Q291" s="996"/>
      <c r="R291" s="997"/>
      <c r="S291" s="997"/>
      <c r="T291" s="997"/>
      <c r="U291" s="997"/>
      <c r="V291" s="997"/>
      <c r="W291" s="997"/>
      <c r="X291" s="997"/>
      <c r="Y291" s="997"/>
      <c r="Z291" s="997"/>
      <c r="AA291" s="99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6"/>
      <c r="B292" s="250"/>
      <c r="C292" s="249"/>
      <c r="D292" s="250"/>
      <c r="E292" s="249"/>
      <c r="F292" s="312"/>
      <c r="G292" s="233"/>
      <c r="H292" s="161"/>
      <c r="I292" s="161"/>
      <c r="J292" s="161"/>
      <c r="K292" s="161"/>
      <c r="L292" s="161"/>
      <c r="M292" s="161"/>
      <c r="N292" s="161"/>
      <c r="O292" s="161"/>
      <c r="P292" s="234"/>
      <c r="Q292" s="999"/>
      <c r="R292" s="1000"/>
      <c r="S292" s="1000"/>
      <c r="T292" s="1000"/>
      <c r="U292" s="1000"/>
      <c r="V292" s="1000"/>
      <c r="W292" s="1000"/>
      <c r="X292" s="1000"/>
      <c r="Y292" s="1000"/>
      <c r="Z292" s="1000"/>
      <c r="AA292" s="100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9.75" hidden="1" customHeight="1" x14ac:dyDescent="0.15">
      <c r="A293" s="1006"/>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6"/>
      <c r="B295" s="250"/>
      <c r="C295" s="249"/>
      <c r="D295" s="250"/>
      <c r="E295" s="249"/>
      <c r="F295" s="312"/>
      <c r="G295" s="228"/>
      <c r="H295" s="158"/>
      <c r="I295" s="158"/>
      <c r="J295" s="158"/>
      <c r="K295" s="158"/>
      <c r="L295" s="158"/>
      <c r="M295" s="158"/>
      <c r="N295" s="158"/>
      <c r="O295" s="158"/>
      <c r="P295" s="229"/>
      <c r="Q295" s="993"/>
      <c r="R295" s="994"/>
      <c r="S295" s="994"/>
      <c r="T295" s="994"/>
      <c r="U295" s="994"/>
      <c r="V295" s="994"/>
      <c r="W295" s="994"/>
      <c r="X295" s="994"/>
      <c r="Y295" s="994"/>
      <c r="Z295" s="994"/>
      <c r="AA295" s="99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6"/>
      <c r="B296" s="250"/>
      <c r="C296" s="249"/>
      <c r="D296" s="250"/>
      <c r="E296" s="249"/>
      <c r="F296" s="312"/>
      <c r="G296" s="230"/>
      <c r="H296" s="231"/>
      <c r="I296" s="231"/>
      <c r="J296" s="231"/>
      <c r="K296" s="231"/>
      <c r="L296" s="231"/>
      <c r="M296" s="231"/>
      <c r="N296" s="231"/>
      <c r="O296" s="231"/>
      <c r="P296" s="232"/>
      <c r="Q296" s="996"/>
      <c r="R296" s="997"/>
      <c r="S296" s="997"/>
      <c r="T296" s="997"/>
      <c r="U296" s="997"/>
      <c r="V296" s="997"/>
      <c r="W296" s="997"/>
      <c r="X296" s="997"/>
      <c r="Y296" s="997"/>
      <c r="Z296" s="997"/>
      <c r="AA296" s="99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6"/>
      <c r="B297" s="250"/>
      <c r="C297" s="249"/>
      <c r="D297" s="250"/>
      <c r="E297" s="249"/>
      <c r="F297" s="312"/>
      <c r="G297" s="230"/>
      <c r="H297" s="231"/>
      <c r="I297" s="231"/>
      <c r="J297" s="231"/>
      <c r="K297" s="231"/>
      <c r="L297" s="231"/>
      <c r="M297" s="231"/>
      <c r="N297" s="231"/>
      <c r="O297" s="231"/>
      <c r="P297" s="232"/>
      <c r="Q297" s="996"/>
      <c r="R297" s="997"/>
      <c r="S297" s="997"/>
      <c r="T297" s="997"/>
      <c r="U297" s="997"/>
      <c r="V297" s="997"/>
      <c r="W297" s="997"/>
      <c r="X297" s="997"/>
      <c r="Y297" s="997"/>
      <c r="Z297" s="997"/>
      <c r="AA297" s="99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6"/>
      <c r="B298" s="250"/>
      <c r="C298" s="249"/>
      <c r="D298" s="250"/>
      <c r="E298" s="249"/>
      <c r="F298" s="312"/>
      <c r="G298" s="230"/>
      <c r="H298" s="231"/>
      <c r="I298" s="231"/>
      <c r="J298" s="231"/>
      <c r="K298" s="231"/>
      <c r="L298" s="231"/>
      <c r="M298" s="231"/>
      <c r="N298" s="231"/>
      <c r="O298" s="231"/>
      <c r="P298" s="232"/>
      <c r="Q298" s="996"/>
      <c r="R298" s="997"/>
      <c r="S298" s="997"/>
      <c r="T298" s="997"/>
      <c r="U298" s="997"/>
      <c r="V298" s="997"/>
      <c r="W298" s="997"/>
      <c r="X298" s="997"/>
      <c r="Y298" s="997"/>
      <c r="Z298" s="997"/>
      <c r="AA298" s="99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6"/>
      <c r="B299" s="250"/>
      <c r="C299" s="249"/>
      <c r="D299" s="250"/>
      <c r="E299" s="249"/>
      <c r="F299" s="312"/>
      <c r="G299" s="233"/>
      <c r="H299" s="161"/>
      <c r="I299" s="161"/>
      <c r="J299" s="161"/>
      <c r="K299" s="161"/>
      <c r="L299" s="161"/>
      <c r="M299" s="161"/>
      <c r="N299" s="161"/>
      <c r="O299" s="161"/>
      <c r="P299" s="234"/>
      <c r="Q299" s="999"/>
      <c r="R299" s="1000"/>
      <c r="S299" s="1000"/>
      <c r="T299" s="1000"/>
      <c r="U299" s="1000"/>
      <c r="V299" s="1000"/>
      <c r="W299" s="1000"/>
      <c r="X299" s="1000"/>
      <c r="Y299" s="1000"/>
      <c r="Z299" s="1000"/>
      <c r="AA299" s="100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6"/>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6"/>
      <c r="B302" s="250"/>
      <c r="C302" s="249"/>
      <c r="D302" s="250"/>
      <c r="E302" s="249"/>
      <c r="F302" s="312"/>
      <c r="G302" s="228"/>
      <c r="H302" s="158"/>
      <c r="I302" s="158"/>
      <c r="J302" s="158"/>
      <c r="K302" s="158"/>
      <c r="L302" s="158"/>
      <c r="M302" s="158"/>
      <c r="N302" s="158"/>
      <c r="O302" s="158"/>
      <c r="P302" s="229"/>
      <c r="Q302" s="993"/>
      <c r="R302" s="994"/>
      <c r="S302" s="994"/>
      <c r="T302" s="994"/>
      <c r="U302" s="994"/>
      <c r="V302" s="994"/>
      <c r="W302" s="994"/>
      <c r="X302" s="994"/>
      <c r="Y302" s="994"/>
      <c r="Z302" s="994"/>
      <c r="AA302" s="99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6"/>
      <c r="B303" s="250"/>
      <c r="C303" s="249"/>
      <c r="D303" s="250"/>
      <c r="E303" s="249"/>
      <c r="F303" s="312"/>
      <c r="G303" s="230"/>
      <c r="H303" s="231"/>
      <c r="I303" s="231"/>
      <c r="J303" s="231"/>
      <c r="K303" s="231"/>
      <c r="L303" s="231"/>
      <c r="M303" s="231"/>
      <c r="N303" s="231"/>
      <c r="O303" s="231"/>
      <c r="P303" s="232"/>
      <c r="Q303" s="996"/>
      <c r="R303" s="997"/>
      <c r="S303" s="997"/>
      <c r="T303" s="997"/>
      <c r="U303" s="997"/>
      <c r="V303" s="997"/>
      <c r="W303" s="997"/>
      <c r="X303" s="997"/>
      <c r="Y303" s="997"/>
      <c r="Z303" s="997"/>
      <c r="AA303" s="99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6"/>
      <c r="B304" s="250"/>
      <c r="C304" s="249"/>
      <c r="D304" s="250"/>
      <c r="E304" s="249"/>
      <c r="F304" s="312"/>
      <c r="G304" s="230"/>
      <c r="H304" s="231"/>
      <c r="I304" s="231"/>
      <c r="J304" s="231"/>
      <c r="K304" s="231"/>
      <c r="L304" s="231"/>
      <c r="M304" s="231"/>
      <c r="N304" s="231"/>
      <c r="O304" s="231"/>
      <c r="P304" s="232"/>
      <c r="Q304" s="996"/>
      <c r="R304" s="997"/>
      <c r="S304" s="997"/>
      <c r="T304" s="997"/>
      <c r="U304" s="997"/>
      <c r="V304" s="997"/>
      <c r="W304" s="997"/>
      <c r="X304" s="997"/>
      <c r="Y304" s="997"/>
      <c r="Z304" s="997"/>
      <c r="AA304" s="99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6"/>
      <c r="B305" s="250"/>
      <c r="C305" s="249"/>
      <c r="D305" s="250"/>
      <c r="E305" s="249"/>
      <c r="F305" s="312"/>
      <c r="G305" s="230"/>
      <c r="H305" s="231"/>
      <c r="I305" s="231"/>
      <c r="J305" s="231"/>
      <c r="K305" s="231"/>
      <c r="L305" s="231"/>
      <c r="M305" s="231"/>
      <c r="N305" s="231"/>
      <c r="O305" s="231"/>
      <c r="P305" s="232"/>
      <c r="Q305" s="996"/>
      <c r="R305" s="997"/>
      <c r="S305" s="997"/>
      <c r="T305" s="997"/>
      <c r="U305" s="997"/>
      <c r="V305" s="997"/>
      <c r="W305" s="997"/>
      <c r="X305" s="997"/>
      <c r="Y305" s="997"/>
      <c r="Z305" s="997"/>
      <c r="AA305" s="99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6"/>
      <c r="B306" s="250"/>
      <c r="C306" s="249"/>
      <c r="D306" s="250"/>
      <c r="E306" s="313"/>
      <c r="F306" s="314"/>
      <c r="G306" s="233"/>
      <c r="H306" s="161"/>
      <c r="I306" s="161"/>
      <c r="J306" s="161"/>
      <c r="K306" s="161"/>
      <c r="L306" s="161"/>
      <c r="M306" s="161"/>
      <c r="N306" s="161"/>
      <c r="O306" s="161"/>
      <c r="P306" s="234"/>
      <c r="Q306" s="999"/>
      <c r="R306" s="1000"/>
      <c r="S306" s="1000"/>
      <c r="T306" s="1000"/>
      <c r="U306" s="1000"/>
      <c r="V306" s="1000"/>
      <c r="W306" s="1000"/>
      <c r="X306" s="1000"/>
      <c r="Y306" s="1000"/>
      <c r="Z306" s="1000"/>
      <c r="AA306" s="100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1.5" hidden="1" customHeight="1" x14ac:dyDescent="0.15">
      <c r="A311" s="100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6"/>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6" hidden="1" customHeight="1" x14ac:dyDescent="0.15">
      <c r="A334" s="1006"/>
      <c r="B334" s="250"/>
      <c r="C334" s="249"/>
      <c r="D334" s="250"/>
      <c r="E334" s="249"/>
      <c r="F334" s="312"/>
      <c r="G334" s="228"/>
      <c r="H334" s="158"/>
      <c r="I334" s="158"/>
      <c r="J334" s="158"/>
      <c r="K334" s="158"/>
      <c r="L334" s="158"/>
      <c r="M334" s="158"/>
      <c r="N334" s="158"/>
      <c r="O334" s="158"/>
      <c r="P334" s="229"/>
      <c r="Q334" s="993"/>
      <c r="R334" s="994"/>
      <c r="S334" s="994"/>
      <c r="T334" s="994"/>
      <c r="U334" s="994"/>
      <c r="V334" s="994"/>
      <c r="W334" s="994"/>
      <c r="X334" s="994"/>
      <c r="Y334" s="994"/>
      <c r="Z334" s="994"/>
      <c r="AA334" s="99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6"/>
      <c r="B335" s="250"/>
      <c r="C335" s="249"/>
      <c r="D335" s="250"/>
      <c r="E335" s="249"/>
      <c r="F335" s="312"/>
      <c r="G335" s="230"/>
      <c r="H335" s="231"/>
      <c r="I335" s="231"/>
      <c r="J335" s="231"/>
      <c r="K335" s="231"/>
      <c r="L335" s="231"/>
      <c r="M335" s="231"/>
      <c r="N335" s="231"/>
      <c r="O335" s="231"/>
      <c r="P335" s="232"/>
      <c r="Q335" s="996"/>
      <c r="R335" s="997"/>
      <c r="S335" s="997"/>
      <c r="T335" s="997"/>
      <c r="U335" s="997"/>
      <c r="V335" s="997"/>
      <c r="W335" s="997"/>
      <c r="X335" s="997"/>
      <c r="Y335" s="997"/>
      <c r="Z335" s="997"/>
      <c r="AA335" s="99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6"/>
      <c r="B336" s="250"/>
      <c r="C336" s="249"/>
      <c r="D336" s="250"/>
      <c r="E336" s="249"/>
      <c r="F336" s="312"/>
      <c r="G336" s="230"/>
      <c r="H336" s="231"/>
      <c r="I336" s="231"/>
      <c r="J336" s="231"/>
      <c r="K336" s="231"/>
      <c r="L336" s="231"/>
      <c r="M336" s="231"/>
      <c r="N336" s="231"/>
      <c r="O336" s="231"/>
      <c r="P336" s="232"/>
      <c r="Q336" s="996"/>
      <c r="R336" s="997"/>
      <c r="S336" s="997"/>
      <c r="T336" s="997"/>
      <c r="U336" s="997"/>
      <c r="V336" s="997"/>
      <c r="W336" s="997"/>
      <c r="X336" s="997"/>
      <c r="Y336" s="997"/>
      <c r="Z336" s="997"/>
      <c r="AA336" s="99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6"/>
      <c r="B337" s="250"/>
      <c r="C337" s="249"/>
      <c r="D337" s="250"/>
      <c r="E337" s="249"/>
      <c r="F337" s="312"/>
      <c r="G337" s="230"/>
      <c r="H337" s="231"/>
      <c r="I337" s="231"/>
      <c r="J337" s="231"/>
      <c r="K337" s="231"/>
      <c r="L337" s="231"/>
      <c r="M337" s="231"/>
      <c r="N337" s="231"/>
      <c r="O337" s="231"/>
      <c r="P337" s="232"/>
      <c r="Q337" s="996"/>
      <c r="R337" s="997"/>
      <c r="S337" s="997"/>
      <c r="T337" s="997"/>
      <c r="U337" s="997"/>
      <c r="V337" s="997"/>
      <c r="W337" s="997"/>
      <c r="X337" s="997"/>
      <c r="Y337" s="997"/>
      <c r="Z337" s="997"/>
      <c r="AA337" s="99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6"/>
      <c r="B338" s="250"/>
      <c r="C338" s="249"/>
      <c r="D338" s="250"/>
      <c r="E338" s="249"/>
      <c r="F338" s="312"/>
      <c r="G338" s="233"/>
      <c r="H338" s="161"/>
      <c r="I338" s="161"/>
      <c r="J338" s="161"/>
      <c r="K338" s="161"/>
      <c r="L338" s="161"/>
      <c r="M338" s="161"/>
      <c r="N338" s="161"/>
      <c r="O338" s="161"/>
      <c r="P338" s="234"/>
      <c r="Q338" s="999"/>
      <c r="R338" s="1000"/>
      <c r="S338" s="1000"/>
      <c r="T338" s="1000"/>
      <c r="U338" s="1000"/>
      <c r="V338" s="1000"/>
      <c r="W338" s="1000"/>
      <c r="X338" s="1000"/>
      <c r="Y338" s="1000"/>
      <c r="Z338" s="1000"/>
      <c r="AA338" s="100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6"/>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6"/>
      <c r="B341" s="250"/>
      <c r="C341" s="249"/>
      <c r="D341" s="250"/>
      <c r="E341" s="249"/>
      <c r="F341" s="312"/>
      <c r="G341" s="228"/>
      <c r="H341" s="158"/>
      <c r="I341" s="158"/>
      <c r="J341" s="158"/>
      <c r="K341" s="158"/>
      <c r="L341" s="158"/>
      <c r="M341" s="158"/>
      <c r="N341" s="158"/>
      <c r="O341" s="158"/>
      <c r="P341" s="229"/>
      <c r="Q341" s="993"/>
      <c r="R341" s="994"/>
      <c r="S341" s="994"/>
      <c r="T341" s="994"/>
      <c r="U341" s="994"/>
      <c r="V341" s="994"/>
      <c r="W341" s="994"/>
      <c r="X341" s="994"/>
      <c r="Y341" s="994"/>
      <c r="Z341" s="994"/>
      <c r="AA341" s="99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6"/>
      <c r="B342" s="250"/>
      <c r="C342" s="249"/>
      <c r="D342" s="250"/>
      <c r="E342" s="249"/>
      <c r="F342" s="312"/>
      <c r="G342" s="230"/>
      <c r="H342" s="231"/>
      <c r="I342" s="231"/>
      <c r="J342" s="231"/>
      <c r="K342" s="231"/>
      <c r="L342" s="231"/>
      <c r="M342" s="231"/>
      <c r="N342" s="231"/>
      <c r="O342" s="231"/>
      <c r="P342" s="232"/>
      <c r="Q342" s="996"/>
      <c r="R342" s="997"/>
      <c r="S342" s="997"/>
      <c r="T342" s="997"/>
      <c r="U342" s="997"/>
      <c r="V342" s="997"/>
      <c r="W342" s="997"/>
      <c r="X342" s="997"/>
      <c r="Y342" s="997"/>
      <c r="Z342" s="997"/>
      <c r="AA342" s="99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6"/>
      <c r="B343" s="250"/>
      <c r="C343" s="249"/>
      <c r="D343" s="250"/>
      <c r="E343" s="249"/>
      <c r="F343" s="312"/>
      <c r="G343" s="230"/>
      <c r="H343" s="231"/>
      <c r="I343" s="231"/>
      <c r="J343" s="231"/>
      <c r="K343" s="231"/>
      <c r="L343" s="231"/>
      <c r="M343" s="231"/>
      <c r="N343" s="231"/>
      <c r="O343" s="231"/>
      <c r="P343" s="232"/>
      <c r="Q343" s="996"/>
      <c r="R343" s="997"/>
      <c r="S343" s="997"/>
      <c r="T343" s="997"/>
      <c r="U343" s="997"/>
      <c r="V343" s="997"/>
      <c r="W343" s="997"/>
      <c r="X343" s="997"/>
      <c r="Y343" s="997"/>
      <c r="Z343" s="997"/>
      <c r="AA343" s="99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6"/>
      <c r="B344" s="250"/>
      <c r="C344" s="249"/>
      <c r="D344" s="250"/>
      <c r="E344" s="249"/>
      <c r="F344" s="312"/>
      <c r="G344" s="230"/>
      <c r="H344" s="231"/>
      <c r="I344" s="231"/>
      <c r="J344" s="231"/>
      <c r="K344" s="231"/>
      <c r="L344" s="231"/>
      <c r="M344" s="231"/>
      <c r="N344" s="231"/>
      <c r="O344" s="231"/>
      <c r="P344" s="232"/>
      <c r="Q344" s="996"/>
      <c r="R344" s="997"/>
      <c r="S344" s="997"/>
      <c r="T344" s="997"/>
      <c r="U344" s="997"/>
      <c r="V344" s="997"/>
      <c r="W344" s="997"/>
      <c r="X344" s="997"/>
      <c r="Y344" s="997"/>
      <c r="Z344" s="997"/>
      <c r="AA344" s="99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6"/>
      <c r="B345" s="250"/>
      <c r="C345" s="249"/>
      <c r="D345" s="250"/>
      <c r="E345" s="249"/>
      <c r="F345" s="312"/>
      <c r="G345" s="233"/>
      <c r="H345" s="161"/>
      <c r="I345" s="161"/>
      <c r="J345" s="161"/>
      <c r="K345" s="161"/>
      <c r="L345" s="161"/>
      <c r="M345" s="161"/>
      <c r="N345" s="161"/>
      <c r="O345" s="161"/>
      <c r="P345" s="234"/>
      <c r="Q345" s="999"/>
      <c r="R345" s="1000"/>
      <c r="S345" s="1000"/>
      <c r="T345" s="1000"/>
      <c r="U345" s="1000"/>
      <c r="V345" s="1000"/>
      <c r="W345" s="1000"/>
      <c r="X345" s="1000"/>
      <c r="Y345" s="1000"/>
      <c r="Z345" s="1000"/>
      <c r="AA345" s="100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6"/>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6"/>
      <c r="B348" s="250"/>
      <c r="C348" s="249"/>
      <c r="D348" s="250"/>
      <c r="E348" s="249"/>
      <c r="F348" s="312"/>
      <c r="G348" s="228"/>
      <c r="H348" s="158"/>
      <c r="I348" s="158"/>
      <c r="J348" s="158"/>
      <c r="K348" s="158"/>
      <c r="L348" s="158"/>
      <c r="M348" s="158"/>
      <c r="N348" s="158"/>
      <c r="O348" s="158"/>
      <c r="P348" s="229"/>
      <c r="Q348" s="993"/>
      <c r="R348" s="994"/>
      <c r="S348" s="994"/>
      <c r="T348" s="994"/>
      <c r="U348" s="994"/>
      <c r="V348" s="994"/>
      <c r="W348" s="994"/>
      <c r="X348" s="994"/>
      <c r="Y348" s="994"/>
      <c r="Z348" s="994"/>
      <c r="AA348" s="99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6"/>
      <c r="B349" s="250"/>
      <c r="C349" s="249"/>
      <c r="D349" s="250"/>
      <c r="E349" s="249"/>
      <c r="F349" s="312"/>
      <c r="G349" s="230"/>
      <c r="H349" s="231"/>
      <c r="I349" s="231"/>
      <c r="J349" s="231"/>
      <c r="K349" s="231"/>
      <c r="L349" s="231"/>
      <c r="M349" s="231"/>
      <c r="N349" s="231"/>
      <c r="O349" s="231"/>
      <c r="P349" s="232"/>
      <c r="Q349" s="996"/>
      <c r="R349" s="997"/>
      <c r="S349" s="997"/>
      <c r="T349" s="997"/>
      <c r="U349" s="997"/>
      <c r="V349" s="997"/>
      <c r="W349" s="997"/>
      <c r="X349" s="997"/>
      <c r="Y349" s="997"/>
      <c r="Z349" s="997"/>
      <c r="AA349" s="99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6"/>
      <c r="B350" s="250"/>
      <c r="C350" s="249"/>
      <c r="D350" s="250"/>
      <c r="E350" s="249"/>
      <c r="F350" s="312"/>
      <c r="G350" s="230"/>
      <c r="H350" s="231"/>
      <c r="I350" s="231"/>
      <c r="J350" s="231"/>
      <c r="K350" s="231"/>
      <c r="L350" s="231"/>
      <c r="M350" s="231"/>
      <c r="N350" s="231"/>
      <c r="O350" s="231"/>
      <c r="P350" s="232"/>
      <c r="Q350" s="996"/>
      <c r="R350" s="997"/>
      <c r="S350" s="997"/>
      <c r="T350" s="997"/>
      <c r="U350" s="997"/>
      <c r="V350" s="997"/>
      <c r="W350" s="997"/>
      <c r="X350" s="997"/>
      <c r="Y350" s="997"/>
      <c r="Z350" s="997"/>
      <c r="AA350" s="99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6"/>
      <c r="B351" s="250"/>
      <c r="C351" s="249"/>
      <c r="D351" s="250"/>
      <c r="E351" s="249"/>
      <c r="F351" s="312"/>
      <c r="G351" s="230"/>
      <c r="H351" s="231"/>
      <c r="I351" s="231"/>
      <c r="J351" s="231"/>
      <c r="K351" s="231"/>
      <c r="L351" s="231"/>
      <c r="M351" s="231"/>
      <c r="N351" s="231"/>
      <c r="O351" s="231"/>
      <c r="P351" s="232"/>
      <c r="Q351" s="996"/>
      <c r="R351" s="997"/>
      <c r="S351" s="997"/>
      <c r="T351" s="997"/>
      <c r="U351" s="997"/>
      <c r="V351" s="997"/>
      <c r="W351" s="997"/>
      <c r="X351" s="997"/>
      <c r="Y351" s="997"/>
      <c r="Z351" s="997"/>
      <c r="AA351" s="99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1" hidden="1" customHeight="1" x14ac:dyDescent="0.15">
      <c r="A352" s="1006"/>
      <c r="B352" s="250"/>
      <c r="C352" s="249"/>
      <c r="D352" s="250"/>
      <c r="E352" s="249"/>
      <c r="F352" s="312"/>
      <c r="G352" s="233"/>
      <c r="H352" s="161"/>
      <c r="I352" s="161"/>
      <c r="J352" s="161"/>
      <c r="K352" s="161"/>
      <c r="L352" s="161"/>
      <c r="M352" s="161"/>
      <c r="N352" s="161"/>
      <c r="O352" s="161"/>
      <c r="P352" s="234"/>
      <c r="Q352" s="999"/>
      <c r="R352" s="1000"/>
      <c r="S352" s="1000"/>
      <c r="T352" s="1000"/>
      <c r="U352" s="1000"/>
      <c r="V352" s="1000"/>
      <c r="W352" s="1000"/>
      <c r="X352" s="1000"/>
      <c r="Y352" s="1000"/>
      <c r="Z352" s="1000"/>
      <c r="AA352" s="100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6"/>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6"/>
      <c r="B355" s="250"/>
      <c r="C355" s="249"/>
      <c r="D355" s="250"/>
      <c r="E355" s="249"/>
      <c r="F355" s="312"/>
      <c r="G355" s="228"/>
      <c r="H355" s="158"/>
      <c r="I355" s="158"/>
      <c r="J355" s="158"/>
      <c r="K355" s="158"/>
      <c r="L355" s="158"/>
      <c r="M355" s="158"/>
      <c r="N355" s="158"/>
      <c r="O355" s="158"/>
      <c r="P355" s="229"/>
      <c r="Q355" s="993"/>
      <c r="R355" s="994"/>
      <c r="S355" s="994"/>
      <c r="T355" s="994"/>
      <c r="U355" s="994"/>
      <c r="V355" s="994"/>
      <c r="W355" s="994"/>
      <c r="X355" s="994"/>
      <c r="Y355" s="994"/>
      <c r="Z355" s="994"/>
      <c r="AA355" s="99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6"/>
      <c r="B356" s="250"/>
      <c r="C356" s="249"/>
      <c r="D356" s="250"/>
      <c r="E356" s="249"/>
      <c r="F356" s="312"/>
      <c r="G356" s="230"/>
      <c r="H356" s="231"/>
      <c r="I356" s="231"/>
      <c r="J356" s="231"/>
      <c r="K356" s="231"/>
      <c r="L356" s="231"/>
      <c r="M356" s="231"/>
      <c r="N356" s="231"/>
      <c r="O356" s="231"/>
      <c r="P356" s="232"/>
      <c r="Q356" s="996"/>
      <c r="R356" s="997"/>
      <c r="S356" s="997"/>
      <c r="T356" s="997"/>
      <c r="U356" s="997"/>
      <c r="V356" s="997"/>
      <c r="W356" s="997"/>
      <c r="X356" s="997"/>
      <c r="Y356" s="997"/>
      <c r="Z356" s="997"/>
      <c r="AA356" s="99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6"/>
      <c r="B357" s="250"/>
      <c r="C357" s="249"/>
      <c r="D357" s="250"/>
      <c r="E357" s="249"/>
      <c r="F357" s="312"/>
      <c r="G357" s="230"/>
      <c r="H357" s="231"/>
      <c r="I357" s="231"/>
      <c r="J357" s="231"/>
      <c r="K357" s="231"/>
      <c r="L357" s="231"/>
      <c r="M357" s="231"/>
      <c r="N357" s="231"/>
      <c r="O357" s="231"/>
      <c r="P357" s="232"/>
      <c r="Q357" s="996"/>
      <c r="R357" s="997"/>
      <c r="S357" s="997"/>
      <c r="T357" s="997"/>
      <c r="U357" s="997"/>
      <c r="V357" s="997"/>
      <c r="W357" s="997"/>
      <c r="X357" s="997"/>
      <c r="Y357" s="997"/>
      <c r="Z357" s="997"/>
      <c r="AA357" s="99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6"/>
      <c r="B358" s="250"/>
      <c r="C358" s="249"/>
      <c r="D358" s="250"/>
      <c r="E358" s="249"/>
      <c r="F358" s="312"/>
      <c r="G358" s="230"/>
      <c r="H358" s="231"/>
      <c r="I358" s="231"/>
      <c r="J358" s="231"/>
      <c r="K358" s="231"/>
      <c r="L358" s="231"/>
      <c r="M358" s="231"/>
      <c r="N358" s="231"/>
      <c r="O358" s="231"/>
      <c r="P358" s="232"/>
      <c r="Q358" s="996"/>
      <c r="R358" s="997"/>
      <c r="S358" s="997"/>
      <c r="T358" s="997"/>
      <c r="U358" s="997"/>
      <c r="V358" s="997"/>
      <c r="W358" s="997"/>
      <c r="X358" s="997"/>
      <c r="Y358" s="997"/>
      <c r="Z358" s="997"/>
      <c r="AA358" s="99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6"/>
      <c r="B359" s="250"/>
      <c r="C359" s="249"/>
      <c r="D359" s="250"/>
      <c r="E359" s="249"/>
      <c r="F359" s="312"/>
      <c r="G359" s="233"/>
      <c r="H359" s="161"/>
      <c r="I359" s="161"/>
      <c r="J359" s="161"/>
      <c r="K359" s="161"/>
      <c r="L359" s="161"/>
      <c r="M359" s="161"/>
      <c r="N359" s="161"/>
      <c r="O359" s="161"/>
      <c r="P359" s="234"/>
      <c r="Q359" s="999"/>
      <c r="R359" s="1000"/>
      <c r="S359" s="1000"/>
      <c r="T359" s="1000"/>
      <c r="U359" s="1000"/>
      <c r="V359" s="1000"/>
      <c r="W359" s="1000"/>
      <c r="X359" s="1000"/>
      <c r="Y359" s="1000"/>
      <c r="Z359" s="1000"/>
      <c r="AA359" s="100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6"/>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6"/>
      <c r="B362" s="250"/>
      <c r="C362" s="249"/>
      <c r="D362" s="250"/>
      <c r="E362" s="249"/>
      <c r="F362" s="312"/>
      <c r="G362" s="228"/>
      <c r="H362" s="158"/>
      <c r="I362" s="158"/>
      <c r="J362" s="158"/>
      <c r="K362" s="158"/>
      <c r="L362" s="158"/>
      <c r="M362" s="158"/>
      <c r="N362" s="158"/>
      <c r="O362" s="158"/>
      <c r="P362" s="229"/>
      <c r="Q362" s="993"/>
      <c r="R362" s="994"/>
      <c r="S362" s="994"/>
      <c r="T362" s="994"/>
      <c r="U362" s="994"/>
      <c r="V362" s="994"/>
      <c r="W362" s="994"/>
      <c r="X362" s="994"/>
      <c r="Y362" s="994"/>
      <c r="Z362" s="994"/>
      <c r="AA362" s="99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6"/>
      <c r="B363" s="250"/>
      <c r="C363" s="249"/>
      <c r="D363" s="250"/>
      <c r="E363" s="249"/>
      <c r="F363" s="312"/>
      <c r="G363" s="230"/>
      <c r="H363" s="231"/>
      <c r="I363" s="231"/>
      <c r="J363" s="231"/>
      <c r="K363" s="231"/>
      <c r="L363" s="231"/>
      <c r="M363" s="231"/>
      <c r="N363" s="231"/>
      <c r="O363" s="231"/>
      <c r="P363" s="232"/>
      <c r="Q363" s="996"/>
      <c r="R363" s="997"/>
      <c r="S363" s="997"/>
      <c r="T363" s="997"/>
      <c r="U363" s="997"/>
      <c r="V363" s="997"/>
      <c r="W363" s="997"/>
      <c r="X363" s="997"/>
      <c r="Y363" s="997"/>
      <c r="Z363" s="997"/>
      <c r="AA363" s="99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6"/>
      <c r="B364" s="250"/>
      <c r="C364" s="249"/>
      <c r="D364" s="250"/>
      <c r="E364" s="249"/>
      <c r="F364" s="312"/>
      <c r="G364" s="230"/>
      <c r="H364" s="231"/>
      <c r="I364" s="231"/>
      <c r="J364" s="231"/>
      <c r="K364" s="231"/>
      <c r="L364" s="231"/>
      <c r="M364" s="231"/>
      <c r="N364" s="231"/>
      <c r="O364" s="231"/>
      <c r="P364" s="232"/>
      <c r="Q364" s="996"/>
      <c r="R364" s="997"/>
      <c r="S364" s="997"/>
      <c r="T364" s="997"/>
      <c r="U364" s="997"/>
      <c r="V364" s="997"/>
      <c r="W364" s="997"/>
      <c r="X364" s="997"/>
      <c r="Y364" s="997"/>
      <c r="Z364" s="997"/>
      <c r="AA364" s="99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6"/>
      <c r="B365" s="250"/>
      <c r="C365" s="249"/>
      <c r="D365" s="250"/>
      <c r="E365" s="249"/>
      <c r="F365" s="312"/>
      <c r="G365" s="230"/>
      <c r="H365" s="231"/>
      <c r="I365" s="231"/>
      <c r="J365" s="231"/>
      <c r="K365" s="231"/>
      <c r="L365" s="231"/>
      <c r="M365" s="231"/>
      <c r="N365" s="231"/>
      <c r="O365" s="231"/>
      <c r="P365" s="232"/>
      <c r="Q365" s="996"/>
      <c r="R365" s="997"/>
      <c r="S365" s="997"/>
      <c r="T365" s="997"/>
      <c r="U365" s="997"/>
      <c r="V365" s="997"/>
      <c r="W365" s="997"/>
      <c r="X365" s="997"/>
      <c r="Y365" s="997"/>
      <c r="Z365" s="997"/>
      <c r="AA365" s="99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6"/>
      <c r="B366" s="250"/>
      <c r="C366" s="249"/>
      <c r="D366" s="250"/>
      <c r="E366" s="313"/>
      <c r="F366" s="314"/>
      <c r="G366" s="233"/>
      <c r="H366" s="161"/>
      <c r="I366" s="161"/>
      <c r="J366" s="161"/>
      <c r="K366" s="161"/>
      <c r="L366" s="161"/>
      <c r="M366" s="161"/>
      <c r="N366" s="161"/>
      <c r="O366" s="161"/>
      <c r="P366" s="234"/>
      <c r="Q366" s="999"/>
      <c r="R366" s="1000"/>
      <c r="S366" s="1000"/>
      <c r="T366" s="1000"/>
      <c r="U366" s="1000"/>
      <c r="V366" s="1000"/>
      <c r="W366" s="1000"/>
      <c r="X366" s="1000"/>
      <c r="Y366" s="1000"/>
      <c r="Z366" s="1000"/>
      <c r="AA366" s="100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29.25" hidden="1" customHeight="1" x14ac:dyDescent="0.15">
      <c r="A371" s="100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6"/>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6"/>
      <c r="B394" s="250"/>
      <c r="C394" s="249"/>
      <c r="D394" s="250"/>
      <c r="E394" s="249"/>
      <c r="F394" s="312"/>
      <c r="G394" s="228"/>
      <c r="H394" s="158"/>
      <c r="I394" s="158"/>
      <c r="J394" s="158"/>
      <c r="K394" s="158"/>
      <c r="L394" s="158"/>
      <c r="M394" s="158"/>
      <c r="N394" s="158"/>
      <c r="O394" s="158"/>
      <c r="P394" s="229"/>
      <c r="Q394" s="993"/>
      <c r="R394" s="994"/>
      <c r="S394" s="994"/>
      <c r="T394" s="994"/>
      <c r="U394" s="994"/>
      <c r="V394" s="994"/>
      <c r="W394" s="994"/>
      <c r="X394" s="994"/>
      <c r="Y394" s="994"/>
      <c r="Z394" s="994"/>
      <c r="AA394" s="99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6"/>
      <c r="B395" s="250"/>
      <c r="C395" s="249"/>
      <c r="D395" s="250"/>
      <c r="E395" s="249"/>
      <c r="F395" s="312"/>
      <c r="G395" s="230"/>
      <c r="H395" s="231"/>
      <c r="I395" s="231"/>
      <c r="J395" s="231"/>
      <c r="K395" s="231"/>
      <c r="L395" s="231"/>
      <c r="M395" s="231"/>
      <c r="N395" s="231"/>
      <c r="O395" s="231"/>
      <c r="P395" s="232"/>
      <c r="Q395" s="996"/>
      <c r="R395" s="997"/>
      <c r="S395" s="997"/>
      <c r="T395" s="997"/>
      <c r="U395" s="997"/>
      <c r="V395" s="997"/>
      <c r="W395" s="997"/>
      <c r="X395" s="997"/>
      <c r="Y395" s="997"/>
      <c r="Z395" s="997"/>
      <c r="AA395" s="99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6"/>
      <c r="B396" s="250"/>
      <c r="C396" s="249"/>
      <c r="D396" s="250"/>
      <c r="E396" s="249"/>
      <c r="F396" s="312"/>
      <c r="G396" s="230"/>
      <c r="H396" s="231"/>
      <c r="I396" s="231"/>
      <c r="J396" s="231"/>
      <c r="K396" s="231"/>
      <c r="L396" s="231"/>
      <c r="M396" s="231"/>
      <c r="N396" s="231"/>
      <c r="O396" s="231"/>
      <c r="P396" s="232"/>
      <c r="Q396" s="996"/>
      <c r="R396" s="997"/>
      <c r="S396" s="997"/>
      <c r="T396" s="997"/>
      <c r="U396" s="997"/>
      <c r="V396" s="997"/>
      <c r="W396" s="997"/>
      <c r="X396" s="997"/>
      <c r="Y396" s="997"/>
      <c r="Z396" s="997"/>
      <c r="AA396" s="99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0.25" hidden="1" customHeight="1" x14ac:dyDescent="0.15">
      <c r="A397" s="1006"/>
      <c r="B397" s="250"/>
      <c r="C397" s="249"/>
      <c r="D397" s="250"/>
      <c r="E397" s="249"/>
      <c r="F397" s="312"/>
      <c r="G397" s="230"/>
      <c r="H397" s="231"/>
      <c r="I397" s="231"/>
      <c r="J397" s="231"/>
      <c r="K397" s="231"/>
      <c r="L397" s="231"/>
      <c r="M397" s="231"/>
      <c r="N397" s="231"/>
      <c r="O397" s="231"/>
      <c r="P397" s="232"/>
      <c r="Q397" s="996"/>
      <c r="R397" s="997"/>
      <c r="S397" s="997"/>
      <c r="T397" s="997"/>
      <c r="U397" s="997"/>
      <c r="V397" s="997"/>
      <c r="W397" s="997"/>
      <c r="X397" s="997"/>
      <c r="Y397" s="997"/>
      <c r="Z397" s="997"/>
      <c r="AA397" s="99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6"/>
      <c r="B398" s="250"/>
      <c r="C398" s="249"/>
      <c r="D398" s="250"/>
      <c r="E398" s="249"/>
      <c r="F398" s="312"/>
      <c r="G398" s="233"/>
      <c r="H398" s="161"/>
      <c r="I398" s="161"/>
      <c r="J398" s="161"/>
      <c r="K398" s="161"/>
      <c r="L398" s="161"/>
      <c r="M398" s="161"/>
      <c r="N398" s="161"/>
      <c r="O398" s="161"/>
      <c r="P398" s="234"/>
      <c r="Q398" s="999"/>
      <c r="R398" s="1000"/>
      <c r="S398" s="1000"/>
      <c r="T398" s="1000"/>
      <c r="U398" s="1000"/>
      <c r="V398" s="1000"/>
      <c r="W398" s="1000"/>
      <c r="X398" s="1000"/>
      <c r="Y398" s="1000"/>
      <c r="Z398" s="1000"/>
      <c r="AA398" s="100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6"/>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6"/>
      <c r="B401" s="250"/>
      <c r="C401" s="249"/>
      <c r="D401" s="250"/>
      <c r="E401" s="249"/>
      <c r="F401" s="312"/>
      <c r="G401" s="228"/>
      <c r="H401" s="158"/>
      <c r="I401" s="158"/>
      <c r="J401" s="158"/>
      <c r="K401" s="158"/>
      <c r="L401" s="158"/>
      <c r="M401" s="158"/>
      <c r="N401" s="158"/>
      <c r="O401" s="158"/>
      <c r="P401" s="229"/>
      <c r="Q401" s="993"/>
      <c r="R401" s="994"/>
      <c r="S401" s="994"/>
      <c r="T401" s="994"/>
      <c r="U401" s="994"/>
      <c r="V401" s="994"/>
      <c r="W401" s="994"/>
      <c r="X401" s="994"/>
      <c r="Y401" s="994"/>
      <c r="Z401" s="994"/>
      <c r="AA401" s="99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6"/>
      <c r="B402" s="250"/>
      <c r="C402" s="249"/>
      <c r="D402" s="250"/>
      <c r="E402" s="249"/>
      <c r="F402" s="312"/>
      <c r="G402" s="230"/>
      <c r="H402" s="231"/>
      <c r="I402" s="231"/>
      <c r="J402" s="231"/>
      <c r="K402" s="231"/>
      <c r="L402" s="231"/>
      <c r="M402" s="231"/>
      <c r="N402" s="231"/>
      <c r="O402" s="231"/>
      <c r="P402" s="232"/>
      <c r="Q402" s="996"/>
      <c r="R402" s="997"/>
      <c r="S402" s="997"/>
      <c r="T402" s="997"/>
      <c r="U402" s="997"/>
      <c r="V402" s="997"/>
      <c r="W402" s="997"/>
      <c r="X402" s="997"/>
      <c r="Y402" s="997"/>
      <c r="Z402" s="997"/>
      <c r="AA402" s="99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6"/>
      <c r="B403" s="250"/>
      <c r="C403" s="249"/>
      <c r="D403" s="250"/>
      <c r="E403" s="249"/>
      <c r="F403" s="312"/>
      <c r="G403" s="230"/>
      <c r="H403" s="231"/>
      <c r="I403" s="231"/>
      <c r="J403" s="231"/>
      <c r="K403" s="231"/>
      <c r="L403" s="231"/>
      <c r="M403" s="231"/>
      <c r="N403" s="231"/>
      <c r="O403" s="231"/>
      <c r="P403" s="232"/>
      <c r="Q403" s="996"/>
      <c r="R403" s="997"/>
      <c r="S403" s="997"/>
      <c r="T403" s="997"/>
      <c r="U403" s="997"/>
      <c r="V403" s="997"/>
      <c r="W403" s="997"/>
      <c r="X403" s="997"/>
      <c r="Y403" s="997"/>
      <c r="Z403" s="997"/>
      <c r="AA403" s="99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6"/>
      <c r="B404" s="250"/>
      <c r="C404" s="249"/>
      <c r="D404" s="250"/>
      <c r="E404" s="249"/>
      <c r="F404" s="312"/>
      <c r="G404" s="230"/>
      <c r="H404" s="231"/>
      <c r="I404" s="231"/>
      <c r="J404" s="231"/>
      <c r="K404" s="231"/>
      <c r="L404" s="231"/>
      <c r="M404" s="231"/>
      <c r="N404" s="231"/>
      <c r="O404" s="231"/>
      <c r="P404" s="232"/>
      <c r="Q404" s="996"/>
      <c r="R404" s="997"/>
      <c r="S404" s="997"/>
      <c r="T404" s="997"/>
      <c r="U404" s="997"/>
      <c r="V404" s="997"/>
      <c r="W404" s="997"/>
      <c r="X404" s="997"/>
      <c r="Y404" s="997"/>
      <c r="Z404" s="997"/>
      <c r="AA404" s="99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6"/>
      <c r="B405" s="250"/>
      <c r="C405" s="249"/>
      <c r="D405" s="250"/>
      <c r="E405" s="249"/>
      <c r="F405" s="312"/>
      <c r="G405" s="233"/>
      <c r="H405" s="161"/>
      <c r="I405" s="161"/>
      <c r="J405" s="161"/>
      <c r="K405" s="161"/>
      <c r="L405" s="161"/>
      <c r="M405" s="161"/>
      <c r="N405" s="161"/>
      <c r="O405" s="161"/>
      <c r="P405" s="234"/>
      <c r="Q405" s="999"/>
      <c r="R405" s="1000"/>
      <c r="S405" s="1000"/>
      <c r="T405" s="1000"/>
      <c r="U405" s="1000"/>
      <c r="V405" s="1000"/>
      <c r="W405" s="1000"/>
      <c r="X405" s="1000"/>
      <c r="Y405" s="1000"/>
      <c r="Z405" s="1000"/>
      <c r="AA405" s="100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6"/>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6"/>
      <c r="B408" s="250"/>
      <c r="C408" s="249"/>
      <c r="D408" s="250"/>
      <c r="E408" s="249"/>
      <c r="F408" s="312"/>
      <c r="G408" s="228"/>
      <c r="H408" s="158"/>
      <c r="I408" s="158"/>
      <c r="J408" s="158"/>
      <c r="K408" s="158"/>
      <c r="L408" s="158"/>
      <c r="M408" s="158"/>
      <c r="N408" s="158"/>
      <c r="O408" s="158"/>
      <c r="P408" s="229"/>
      <c r="Q408" s="993"/>
      <c r="R408" s="994"/>
      <c r="S408" s="994"/>
      <c r="T408" s="994"/>
      <c r="U408" s="994"/>
      <c r="V408" s="994"/>
      <c r="W408" s="994"/>
      <c r="X408" s="994"/>
      <c r="Y408" s="994"/>
      <c r="Z408" s="994"/>
      <c r="AA408" s="99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6"/>
      <c r="B409" s="250"/>
      <c r="C409" s="249"/>
      <c r="D409" s="250"/>
      <c r="E409" s="249"/>
      <c r="F409" s="312"/>
      <c r="G409" s="230"/>
      <c r="H409" s="231"/>
      <c r="I409" s="231"/>
      <c r="J409" s="231"/>
      <c r="K409" s="231"/>
      <c r="L409" s="231"/>
      <c r="M409" s="231"/>
      <c r="N409" s="231"/>
      <c r="O409" s="231"/>
      <c r="P409" s="232"/>
      <c r="Q409" s="996"/>
      <c r="R409" s="997"/>
      <c r="S409" s="997"/>
      <c r="T409" s="997"/>
      <c r="U409" s="997"/>
      <c r="V409" s="997"/>
      <c r="W409" s="997"/>
      <c r="X409" s="997"/>
      <c r="Y409" s="997"/>
      <c r="Z409" s="997"/>
      <c r="AA409" s="99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6"/>
      <c r="B410" s="250"/>
      <c r="C410" s="249"/>
      <c r="D410" s="250"/>
      <c r="E410" s="249"/>
      <c r="F410" s="312"/>
      <c r="G410" s="230"/>
      <c r="H410" s="231"/>
      <c r="I410" s="231"/>
      <c r="J410" s="231"/>
      <c r="K410" s="231"/>
      <c r="L410" s="231"/>
      <c r="M410" s="231"/>
      <c r="N410" s="231"/>
      <c r="O410" s="231"/>
      <c r="P410" s="232"/>
      <c r="Q410" s="996"/>
      <c r="R410" s="997"/>
      <c r="S410" s="997"/>
      <c r="T410" s="997"/>
      <c r="U410" s="997"/>
      <c r="V410" s="997"/>
      <c r="W410" s="997"/>
      <c r="X410" s="997"/>
      <c r="Y410" s="997"/>
      <c r="Z410" s="997"/>
      <c r="AA410" s="99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6"/>
      <c r="B411" s="250"/>
      <c r="C411" s="249"/>
      <c r="D411" s="250"/>
      <c r="E411" s="249"/>
      <c r="F411" s="312"/>
      <c r="G411" s="230"/>
      <c r="H411" s="231"/>
      <c r="I411" s="231"/>
      <c r="J411" s="231"/>
      <c r="K411" s="231"/>
      <c r="L411" s="231"/>
      <c r="M411" s="231"/>
      <c r="N411" s="231"/>
      <c r="O411" s="231"/>
      <c r="P411" s="232"/>
      <c r="Q411" s="996"/>
      <c r="R411" s="997"/>
      <c r="S411" s="997"/>
      <c r="T411" s="997"/>
      <c r="U411" s="997"/>
      <c r="V411" s="997"/>
      <c r="W411" s="997"/>
      <c r="X411" s="997"/>
      <c r="Y411" s="997"/>
      <c r="Z411" s="997"/>
      <c r="AA411" s="99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6"/>
      <c r="B412" s="250"/>
      <c r="C412" s="249"/>
      <c r="D412" s="250"/>
      <c r="E412" s="249"/>
      <c r="F412" s="312"/>
      <c r="G412" s="233"/>
      <c r="H412" s="161"/>
      <c r="I412" s="161"/>
      <c r="J412" s="161"/>
      <c r="K412" s="161"/>
      <c r="L412" s="161"/>
      <c r="M412" s="161"/>
      <c r="N412" s="161"/>
      <c r="O412" s="161"/>
      <c r="P412" s="234"/>
      <c r="Q412" s="999"/>
      <c r="R412" s="1000"/>
      <c r="S412" s="1000"/>
      <c r="T412" s="1000"/>
      <c r="U412" s="1000"/>
      <c r="V412" s="1000"/>
      <c r="W412" s="1000"/>
      <c r="X412" s="1000"/>
      <c r="Y412" s="1000"/>
      <c r="Z412" s="1000"/>
      <c r="AA412" s="100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6"/>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6"/>
      <c r="B415" s="250"/>
      <c r="C415" s="249"/>
      <c r="D415" s="250"/>
      <c r="E415" s="249"/>
      <c r="F415" s="312"/>
      <c r="G415" s="228"/>
      <c r="H415" s="158"/>
      <c r="I415" s="158"/>
      <c r="J415" s="158"/>
      <c r="K415" s="158"/>
      <c r="L415" s="158"/>
      <c r="M415" s="158"/>
      <c r="N415" s="158"/>
      <c r="O415" s="158"/>
      <c r="P415" s="229"/>
      <c r="Q415" s="993"/>
      <c r="R415" s="994"/>
      <c r="S415" s="994"/>
      <c r="T415" s="994"/>
      <c r="U415" s="994"/>
      <c r="V415" s="994"/>
      <c r="W415" s="994"/>
      <c r="X415" s="994"/>
      <c r="Y415" s="994"/>
      <c r="Z415" s="994"/>
      <c r="AA415" s="99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6"/>
      <c r="B416" s="250"/>
      <c r="C416" s="249"/>
      <c r="D416" s="250"/>
      <c r="E416" s="249"/>
      <c r="F416" s="312"/>
      <c r="G416" s="230"/>
      <c r="H416" s="231"/>
      <c r="I416" s="231"/>
      <c r="J416" s="231"/>
      <c r="K416" s="231"/>
      <c r="L416" s="231"/>
      <c r="M416" s="231"/>
      <c r="N416" s="231"/>
      <c r="O416" s="231"/>
      <c r="P416" s="232"/>
      <c r="Q416" s="996"/>
      <c r="R416" s="997"/>
      <c r="S416" s="997"/>
      <c r="T416" s="997"/>
      <c r="U416" s="997"/>
      <c r="V416" s="997"/>
      <c r="W416" s="997"/>
      <c r="X416" s="997"/>
      <c r="Y416" s="997"/>
      <c r="Z416" s="997"/>
      <c r="AA416" s="99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6"/>
      <c r="B417" s="250"/>
      <c r="C417" s="249"/>
      <c r="D417" s="250"/>
      <c r="E417" s="249"/>
      <c r="F417" s="312"/>
      <c r="G417" s="230"/>
      <c r="H417" s="231"/>
      <c r="I417" s="231"/>
      <c r="J417" s="231"/>
      <c r="K417" s="231"/>
      <c r="L417" s="231"/>
      <c r="M417" s="231"/>
      <c r="N417" s="231"/>
      <c r="O417" s="231"/>
      <c r="P417" s="232"/>
      <c r="Q417" s="996"/>
      <c r="R417" s="997"/>
      <c r="S417" s="997"/>
      <c r="T417" s="997"/>
      <c r="U417" s="997"/>
      <c r="V417" s="997"/>
      <c r="W417" s="997"/>
      <c r="X417" s="997"/>
      <c r="Y417" s="997"/>
      <c r="Z417" s="997"/>
      <c r="AA417" s="99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6"/>
      <c r="B418" s="250"/>
      <c r="C418" s="249"/>
      <c r="D418" s="250"/>
      <c r="E418" s="249"/>
      <c r="F418" s="312"/>
      <c r="G418" s="230"/>
      <c r="H418" s="231"/>
      <c r="I418" s="231"/>
      <c r="J418" s="231"/>
      <c r="K418" s="231"/>
      <c r="L418" s="231"/>
      <c r="M418" s="231"/>
      <c r="N418" s="231"/>
      <c r="O418" s="231"/>
      <c r="P418" s="232"/>
      <c r="Q418" s="996"/>
      <c r="R418" s="997"/>
      <c r="S418" s="997"/>
      <c r="T418" s="997"/>
      <c r="U418" s="997"/>
      <c r="V418" s="997"/>
      <c r="W418" s="997"/>
      <c r="X418" s="997"/>
      <c r="Y418" s="997"/>
      <c r="Z418" s="997"/>
      <c r="AA418" s="99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6"/>
      <c r="B419" s="250"/>
      <c r="C419" s="249"/>
      <c r="D419" s="250"/>
      <c r="E419" s="249"/>
      <c r="F419" s="312"/>
      <c r="G419" s="233"/>
      <c r="H419" s="161"/>
      <c r="I419" s="161"/>
      <c r="J419" s="161"/>
      <c r="K419" s="161"/>
      <c r="L419" s="161"/>
      <c r="M419" s="161"/>
      <c r="N419" s="161"/>
      <c r="O419" s="161"/>
      <c r="P419" s="234"/>
      <c r="Q419" s="999"/>
      <c r="R419" s="1000"/>
      <c r="S419" s="1000"/>
      <c r="T419" s="1000"/>
      <c r="U419" s="1000"/>
      <c r="V419" s="1000"/>
      <c r="W419" s="1000"/>
      <c r="X419" s="1000"/>
      <c r="Y419" s="1000"/>
      <c r="Z419" s="1000"/>
      <c r="AA419" s="100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6"/>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6"/>
      <c r="B422" s="250"/>
      <c r="C422" s="249"/>
      <c r="D422" s="250"/>
      <c r="E422" s="249"/>
      <c r="F422" s="312"/>
      <c r="G422" s="228"/>
      <c r="H422" s="158"/>
      <c r="I422" s="158"/>
      <c r="J422" s="158"/>
      <c r="K422" s="158"/>
      <c r="L422" s="158"/>
      <c r="M422" s="158"/>
      <c r="N422" s="158"/>
      <c r="O422" s="158"/>
      <c r="P422" s="229"/>
      <c r="Q422" s="993"/>
      <c r="R422" s="994"/>
      <c r="S422" s="994"/>
      <c r="T422" s="994"/>
      <c r="U422" s="994"/>
      <c r="V422" s="994"/>
      <c r="W422" s="994"/>
      <c r="X422" s="994"/>
      <c r="Y422" s="994"/>
      <c r="Z422" s="994"/>
      <c r="AA422" s="99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6"/>
      <c r="B423" s="250"/>
      <c r="C423" s="249"/>
      <c r="D423" s="250"/>
      <c r="E423" s="249"/>
      <c r="F423" s="312"/>
      <c r="G423" s="230"/>
      <c r="H423" s="231"/>
      <c r="I423" s="231"/>
      <c r="J423" s="231"/>
      <c r="K423" s="231"/>
      <c r="L423" s="231"/>
      <c r="M423" s="231"/>
      <c r="N423" s="231"/>
      <c r="O423" s="231"/>
      <c r="P423" s="232"/>
      <c r="Q423" s="996"/>
      <c r="R423" s="997"/>
      <c r="S423" s="997"/>
      <c r="T423" s="997"/>
      <c r="U423" s="997"/>
      <c r="V423" s="997"/>
      <c r="W423" s="997"/>
      <c r="X423" s="997"/>
      <c r="Y423" s="997"/>
      <c r="Z423" s="997"/>
      <c r="AA423" s="99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6"/>
      <c r="B424" s="250"/>
      <c r="C424" s="249"/>
      <c r="D424" s="250"/>
      <c r="E424" s="249"/>
      <c r="F424" s="312"/>
      <c r="G424" s="230"/>
      <c r="H424" s="231"/>
      <c r="I424" s="231"/>
      <c r="J424" s="231"/>
      <c r="K424" s="231"/>
      <c r="L424" s="231"/>
      <c r="M424" s="231"/>
      <c r="N424" s="231"/>
      <c r="O424" s="231"/>
      <c r="P424" s="232"/>
      <c r="Q424" s="996"/>
      <c r="R424" s="997"/>
      <c r="S424" s="997"/>
      <c r="T424" s="997"/>
      <c r="U424" s="997"/>
      <c r="V424" s="997"/>
      <c r="W424" s="997"/>
      <c r="X424" s="997"/>
      <c r="Y424" s="997"/>
      <c r="Z424" s="997"/>
      <c r="AA424" s="99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6"/>
      <c r="B425" s="250"/>
      <c r="C425" s="249"/>
      <c r="D425" s="250"/>
      <c r="E425" s="249"/>
      <c r="F425" s="312"/>
      <c r="G425" s="230"/>
      <c r="H425" s="231"/>
      <c r="I425" s="231"/>
      <c r="J425" s="231"/>
      <c r="K425" s="231"/>
      <c r="L425" s="231"/>
      <c r="M425" s="231"/>
      <c r="N425" s="231"/>
      <c r="O425" s="231"/>
      <c r="P425" s="232"/>
      <c r="Q425" s="996"/>
      <c r="R425" s="997"/>
      <c r="S425" s="997"/>
      <c r="T425" s="997"/>
      <c r="U425" s="997"/>
      <c r="V425" s="997"/>
      <c r="W425" s="997"/>
      <c r="X425" s="997"/>
      <c r="Y425" s="997"/>
      <c r="Z425" s="997"/>
      <c r="AA425" s="99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6"/>
      <c r="B426" s="250"/>
      <c r="C426" s="249"/>
      <c r="D426" s="250"/>
      <c r="E426" s="313"/>
      <c r="F426" s="314"/>
      <c r="G426" s="233"/>
      <c r="H426" s="161"/>
      <c r="I426" s="161"/>
      <c r="J426" s="161"/>
      <c r="K426" s="161"/>
      <c r="L426" s="161"/>
      <c r="M426" s="161"/>
      <c r="N426" s="161"/>
      <c r="O426" s="161"/>
      <c r="P426" s="234"/>
      <c r="Q426" s="999"/>
      <c r="R426" s="1000"/>
      <c r="S426" s="1000"/>
      <c r="T426" s="1000"/>
      <c r="U426" s="1000"/>
      <c r="V426" s="1000"/>
      <c r="W426" s="1000"/>
      <c r="X426" s="1000"/>
      <c r="Y426" s="1000"/>
      <c r="Z426" s="1000"/>
      <c r="AA426" s="100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6"/>
      <c r="B429" s="250"/>
      <c r="C429" s="313"/>
      <c r="D429" s="100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6"/>
      <c r="B430" s="250"/>
      <c r="C430" s="247" t="s">
        <v>368</v>
      </c>
      <c r="D430" s="248"/>
      <c r="E430" s="236" t="s">
        <v>388</v>
      </c>
      <c r="F430" s="237"/>
      <c r="G430" s="238" t="s">
        <v>384</v>
      </c>
      <c r="H430" s="155"/>
      <c r="I430" s="155"/>
      <c r="J430" s="239" t="s">
        <v>568</v>
      </c>
      <c r="K430" s="240"/>
      <c r="L430" s="240"/>
      <c r="M430" s="240"/>
      <c r="N430" s="240"/>
      <c r="O430" s="240"/>
      <c r="P430" s="240"/>
      <c r="Q430" s="240"/>
      <c r="R430" s="240"/>
      <c r="S430" s="240"/>
      <c r="T430" s="241"/>
      <c r="U430" s="242" t="s">
        <v>559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568</v>
      </c>
      <c r="AR432" s="133"/>
      <c r="AS432" s="134" t="s">
        <v>356</v>
      </c>
      <c r="AT432" s="169"/>
      <c r="AU432" s="133" t="s">
        <v>559</v>
      </c>
      <c r="AV432" s="133"/>
      <c r="AW432" s="134" t="s">
        <v>300</v>
      </c>
      <c r="AX432" s="135"/>
    </row>
    <row r="433" spans="1:50" ht="23.25" customHeight="1" x14ac:dyDescent="0.15">
      <c r="A433" s="1006"/>
      <c r="B433" s="250"/>
      <c r="C433" s="249"/>
      <c r="D433" s="250"/>
      <c r="E433" s="163"/>
      <c r="F433" s="164"/>
      <c r="G433" s="228" t="s">
        <v>629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568</v>
      </c>
      <c r="AC433" s="130"/>
      <c r="AD433" s="130"/>
      <c r="AE433" s="100" t="s">
        <v>568</v>
      </c>
      <c r="AF433" s="101"/>
      <c r="AG433" s="101"/>
      <c r="AH433" s="101"/>
      <c r="AI433" s="100" t="s">
        <v>568</v>
      </c>
      <c r="AJ433" s="101"/>
      <c r="AK433" s="101"/>
      <c r="AL433" s="101"/>
      <c r="AM433" s="100" t="s">
        <v>568</v>
      </c>
      <c r="AN433" s="101"/>
      <c r="AO433" s="101"/>
      <c r="AP433" s="102"/>
      <c r="AQ433" s="100" t="s">
        <v>569</v>
      </c>
      <c r="AR433" s="101"/>
      <c r="AS433" s="101"/>
      <c r="AT433" s="102"/>
      <c r="AU433" s="101" t="s">
        <v>559</v>
      </c>
      <c r="AV433" s="101"/>
      <c r="AW433" s="101"/>
      <c r="AX433" s="220"/>
    </row>
    <row r="434" spans="1:50" ht="23.25" customHeight="1" x14ac:dyDescent="0.15">
      <c r="A434" s="100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559</v>
      </c>
      <c r="AC434" s="219"/>
      <c r="AD434" s="219"/>
      <c r="AE434" s="100" t="s">
        <v>568</v>
      </c>
      <c r="AF434" s="101"/>
      <c r="AG434" s="101"/>
      <c r="AH434" s="102"/>
      <c r="AI434" s="100" t="s">
        <v>568</v>
      </c>
      <c r="AJ434" s="101"/>
      <c r="AK434" s="101"/>
      <c r="AL434" s="101"/>
      <c r="AM434" s="100" t="s">
        <v>568</v>
      </c>
      <c r="AN434" s="101"/>
      <c r="AO434" s="101"/>
      <c r="AP434" s="102"/>
      <c r="AQ434" s="100" t="s">
        <v>569</v>
      </c>
      <c r="AR434" s="101"/>
      <c r="AS434" s="101"/>
      <c r="AT434" s="102"/>
      <c r="AU434" s="101" t="s">
        <v>557</v>
      </c>
      <c r="AV434" s="101"/>
      <c r="AW434" s="101"/>
      <c r="AX434" s="220"/>
    </row>
    <row r="435" spans="1:50" ht="23.25" customHeight="1" x14ac:dyDescent="0.15">
      <c r="A435" s="100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568</v>
      </c>
      <c r="AF435" s="101"/>
      <c r="AG435" s="101"/>
      <c r="AH435" s="102"/>
      <c r="AI435" s="100" t="s">
        <v>568</v>
      </c>
      <c r="AJ435" s="101"/>
      <c r="AK435" s="101"/>
      <c r="AL435" s="101"/>
      <c r="AM435" s="100" t="s">
        <v>557</v>
      </c>
      <c r="AN435" s="101"/>
      <c r="AO435" s="101"/>
      <c r="AP435" s="102"/>
      <c r="AQ435" s="100" t="s">
        <v>559</v>
      </c>
      <c r="AR435" s="101"/>
      <c r="AS435" s="101"/>
      <c r="AT435" s="102"/>
      <c r="AU435" s="101" t="s">
        <v>557</v>
      </c>
      <c r="AV435" s="101"/>
      <c r="AW435" s="101"/>
      <c r="AX435" s="220"/>
    </row>
    <row r="436" spans="1:50" ht="18.75" customHeight="1" x14ac:dyDescent="0.15">
      <c r="A436" s="100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534</v>
      </c>
      <c r="AN436" s="178"/>
      <c r="AO436" s="178"/>
      <c r="AP436" s="173"/>
      <c r="AQ436" s="173" t="s">
        <v>355</v>
      </c>
      <c r="AR436" s="166"/>
      <c r="AS436" s="166"/>
      <c r="AT436" s="167"/>
      <c r="AU436" s="131" t="s">
        <v>253</v>
      </c>
      <c r="AV436" s="131"/>
      <c r="AW436" s="131"/>
      <c r="AX436" s="132"/>
    </row>
    <row r="437" spans="1:50" ht="18.75" customHeight="1" x14ac:dyDescent="0.15">
      <c r="A437" s="100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559</v>
      </c>
      <c r="AF437" s="133"/>
      <c r="AG437" s="134" t="s">
        <v>356</v>
      </c>
      <c r="AH437" s="169"/>
      <c r="AI437" s="179"/>
      <c r="AJ437" s="179"/>
      <c r="AK437" s="179"/>
      <c r="AL437" s="174"/>
      <c r="AM437" s="179"/>
      <c r="AN437" s="179"/>
      <c r="AO437" s="179"/>
      <c r="AP437" s="174"/>
      <c r="AQ437" s="215" t="s">
        <v>559</v>
      </c>
      <c r="AR437" s="133"/>
      <c r="AS437" s="134" t="s">
        <v>356</v>
      </c>
      <c r="AT437" s="169"/>
      <c r="AU437" s="133" t="s">
        <v>559</v>
      </c>
      <c r="AV437" s="133"/>
      <c r="AW437" s="134" t="s">
        <v>300</v>
      </c>
      <c r="AX437" s="135"/>
    </row>
    <row r="438" spans="1:50" ht="23.25" customHeight="1" x14ac:dyDescent="0.15">
      <c r="A438" s="1006"/>
      <c r="B438" s="250"/>
      <c r="C438" s="249"/>
      <c r="D438" s="250"/>
      <c r="E438" s="163"/>
      <c r="F438" s="164"/>
      <c r="G438" s="228" t="s">
        <v>631</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559</v>
      </c>
      <c r="AC438" s="130"/>
      <c r="AD438" s="130"/>
      <c r="AE438" s="100" t="s">
        <v>559</v>
      </c>
      <c r="AF438" s="101"/>
      <c r="AG438" s="101"/>
      <c r="AH438" s="101"/>
      <c r="AI438" s="100" t="s">
        <v>557</v>
      </c>
      <c r="AJ438" s="101"/>
      <c r="AK438" s="101"/>
      <c r="AL438" s="101"/>
      <c r="AM438" s="100" t="s">
        <v>559</v>
      </c>
      <c r="AN438" s="101"/>
      <c r="AO438" s="101"/>
      <c r="AP438" s="102"/>
      <c r="AQ438" s="100" t="s">
        <v>559</v>
      </c>
      <c r="AR438" s="101"/>
      <c r="AS438" s="101"/>
      <c r="AT438" s="102"/>
      <c r="AU438" s="101" t="s">
        <v>559</v>
      </c>
      <c r="AV438" s="101"/>
      <c r="AW438" s="101"/>
      <c r="AX438" s="220"/>
    </row>
    <row r="439" spans="1:50" ht="23.25" customHeight="1" x14ac:dyDescent="0.15">
      <c r="A439" s="100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569</v>
      </c>
      <c r="AC439" s="219"/>
      <c r="AD439" s="219"/>
      <c r="AE439" s="100" t="s">
        <v>559</v>
      </c>
      <c r="AF439" s="101"/>
      <c r="AG439" s="101"/>
      <c r="AH439" s="102"/>
      <c r="AI439" s="100" t="s">
        <v>557</v>
      </c>
      <c r="AJ439" s="101"/>
      <c r="AK439" s="101"/>
      <c r="AL439" s="101"/>
      <c r="AM439" s="100" t="s">
        <v>559</v>
      </c>
      <c r="AN439" s="101"/>
      <c r="AO439" s="101"/>
      <c r="AP439" s="102"/>
      <c r="AQ439" s="100" t="s">
        <v>559</v>
      </c>
      <c r="AR439" s="101"/>
      <c r="AS439" s="101"/>
      <c r="AT439" s="102"/>
      <c r="AU439" s="101" t="s">
        <v>559</v>
      </c>
      <c r="AV439" s="101"/>
      <c r="AW439" s="101"/>
      <c r="AX439" s="220"/>
    </row>
    <row r="440" spans="1:50" ht="30.75" customHeight="1" x14ac:dyDescent="0.15">
      <c r="A440" s="100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570</v>
      </c>
      <c r="AF440" s="101"/>
      <c r="AG440" s="101"/>
      <c r="AH440" s="102"/>
      <c r="AI440" s="100" t="s">
        <v>559</v>
      </c>
      <c r="AJ440" s="101"/>
      <c r="AK440" s="101"/>
      <c r="AL440" s="101"/>
      <c r="AM440" s="100" t="s">
        <v>571</v>
      </c>
      <c r="AN440" s="101"/>
      <c r="AO440" s="101"/>
      <c r="AP440" s="102"/>
      <c r="AQ440" s="100" t="s">
        <v>559</v>
      </c>
      <c r="AR440" s="101"/>
      <c r="AS440" s="101"/>
      <c r="AT440" s="102"/>
      <c r="AU440" s="101" t="s">
        <v>559</v>
      </c>
      <c r="AV440" s="101"/>
      <c r="AW440" s="101"/>
      <c r="AX440" s="220"/>
    </row>
    <row r="441" spans="1:50" ht="18.75" hidden="1" customHeight="1" x14ac:dyDescent="0.15">
      <c r="A441" s="100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13.5" hidden="1" customHeight="1" x14ac:dyDescent="0.15">
      <c r="A453" s="100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100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6"/>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25" hidden="1" customHeight="1" x14ac:dyDescent="0.15">
      <c r="A481" s="100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6"/>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15" hidden="1" customHeight="1" x14ac:dyDescent="0.15">
      <c r="A488" s="100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534</v>
      </c>
      <c r="AN515" s="178"/>
      <c r="AO515" s="178"/>
      <c r="AP515" s="173"/>
      <c r="AQ515" s="173" t="s">
        <v>355</v>
      </c>
      <c r="AR515" s="166"/>
      <c r="AS515" s="166"/>
      <c r="AT515" s="167"/>
      <c r="AU515" s="131" t="s">
        <v>253</v>
      </c>
      <c r="AV515" s="131"/>
      <c r="AW515" s="131"/>
      <c r="AX515" s="132"/>
    </row>
    <row r="516" spans="1:50" ht="12" hidden="1" customHeight="1" x14ac:dyDescent="0.15">
      <c r="A516" s="100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25" hidden="1" customHeight="1" x14ac:dyDescent="0.15">
      <c r="A535" s="100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4.25" hidden="1" customHeight="1" x14ac:dyDescent="0.15">
      <c r="A554" s="100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18" hidden="1" customHeight="1" x14ac:dyDescent="0.15">
      <c r="A576" s="100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25" hidden="1" customHeight="1" x14ac:dyDescent="0.15">
      <c r="A589" s="100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0.5" hidden="1" customHeight="1" x14ac:dyDescent="0.15">
      <c r="A618" s="100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25" hidden="1" customHeight="1" x14ac:dyDescent="0.15">
      <c r="A643" s="100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15.75" hidden="1" customHeight="1" x14ac:dyDescent="0.15">
      <c r="A651" s="100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17.25" hidden="1" customHeight="1" x14ac:dyDescent="0.15">
      <c r="A676" s="100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24" hidden="1" customHeight="1" x14ac:dyDescent="0.15">
      <c r="A677" s="100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534</v>
      </c>
      <c r="AN677" s="178"/>
      <c r="AO677" s="178"/>
      <c r="AP677" s="173"/>
      <c r="AQ677" s="173" t="s">
        <v>355</v>
      </c>
      <c r="AR677" s="166"/>
      <c r="AS677" s="166"/>
      <c r="AT677" s="167"/>
      <c r="AU677" s="131" t="s">
        <v>253</v>
      </c>
      <c r="AV677" s="131"/>
      <c r="AW677" s="131"/>
      <c r="AX677" s="132"/>
    </row>
    <row r="678" spans="1:50" ht="57" hidden="1" customHeight="1" x14ac:dyDescent="0.15">
      <c r="A678" s="100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idden="1" x14ac:dyDescent="0.15">
      <c r="A679" s="100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idden="1" x14ac:dyDescent="0.15">
      <c r="A680" s="100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idden="1" x14ac:dyDescent="0.15">
      <c r="A681" s="100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5" hidden="1" customHeight="1" x14ac:dyDescent="0.15">
      <c r="A682" s="100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534</v>
      </c>
      <c r="AN682" s="178"/>
      <c r="AO682" s="178"/>
      <c r="AP682" s="173"/>
      <c r="AQ682" s="173" t="s">
        <v>355</v>
      </c>
      <c r="AR682" s="166"/>
      <c r="AS682" s="166"/>
      <c r="AT682" s="167"/>
      <c r="AU682" s="131" t="s">
        <v>253</v>
      </c>
      <c r="AV682" s="131"/>
      <c r="AW682" s="131"/>
      <c r="AX682" s="132"/>
    </row>
    <row r="683" spans="1:50" ht="34.5" hidden="1" customHeight="1" x14ac:dyDescent="0.15">
      <c r="A683" s="100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39" hidden="1" customHeight="1" x14ac:dyDescent="0.15">
      <c r="A684" s="100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50.25" hidden="1" customHeight="1" x14ac:dyDescent="0.15">
      <c r="A685" s="100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4.75" hidden="1" customHeight="1" x14ac:dyDescent="0.15">
      <c r="A686" s="100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50.25" hidden="1" customHeight="1" x14ac:dyDescent="0.15">
      <c r="A687" s="100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534</v>
      </c>
      <c r="AN687" s="178"/>
      <c r="AO687" s="178"/>
      <c r="AP687" s="173"/>
      <c r="AQ687" s="173" t="s">
        <v>355</v>
      </c>
      <c r="AR687" s="166"/>
      <c r="AS687" s="166"/>
      <c r="AT687" s="167"/>
      <c r="AU687" s="131" t="s">
        <v>253</v>
      </c>
      <c r="AV687" s="131"/>
      <c r="AW687" s="131"/>
      <c r="AX687" s="132"/>
    </row>
    <row r="688" spans="1:50" ht="43.5" hidden="1" customHeight="1" x14ac:dyDescent="0.15">
      <c r="A688" s="100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33.75" hidden="1" customHeight="1" x14ac:dyDescent="0.15">
      <c r="A689" s="100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4.5" hidden="1" customHeight="1" x14ac:dyDescent="0.15">
      <c r="A690" s="100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5.5" hidden="1" customHeight="1" x14ac:dyDescent="0.15">
      <c r="A691" s="100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27" hidden="1" customHeight="1" x14ac:dyDescent="0.15">
      <c r="A692" s="100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534</v>
      </c>
      <c r="AN692" s="178"/>
      <c r="AO692" s="178"/>
      <c r="AP692" s="173"/>
      <c r="AQ692" s="173" t="s">
        <v>355</v>
      </c>
      <c r="AR692" s="166"/>
      <c r="AS692" s="166"/>
      <c r="AT692" s="167"/>
      <c r="AU692" s="131" t="s">
        <v>253</v>
      </c>
      <c r="AV692" s="131"/>
      <c r="AW692" s="131"/>
      <c r="AX692" s="132"/>
    </row>
    <row r="693" spans="1:50" ht="21" hidden="1" customHeight="1" x14ac:dyDescent="0.15">
      <c r="A693" s="100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2.5" hidden="1" customHeight="1" x14ac:dyDescent="0.15">
      <c r="A694" s="100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13.5" hidden="1" customHeight="1" x14ac:dyDescent="0.15">
      <c r="A695" s="100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18" hidden="1" customHeight="1" x14ac:dyDescent="0.15">
      <c r="A696" s="100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x14ac:dyDescent="0.15">
      <c r="A697" s="100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x14ac:dyDescent="0.15">
      <c r="A698" s="100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2.5" customHeight="1" thickBot="1" x14ac:dyDescent="0.2">
      <c r="A699" s="100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3.25"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7" t="s">
        <v>556</v>
      </c>
      <c r="AE702" s="908"/>
      <c r="AF702" s="908"/>
      <c r="AG702" s="897" t="s">
        <v>601</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70" t="s">
        <v>602</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603</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5"/>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8" t="s">
        <v>556</v>
      </c>
      <c r="AE705" s="739"/>
      <c r="AF705" s="739"/>
      <c r="AG705" s="157" t="s">
        <v>604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1"/>
      <c r="B706" s="776"/>
      <c r="C706" s="614"/>
      <c r="D706" s="615"/>
      <c r="E706" s="689" t="s">
        <v>527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597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1"/>
      <c r="B707" s="776"/>
      <c r="C707" s="616"/>
      <c r="D707" s="617"/>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3" t="s">
        <v>597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1"/>
      <c r="B708" s="662"/>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3" t="s">
        <v>598</v>
      </c>
      <c r="AE708" s="674"/>
      <c r="AF708" s="674"/>
      <c r="AG708" s="526" t="s">
        <v>608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1"/>
      <c r="B709" s="662"/>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598</v>
      </c>
      <c r="AE709" s="152"/>
      <c r="AF709" s="152"/>
      <c r="AG709" s="670" t="s">
        <v>608</v>
      </c>
      <c r="AH709" s="671"/>
      <c r="AI709" s="671"/>
      <c r="AJ709" s="671"/>
      <c r="AK709" s="671"/>
      <c r="AL709" s="671"/>
      <c r="AM709" s="671"/>
      <c r="AN709" s="671"/>
      <c r="AO709" s="671"/>
      <c r="AP709" s="671"/>
      <c r="AQ709" s="671"/>
      <c r="AR709" s="671"/>
      <c r="AS709" s="671"/>
      <c r="AT709" s="671"/>
      <c r="AU709" s="671"/>
      <c r="AV709" s="671"/>
      <c r="AW709" s="671"/>
      <c r="AX709" s="672"/>
    </row>
    <row r="710" spans="1:50" ht="36.75" customHeight="1" x14ac:dyDescent="0.15">
      <c r="A710" s="661"/>
      <c r="B710" s="662"/>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556</v>
      </c>
      <c r="AE710" s="152"/>
      <c r="AF710" s="152"/>
      <c r="AG710" s="670" t="s">
        <v>605</v>
      </c>
      <c r="AH710" s="671"/>
      <c r="AI710" s="671"/>
      <c r="AJ710" s="671"/>
      <c r="AK710" s="671"/>
      <c r="AL710" s="671"/>
      <c r="AM710" s="671"/>
      <c r="AN710" s="671"/>
      <c r="AO710" s="671"/>
      <c r="AP710" s="671"/>
      <c r="AQ710" s="671"/>
      <c r="AR710" s="671"/>
      <c r="AS710" s="671"/>
      <c r="AT710" s="671"/>
      <c r="AU710" s="671"/>
      <c r="AV710" s="671"/>
      <c r="AW710" s="671"/>
      <c r="AX710" s="672"/>
    </row>
    <row r="711" spans="1:50" ht="47.25" customHeight="1" x14ac:dyDescent="0.15">
      <c r="A711" s="661"/>
      <c r="B711" s="662"/>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70" t="s">
        <v>606</v>
      </c>
      <c r="AH711" s="671"/>
      <c r="AI711" s="671"/>
      <c r="AJ711" s="671"/>
      <c r="AK711" s="671"/>
      <c r="AL711" s="671"/>
      <c r="AM711" s="671"/>
      <c r="AN711" s="671"/>
      <c r="AO711" s="671"/>
      <c r="AP711" s="671"/>
      <c r="AQ711" s="671"/>
      <c r="AR711" s="671"/>
      <c r="AS711" s="671"/>
      <c r="AT711" s="671"/>
      <c r="AU711" s="671"/>
      <c r="AV711" s="671"/>
      <c r="AW711" s="671"/>
      <c r="AX711" s="672"/>
    </row>
    <row r="712" spans="1:50" ht="36.75" customHeight="1" x14ac:dyDescent="0.15">
      <c r="A712" s="661"/>
      <c r="B712" s="662"/>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556</v>
      </c>
      <c r="AE712" s="586"/>
      <c r="AF712" s="586"/>
      <c r="AG712" s="594" t="s">
        <v>607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61"/>
      <c r="B713" s="662"/>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598</v>
      </c>
      <c r="AE713" s="152"/>
      <c r="AF713" s="153"/>
      <c r="AG713" s="670" t="s">
        <v>609</v>
      </c>
      <c r="AH713" s="671"/>
      <c r="AI713" s="671"/>
      <c r="AJ713" s="671"/>
      <c r="AK713" s="671"/>
      <c r="AL713" s="671"/>
      <c r="AM713" s="671"/>
      <c r="AN713" s="671"/>
      <c r="AO713" s="671"/>
      <c r="AP713" s="671"/>
      <c r="AQ713" s="671"/>
      <c r="AR713" s="671"/>
      <c r="AS713" s="671"/>
      <c r="AT713" s="671"/>
      <c r="AU713" s="671"/>
      <c r="AV713" s="671"/>
      <c r="AW713" s="671"/>
      <c r="AX713" s="672"/>
    </row>
    <row r="714" spans="1:50" ht="37.5" customHeight="1" x14ac:dyDescent="0.15">
      <c r="A714" s="663"/>
      <c r="B714" s="664"/>
      <c r="C714" s="777" t="s">
        <v>459</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1" t="s">
        <v>556</v>
      </c>
      <c r="AE714" s="592"/>
      <c r="AF714" s="593"/>
      <c r="AG714" s="695" t="s">
        <v>636</v>
      </c>
      <c r="AH714" s="696"/>
      <c r="AI714" s="696"/>
      <c r="AJ714" s="696"/>
      <c r="AK714" s="696"/>
      <c r="AL714" s="696"/>
      <c r="AM714" s="696"/>
      <c r="AN714" s="696"/>
      <c r="AO714" s="696"/>
      <c r="AP714" s="696"/>
      <c r="AQ714" s="696"/>
      <c r="AR714" s="696"/>
      <c r="AS714" s="696"/>
      <c r="AT714" s="696"/>
      <c r="AU714" s="696"/>
      <c r="AV714" s="696"/>
      <c r="AW714" s="696"/>
      <c r="AX714" s="697"/>
    </row>
    <row r="715" spans="1:50" ht="68.25" customHeight="1" x14ac:dyDescent="0.15">
      <c r="A715" s="621" t="s">
        <v>40</v>
      </c>
      <c r="B715" s="660"/>
      <c r="C715" s="665" t="s">
        <v>460</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556</v>
      </c>
      <c r="AE715" s="674"/>
      <c r="AF715" s="783"/>
      <c r="AG715" s="526" t="s">
        <v>610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598</v>
      </c>
      <c r="AE716" s="765"/>
      <c r="AF716" s="765"/>
      <c r="AG716" s="670" t="s">
        <v>611</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598</v>
      </c>
      <c r="AE717" s="152"/>
      <c r="AF717" s="152"/>
      <c r="AG717" s="670" t="s">
        <v>611</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598</v>
      </c>
      <c r="AE718" s="152"/>
      <c r="AF718" s="152"/>
      <c r="AG718" s="160" t="s">
        <v>611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6"/>
      <c r="AD719" s="673" t="s">
        <v>598</v>
      </c>
      <c r="AE719" s="674"/>
      <c r="AF719" s="674"/>
      <c r="AG719" s="157" t="s">
        <v>611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7" t="s">
        <v>478</v>
      </c>
      <c r="D720" s="945"/>
      <c r="E720" s="945"/>
      <c r="F720" s="948"/>
      <c r="G720" s="944" t="s">
        <v>479</v>
      </c>
      <c r="H720" s="945"/>
      <c r="I720" s="945"/>
      <c r="J720" s="945"/>
      <c r="K720" s="945"/>
      <c r="L720" s="945"/>
      <c r="M720" s="945"/>
      <c r="N720" s="944" t="s">
        <v>483</v>
      </c>
      <c r="O720" s="945"/>
      <c r="P720" s="945"/>
      <c r="Q720" s="945"/>
      <c r="R720" s="945"/>
      <c r="S720" s="945"/>
      <c r="T720" s="945"/>
      <c r="U720" s="945"/>
      <c r="V720" s="945"/>
      <c r="W720" s="945"/>
      <c r="X720" s="945"/>
      <c r="Y720" s="945"/>
      <c r="Z720" s="945"/>
      <c r="AA720" s="945"/>
      <c r="AB720" s="945"/>
      <c r="AC720" s="945"/>
      <c r="AD720" s="945"/>
      <c r="AE720" s="945"/>
      <c r="AF720" s="94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9"/>
      <c r="D721" s="930"/>
      <c r="E721" s="930"/>
      <c r="F721" s="931"/>
      <c r="G721" s="949"/>
      <c r="H721" s="950"/>
      <c r="I721" s="83" t="str">
        <f>IF(OR(G721="　", G721=""), "", "-")</f>
        <v/>
      </c>
      <c r="J721" s="928" t="s">
        <v>599</v>
      </c>
      <c r="K721" s="928"/>
      <c r="L721" s="83" t="str">
        <f>IF(M721="","","-")</f>
        <v/>
      </c>
      <c r="M721" s="84"/>
      <c r="N721" s="925" t="s">
        <v>600</v>
      </c>
      <c r="O721" s="926"/>
      <c r="P721" s="926"/>
      <c r="Q721" s="926"/>
      <c r="R721" s="926"/>
      <c r="S721" s="926"/>
      <c r="T721" s="926"/>
      <c r="U721" s="926"/>
      <c r="V721" s="926"/>
      <c r="W721" s="926"/>
      <c r="X721" s="926"/>
      <c r="Y721" s="926"/>
      <c r="Z721" s="926"/>
      <c r="AA721" s="926"/>
      <c r="AB721" s="926"/>
      <c r="AC721" s="926"/>
      <c r="AD721" s="926"/>
      <c r="AE721" s="926"/>
      <c r="AF721" s="92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0"/>
      <c r="AH725" s="161"/>
      <c r="AI725" s="161"/>
      <c r="AJ725" s="161"/>
      <c r="AK725" s="161"/>
      <c r="AL725" s="161"/>
      <c r="AM725" s="161"/>
      <c r="AN725" s="161"/>
      <c r="AO725" s="161"/>
      <c r="AP725" s="161"/>
      <c r="AQ725" s="161"/>
      <c r="AR725" s="161"/>
      <c r="AS725" s="161"/>
      <c r="AT725" s="161"/>
      <c r="AU725" s="161"/>
      <c r="AV725" s="161"/>
      <c r="AW725" s="161"/>
      <c r="AX725" s="162"/>
    </row>
    <row r="726" spans="1:50" ht="111.75" customHeight="1" x14ac:dyDescent="0.15">
      <c r="A726" s="621" t="s">
        <v>48</v>
      </c>
      <c r="B726" s="622"/>
      <c r="C726" s="444" t="s">
        <v>53</v>
      </c>
      <c r="D726" s="581"/>
      <c r="E726" s="581"/>
      <c r="F726" s="582"/>
      <c r="G726" s="803" t="s">
        <v>639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53.25" customHeight="1" thickBot="1" x14ac:dyDescent="0.2">
      <c r="A727" s="623"/>
      <c r="B727" s="624"/>
      <c r="C727" s="701" t="s">
        <v>57</v>
      </c>
      <c r="D727" s="702"/>
      <c r="E727" s="702"/>
      <c r="F727" s="703"/>
      <c r="G727" s="801" t="s">
        <v>612</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625</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3" customHeight="1" thickBot="1" x14ac:dyDescent="0.2">
      <c r="A731" s="618"/>
      <c r="B731" s="619"/>
      <c r="C731" s="619"/>
      <c r="D731" s="619"/>
      <c r="E731" s="620"/>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3"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3"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80" t="s">
        <v>493</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6" t="s">
        <v>431</v>
      </c>
      <c r="B737" s="117"/>
      <c r="C737" s="117"/>
      <c r="D737" s="118"/>
      <c r="E737" s="111" t="s">
        <v>572</v>
      </c>
      <c r="F737" s="111"/>
      <c r="G737" s="111"/>
      <c r="H737" s="111"/>
      <c r="I737" s="111"/>
      <c r="J737" s="111"/>
      <c r="K737" s="111"/>
      <c r="L737" s="111"/>
      <c r="M737" s="111"/>
      <c r="N737" s="112" t="s">
        <v>358</v>
      </c>
      <c r="O737" s="112"/>
      <c r="P737" s="112"/>
      <c r="Q737" s="112"/>
      <c r="R737" s="111" t="s">
        <v>573</v>
      </c>
      <c r="S737" s="111"/>
      <c r="T737" s="111"/>
      <c r="U737" s="111"/>
      <c r="V737" s="111"/>
      <c r="W737" s="111"/>
      <c r="X737" s="111"/>
      <c r="Y737" s="111"/>
      <c r="Z737" s="111"/>
      <c r="AA737" s="112" t="s">
        <v>359</v>
      </c>
      <c r="AB737" s="112"/>
      <c r="AC737" s="112"/>
      <c r="AD737" s="112"/>
      <c r="AE737" s="111" t="s">
        <v>574</v>
      </c>
      <c r="AF737" s="111"/>
      <c r="AG737" s="111"/>
      <c r="AH737" s="111"/>
      <c r="AI737" s="111"/>
      <c r="AJ737" s="111"/>
      <c r="AK737" s="111"/>
      <c r="AL737" s="111"/>
      <c r="AM737" s="111"/>
      <c r="AN737" s="112" t="s">
        <v>360</v>
      </c>
      <c r="AO737" s="112"/>
      <c r="AP737" s="112"/>
      <c r="AQ737" s="112"/>
      <c r="AR737" s="113" t="s">
        <v>575</v>
      </c>
      <c r="AS737" s="114"/>
      <c r="AT737" s="114"/>
      <c r="AU737" s="114"/>
      <c r="AV737" s="114"/>
      <c r="AW737" s="114"/>
      <c r="AX737" s="115"/>
      <c r="AY737" s="89"/>
      <c r="AZ737" s="89"/>
    </row>
    <row r="738" spans="1:52" ht="24.75" customHeight="1" x14ac:dyDescent="0.15">
      <c r="A738" s="116" t="s">
        <v>361</v>
      </c>
      <c r="B738" s="117"/>
      <c r="C738" s="117"/>
      <c r="D738" s="118"/>
      <c r="E738" s="111" t="s">
        <v>576</v>
      </c>
      <c r="F738" s="111"/>
      <c r="G738" s="111"/>
      <c r="H738" s="111"/>
      <c r="I738" s="111"/>
      <c r="J738" s="111"/>
      <c r="K738" s="111"/>
      <c r="L738" s="111"/>
      <c r="M738" s="111"/>
      <c r="N738" s="112" t="s">
        <v>362</v>
      </c>
      <c r="O738" s="112"/>
      <c r="P738" s="112"/>
      <c r="Q738" s="112"/>
      <c r="R738" s="111" t="s">
        <v>577</v>
      </c>
      <c r="S738" s="111"/>
      <c r="T738" s="111"/>
      <c r="U738" s="111"/>
      <c r="V738" s="111"/>
      <c r="W738" s="111"/>
      <c r="X738" s="111"/>
      <c r="Y738" s="111"/>
      <c r="Z738" s="111"/>
      <c r="AA738" s="112" t="s">
        <v>480</v>
      </c>
      <c r="AB738" s="112"/>
      <c r="AC738" s="112"/>
      <c r="AD738" s="112"/>
      <c r="AE738" s="111" t="s">
        <v>578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482</v>
      </c>
      <c r="J739" s="106"/>
      <c r="K739" s="91" t="str">
        <f>IF(OR(I739="　", I739=""), "", "-")</f>
        <v/>
      </c>
      <c r="L739" s="107">
        <v>202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8.2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25" customHeight="1" x14ac:dyDescent="0.15">
      <c r="A779" s="766" t="s">
        <v>532</v>
      </c>
      <c r="B779" s="767"/>
      <c r="C779" s="767"/>
      <c r="D779" s="767"/>
      <c r="E779" s="767"/>
      <c r="F779" s="768"/>
      <c r="G779" s="440" t="s">
        <v>579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9"/>
      <c r="C780" s="769"/>
      <c r="D780" s="769"/>
      <c r="E780" s="769"/>
      <c r="F780" s="770"/>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9"/>
      <c r="C781" s="769"/>
      <c r="D781" s="769"/>
      <c r="E781" s="769"/>
      <c r="F781" s="770"/>
      <c r="G781" s="449" t="s">
        <v>580</v>
      </c>
      <c r="H781" s="450"/>
      <c r="I781" s="450"/>
      <c r="J781" s="450"/>
      <c r="K781" s="451"/>
      <c r="L781" s="452" t="s">
        <v>582</v>
      </c>
      <c r="M781" s="453"/>
      <c r="N781" s="453"/>
      <c r="O781" s="453"/>
      <c r="P781" s="453"/>
      <c r="Q781" s="453"/>
      <c r="R781" s="453"/>
      <c r="S781" s="453"/>
      <c r="T781" s="453"/>
      <c r="U781" s="453"/>
      <c r="V781" s="453"/>
      <c r="W781" s="453"/>
      <c r="X781" s="454"/>
      <c r="Y781" s="455">
        <v>50.4</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9"/>
      <c r="C782" s="769"/>
      <c r="D782" s="769"/>
      <c r="E782" s="769"/>
      <c r="F782" s="770"/>
      <c r="G782" s="346" t="s">
        <v>637</v>
      </c>
      <c r="H782" s="347"/>
      <c r="I782" s="347"/>
      <c r="J782" s="347"/>
      <c r="K782" s="348"/>
      <c r="L782" s="399" t="s">
        <v>638</v>
      </c>
      <c r="M782" s="400"/>
      <c r="N782" s="400"/>
      <c r="O782" s="400"/>
      <c r="P782" s="400"/>
      <c r="Q782" s="400"/>
      <c r="R782" s="400"/>
      <c r="S782" s="400"/>
      <c r="T782" s="400"/>
      <c r="U782" s="400"/>
      <c r="V782" s="400"/>
      <c r="W782" s="400"/>
      <c r="X782" s="401"/>
      <c r="Y782" s="396">
        <v>0.6</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9"/>
      <c r="C783" s="769"/>
      <c r="D783" s="769"/>
      <c r="E783" s="769"/>
      <c r="F783" s="770"/>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9"/>
      <c r="C784" s="769"/>
      <c r="D784" s="769"/>
      <c r="E784" s="769"/>
      <c r="F784" s="770"/>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9"/>
      <c r="C785" s="769"/>
      <c r="D785" s="769"/>
      <c r="E785" s="769"/>
      <c r="F785" s="770"/>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9.25" customHeight="1" x14ac:dyDescent="0.15">
      <c r="A786" s="556"/>
      <c r="B786" s="769"/>
      <c r="C786" s="769"/>
      <c r="D786" s="769"/>
      <c r="E786" s="769"/>
      <c r="F786" s="770"/>
      <c r="G786" s="346" t="s">
        <v>581</v>
      </c>
      <c r="H786" s="347"/>
      <c r="I786" s="347"/>
      <c r="J786" s="347"/>
      <c r="K786" s="348"/>
      <c r="L786" s="399" t="s">
        <v>583</v>
      </c>
      <c r="M786" s="400"/>
      <c r="N786" s="400"/>
      <c r="O786" s="400"/>
      <c r="P786" s="400"/>
      <c r="Q786" s="400"/>
      <c r="R786" s="400"/>
      <c r="S786" s="400"/>
      <c r="T786" s="400"/>
      <c r="U786" s="400"/>
      <c r="V786" s="400"/>
      <c r="W786" s="400"/>
      <c r="X786" s="401"/>
      <c r="Y786" s="396">
        <v>0</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9"/>
      <c r="C787" s="769"/>
      <c r="D787" s="769"/>
      <c r="E787" s="769"/>
      <c r="F787" s="770"/>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9"/>
      <c r="C788" s="769"/>
      <c r="D788" s="769"/>
      <c r="E788" s="769"/>
      <c r="F788" s="770"/>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9"/>
      <c r="C789" s="769"/>
      <c r="D789" s="769"/>
      <c r="E789" s="769"/>
      <c r="F789" s="770"/>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6" hidden="1" customHeight="1" x14ac:dyDescent="0.15">
      <c r="A790" s="556"/>
      <c r="B790" s="769"/>
      <c r="C790" s="769"/>
      <c r="D790" s="769"/>
      <c r="E790" s="769"/>
      <c r="F790" s="770"/>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7" customHeight="1" x14ac:dyDescent="0.15">
      <c r="A791" s="556"/>
      <c r="B791" s="769"/>
      <c r="C791" s="769"/>
      <c r="D791" s="769"/>
      <c r="E791" s="769"/>
      <c r="F791" s="770"/>
      <c r="G791" s="407" t="s">
        <v>20</v>
      </c>
      <c r="H791" s="408"/>
      <c r="I791" s="408"/>
      <c r="J791" s="408"/>
      <c r="K791" s="408"/>
      <c r="L791" s="409"/>
      <c r="M791" s="410"/>
      <c r="N791" s="410"/>
      <c r="O791" s="410"/>
      <c r="P791" s="410"/>
      <c r="Q791" s="410"/>
      <c r="R791" s="410"/>
      <c r="S791" s="410"/>
      <c r="T791" s="410"/>
      <c r="U791" s="410"/>
      <c r="V791" s="410"/>
      <c r="W791" s="410"/>
      <c r="X791" s="411"/>
      <c r="Y791" s="412">
        <f>SUM(Y781:AB790)</f>
        <v>51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thickBot="1" x14ac:dyDescent="0.2">
      <c r="A792" s="556"/>
      <c r="B792" s="769"/>
      <c r="C792" s="769"/>
      <c r="D792" s="769"/>
      <c r="E792" s="769"/>
      <c r="F792" s="770"/>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thickBot="1" x14ac:dyDescent="0.2">
      <c r="A793" s="556"/>
      <c r="B793" s="769"/>
      <c r="C793" s="769"/>
      <c r="D793" s="769"/>
      <c r="E793" s="769"/>
      <c r="F793" s="770"/>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8.25" hidden="1" customHeight="1" thickBot="1" x14ac:dyDescent="0.2">
      <c r="A794" s="556"/>
      <c r="B794" s="769"/>
      <c r="C794" s="769"/>
      <c r="D794" s="769"/>
      <c r="E794" s="769"/>
      <c r="F794" s="770"/>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thickBot="1" x14ac:dyDescent="0.2">
      <c r="A795" s="556"/>
      <c r="B795" s="769"/>
      <c r="C795" s="769"/>
      <c r="D795" s="769"/>
      <c r="E795" s="769"/>
      <c r="F795" s="770"/>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thickBot="1" x14ac:dyDescent="0.2">
      <c r="A796" s="556"/>
      <c r="B796" s="769"/>
      <c r="C796" s="769"/>
      <c r="D796" s="769"/>
      <c r="E796" s="769"/>
      <c r="F796" s="770"/>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thickBot="1" x14ac:dyDescent="0.2">
      <c r="A797" s="556"/>
      <c r="B797" s="769"/>
      <c r="C797" s="769"/>
      <c r="D797" s="769"/>
      <c r="E797" s="769"/>
      <c r="F797" s="770"/>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thickBot="1" x14ac:dyDescent="0.2">
      <c r="A798" s="556"/>
      <c r="B798" s="769"/>
      <c r="C798" s="769"/>
      <c r="D798" s="769"/>
      <c r="E798" s="769"/>
      <c r="F798" s="770"/>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thickBot="1" x14ac:dyDescent="0.2">
      <c r="A799" s="556"/>
      <c r="B799" s="769"/>
      <c r="C799" s="769"/>
      <c r="D799" s="769"/>
      <c r="E799" s="769"/>
      <c r="F799" s="770"/>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thickBot="1" x14ac:dyDescent="0.2">
      <c r="A800" s="556"/>
      <c r="B800" s="769"/>
      <c r="C800" s="769"/>
      <c r="D800" s="769"/>
      <c r="E800" s="769"/>
      <c r="F800" s="770"/>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thickBot="1" x14ac:dyDescent="0.2">
      <c r="A801" s="556"/>
      <c r="B801" s="769"/>
      <c r="C801" s="769"/>
      <c r="D801" s="769"/>
      <c r="E801" s="769"/>
      <c r="F801" s="770"/>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thickBot="1" x14ac:dyDescent="0.2">
      <c r="A802" s="556"/>
      <c r="B802" s="769"/>
      <c r="C802" s="769"/>
      <c r="D802" s="769"/>
      <c r="E802" s="769"/>
      <c r="F802" s="770"/>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thickBot="1" x14ac:dyDescent="0.2">
      <c r="A803" s="556"/>
      <c r="B803" s="769"/>
      <c r="C803" s="769"/>
      <c r="D803" s="769"/>
      <c r="E803" s="769"/>
      <c r="F803" s="770"/>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9"/>
      <c r="C804" s="769"/>
      <c r="D804" s="769"/>
      <c r="E804" s="769"/>
      <c r="F804" s="770"/>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1.75" hidden="1" customHeight="1" x14ac:dyDescent="0.15">
      <c r="A805" s="556"/>
      <c r="B805" s="769"/>
      <c r="C805" s="769"/>
      <c r="D805" s="769"/>
      <c r="E805" s="769"/>
      <c r="F805" s="770"/>
      <c r="G805" s="440"/>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thickBot="1" x14ac:dyDescent="0.2">
      <c r="A806" s="556"/>
      <c r="B806" s="769"/>
      <c r="C806" s="769"/>
      <c r="D806" s="769"/>
      <c r="E806" s="769"/>
      <c r="F806" s="770"/>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thickBot="1" x14ac:dyDescent="0.2">
      <c r="A807" s="556"/>
      <c r="B807" s="769"/>
      <c r="C807" s="769"/>
      <c r="D807" s="769"/>
      <c r="E807" s="769"/>
      <c r="F807" s="77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thickBot="1" x14ac:dyDescent="0.2">
      <c r="A808" s="556"/>
      <c r="B808" s="769"/>
      <c r="C808" s="769"/>
      <c r="D808" s="769"/>
      <c r="E808" s="769"/>
      <c r="F808" s="770"/>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thickBot="1" x14ac:dyDescent="0.2">
      <c r="A809" s="556"/>
      <c r="B809" s="769"/>
      <c r="C809" s="769"/>
      <c r="D809" s="769"/>
      <c r="E809" s="769"/>
      <c r="F809" s="770"/>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thickBot="1" x14ac:dyDescent="0.2">
      <c r="A810" s="556"/>
      <c r="B810" s="769"/>
      <c r="C810" s="769"/>
      <c r="D810" s="769"/>
      <c r="E810" s="769"/>
      <c r="F810" s="770"/>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thickBot="1" x14ac:dyDescent="0.2">
      <c r="A811" s="556"/>
      <c r="B811" s="769"/>
      <c r="C811" s="769"/>
      <c r="D811" s="769"/>
      <c r="E811" s="769"/>
      <c r="F811" s="770"/>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thickBot="1" x14ac:dyDescent="0.2">
      <c r="A812" s="556"/>
      <c r="B812" s="769"/>
      <c r="C812" s="769"/>
      <c r="D812" s="769"/>
      <c r="E812" s="769"/>
      <c r="F812" s="770"/>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thickBot="1" x14ac:dyDescent="0.2">
      <c r="A813" s="556"/>
      <c r="B813" s="769"/>
      <c r="C813" s="769"/>
      <c r="D813" s="769"/>
      <c r="E813" s="769"/>
      <c r="F813" s="770"/>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thickBot="1" x14ac:dyDescent="0.2">
      <c r="A814" s="556"/>
      <c r="B814" s="769"/>
      <c r="C814" s="769"/>
      <c r="D814" s="769"/>
      <c r="E814" s="769"/>
      <c r="F814" s="770"/>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thickBot="1" x14ac:dyDescent="0.2">
      <c r="A815" s="556"/>
      <c r="B815" s="769"/>
      <c r="C815" s="769"/>
      <c r="D815" s="769"/>
      <c r="E815" s="769"/>
      <c r="F815" s="770"/>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thickBot="1" x14ac:dyDescent="0.2">
      <c r="A816" s="556"/>
      <c r="B816" s="769"/>
      <c r="C816" s="769"/>
      <c r="D816" s="769"/>
      <c r="E816" s="769"/>
      <c r="F816" s="770"/>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9"/>
      <c r="C817" s="769"/>
      <c r="D817" s="769"/>
      <c r="E817" s="769"/>
      <c r="F817" s="770"/>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9"/>
      <c r="C818" s="769"/>
      <c r="D818" s="769"/>
      <c r="E818" s="769"/>
      <c r="F818" s="770"/>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9"/>
      <c r="C819" s="769"/>
      <c r="D819" s="769"/>
      <c r="E819" s="769"/>
      <c r="F819" s="770"/>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9"/>
      <c r="C820" s="769"/>
      <c r="D820" s="769"/>
      <c r="E820" s="769"/>
      <c r="F820" s="77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9"/>
      <c r="C821" s="769"/>
      <c r="D821" s="769"/>
      <c r="E821" s="769"/>
      <c r="F821" s="770"/>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9"/>
      <c r="C822" s="769"/>
      <c r="D822" s="769"/>
      <c r="E822" s="769"/>
      <c r="F822" s="770"/>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9"/>
      <c r="C823" s="769"/>
      <c r="D823" s="769"/>
      <c r="E823" s="769"/>
      <c r="F823" s="770"/>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9"/>
      <c r="C824" s="769"/>
      <c r="D824" s="769"/>
      <c r="E824" s="769"/>
      <c r="F824" s="770"/>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9"/>
      <c r="C825" s="769"/>
      <c r="D825" s="769"/>
      <c r="E825" s="769"/>
      <c r="F825" s="770"/>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9"/>
      <c r="C826" s="769"/>
      <c r="D826" s="769"/>
      <c r="E826" s="769"/>
      <c r="F826" s="770"/>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9"/>
      <c r="C827" s="769"/>
      <c r="D827" s="769"/>
      <c r="E827" s="769"/>
      <c r="F827" s="770"/>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9"/>
      <c r="C828" s="769"/>
      <c r="D828" s="769"/>
      <c r="E828" s="769"/>
      <c r="F828" s="770"/>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9"/>
      <c r="C829" s="769"/>
      <c r="D829" s="769"/>
      <c r="E829" s="769"/>
      <c r="F829" s="770"/>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9"/>
      <c r="C830" s="769"/>
      <c r="D830" s="769"/>
      <c r="E830" s="769"/>
      <c r="F830" s="770"/>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7" t="s">
        <v>484</v>
      </c>
      <c r="AM831" s="968"/>
      <c r="AN831" s="968"/>
      <c r="AO831" s="82" t="s">
        <v>482</v>
      </c>
      <c r="AP831" s="21"/>
      <c r="AQ831" s="21"/>
      <c r="AR831" s="21"/>
      <c r="AS831" s="21"/>
      <c r="AT831" s="21"/>
      <c r="AU831" s="21"/>
      <c r="AV831" s="21"/>
      <c r="AW831" s="21"/>
      <c r="AX831" s="22"/>
    </row>
    <row r="832" spans="1:50" ht="25.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5.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29.25" customHeight="1" x14ac:dyDescent="0.15">
      <c r="A837" s="402">
        <v>1</v>
      </c>
      <c r="B837" s="402">
        <v>1</v>
      </c>
      <c r="C837" s="425" t="s">
        <v>584</v>
      </c>
      <c r="D837" s="416"/>
      <c r="E837" s="416"/>
      <c r="F837" s="416"/>
      <c r="G837" s="416"/>
      <c r="H837" s="416"/>
      <c r="I837" s="416"/>
      <c r="J837" s="417">
        <v>30100005007409</v>
      </c>
      <c r="K837" s="418"/>
      <c r="L837" s="418"/>
      <c r="M837" s="418"/>
      <c r="N837" s="418"/>
      <c r="O837" s="418"/>
      <c r="P837" s="426" t="s">
        <v>585</v>
      </c>
      <c r="Q837" s="315"/>
      <c r="R837" s="315"/>
      <c r="S837" s="315"/>
      <c r="T837" s="315"/>
      <c r="U837" s="315"/>
      <c r="V837" s="315"/>
      <c r="W837" s="315"/>
      <c r="X837" s="315"/>
      <c r="Y837" s="316">
        <v>51</v>
      </c>
      <c r="Z837" s="317"/>
      <c r="AA837" s="317"/>
      <c r="AB837" s="318"/>
      <c r="AC837" s="326" t="s">
        <v>525</v>
      </c>
      <c r="AD837" s="424"/>
      <c r="AE837" s="424"/>
      <c r="AF837" s="424"/>
      <c r="AG837" s="424"/>
      <c r="AH837" s="419" t="s">
        <v>559</v>
      </c>
      <c r="AI837" s="420"/>
      <c r="AJ837" s="420"/>
      <c r="AK837" s="420"/>
      <c r="AL837" s="323">
        <v>100</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14.25"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0" t="s">
        <v>465</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484</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3"/>
      <c r="E1101" s="275" t="s">
        <v>396</v>
      </c>
      <c r="F1101" s="903"/>
      <c r="G1101" s="903"/>
      <c r="H1101" s="903"/>
      <c r="I1101" s="903"/>
      <c r="J1101" s="275" t="s">
        <v>432</v>
      </c>
      <c r="K1101" s="275"/>
      <c r="L1101" s="275"/>
      <c r="M1101" s="275"/>
      <c r="N1101" s="275"/>
      <c r="O1101" s="275"/>
      <c r="P1101" s="342" t="s">
        <v>27</v>
      </c>
      <c r="Q1101" s="342"/>
      <c r="R1101" s="342"/>
      <c r="S1101" s="342"/>
      <c r="T1101" s="342"/>
      <c r="U1101" s="342"/>
      <c r="V1101" s="342"/>
      <c r="W1101" s="342"/>
      <c r="X1101" s="342"/>
      <c r="Y1101" s="275" t="s">
        <v>434</v>
      </c>
      <c r="Z1101" s="903"/>
      <c r="AA1101" s="903"/>
      <c r="AB1101" s="903"/>
      <c r="AC1101" s="275" t="s">
        <v>377</v>
      </c>
      <c r="AD1101" s="275"/>
      <c r="AE1101" s="275"/>
      <c r="AF1101" s="275"/>
      <c r="AG1101" s="275"/>
      <c r="AH1101" s="342" t="s">
        <v>391</v>
      </c>
      <c r="AI1101" s="343"/>
      <c r="AJ1101" s="343"/>
      <c r="AK1101" s="343"/>
      <c r="AL1101" s="343" t="s">
        <v>21</v>
      </c>
      <c r="AM1101" s="343"/>
      <c r="AN1101" s="343"/>
      <c r="AO1101" s="906"/>
      <c r="AP1101" s="428" t="s">
        <v>466</v>
      </c>
      <c r="AQ1101" s="428"/>
      <c r="AR1101" s="428"/>
      <c r="AS1101" s="428"/>
      <c r="AT1101" s="428"/>
      <c r="AU1101" s="428"/>
      <c r="AV1101" s="428"/>
      <c r="AW1101" s="428"/>
      <c r="AX1101" s="428"/>
    </row>
    <row r="1102" spans="1:50" ht="30" customHeight="1" x14ac:dyDescent="0.15">
      <c r="A1102" s="402">
        <v>1</v>
      </c>
      <c r="B1102" s="402">
        <v>1</v>
      </c>
      <c r="C1102" s="905"/>
      <c r="D1102" s="905"/>
      <c r="E1102" s="259" t="s">
        <v>557</v>
      </c>
      <c r="F1102" s="904"/>
      <c r="G1102" s="904"/>
      <c r="H1102" s="904"/>
      <c r="I1102" s="904"/>
      <c r="J1102" s="417" t="s">
        <v>568</v>
      </c>
      <c r="K1102" s="418"/>
      <c r="L1102" s="418"/>
      <c r="M1102" s="418"/>
      <c r="N1102" s="418"/>
      <c r="O1102" s="418"/>
      <c r="P1102" s="426" t="s">
        <v>557</v>
      </c>
      <c r="Q1102" s="315"/>
      <c r="R1102" s="315"/>
      <c r="S1102" s="315"/>
      <c r="T1102" s="315"/>
      <c r="U1102" s="315"/>
      <c r="V1102" s="315"/>
      <c r="W1102" s="315"/>
      <c r="X1102" s="315"/>
      <c r="Y1102" s="316" t="s">
        <v>557</v>
      </c>
      <c r="Z1102" s="317"/>
      <c r="AA1102" s="317"/>
      <c r="AB1102" s="318"/>
      <c r="AC1102" s="320"/>
      <c r="AD1102" s="320"/>
      <c r="AE1102" s="320"/>
      <c r="AF1102" s="320"/>
      <c r="AG1102" s="320"/>
      <c r="AH1102" s="321" t="s">
        <v>586</v>
      </c>
      <c r="AI1102" s="322"/>
      <c r="AJ1102" s="322"/>
      <c r="AK1102" s="322"/>
      <c r="AL1102" s="323" t="s">
        <v>587</v>
      </c>
      <c r="AM1102" s="324"/>
      <c r="AN1102" s="324"/>
      <c r="AO1102" s="325"/>
      <c r="AP1102" s="319" t="s">
        <v>588</v>
      </c>
      <c r="AQ1102" s="319"/>
      <c r="AR1102" s="319"/>
      <c r="AS1102" s="319"/>
      <c r="AT1102" s="319"/>
      <c r="AU1102" s="319"/>
      <c r="AV1102" s="319"/>
      <c r="AW1102" s="319"/>
      <c r="AX1102" s="319"/>
    </row>
    <row r="1103" spans="1:50" ht="30" hidden="1" customHeight="1" x14ac:dyDescent="0.15">
      <c r="A1103" s="402">
        <v>2</v>
      </c>
      <c r="B1103" s="402">
        <v>1</v>
      </c>
      <c r="C1103" s="905"/>
      <c r="D1103" s="905"/>
      <c r="E1103" s="904"/>
      <c r="F1103" s="904"/>
      <c r="G1103" s="904"/>
      <c r="H1103" s="904"/>
      <c r="I1103" s="90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5"/>
      <c r="D1104" s="905"/>
      <c r="E1104" s="904"/>
      <c r="F1104" s="904"/>
      <c r="G1104" s="904"/>
      <c r="H1104" s="904"/>
      <c r="I1104" s="90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5"/>
      <c r="D1105" s="905"/>
      <c r="E1105" s="904"/>
      <c r="F1105" s="904"/>
      <c r="G1105" s="904"/>
      <c r="H1105" s="904"/>
      <c r="I1105" s="90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5"/>
      <c r="D1106" s="905"/>
      <c r="E1106" s="904"/>
      <c r="F1106" s="904"/>
      <c r="G1106" s="904"/>
      <c r="H1106" s="904"/>
      <c r="I1106" s="90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5"/>
      <c r="D1107" s="905"/>
      <c r="E1107" s="904"/>
      <c r="F1107" s="904"/>
      <c r="G1107" s="904"/>
      <c r="H1107" s="904"/>
      <c r="I1107" s="90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5"/>
      <c r="D1108" s="905"/>
      <c r="E1108" s="904"/>
      <c r="F1108" s="904"/>
      <c r="G1108" s="904"/>
      <c r="H1108" s="904"/>
      <c r="I1108" s="90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5"/>
      <c r="D1109" s="905"/>
      <c r="E1109" s="904"/>
      <c r="F1109" s="904"/>
      <c r="G1109" s="904"/>
      <c r="H1109" s="904"/>
      <c r="I1109" s="90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5"/>
      <c r="D1110" s="905"/>
      <c r="E1110" s="904"/>
      <c r="F1110" s="904"/>
      <c r="G1110" s="904"/>
      <c r="H1110" s="904"/>
      <c r="I1110" s="90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5"/>
      <c r="D1111" s="905"/>
      <c r="E1111" s="904"/>
      <c r="F1111" s="904"/>
      <c r="G1111" s="904"/>
      <c r="H1111" s="904"/>
      <c r="I1111" s="90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5"/>
      <c r="D1112" s="905"/>
      <c r="E1112" s="904"/>
      <c r="F1112" s="904"/>
      <c r="G1112" s="904"/>
      <c r="H1112" s="904"/>
      <c r="I1112" s="90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5"/>
      <c r="D1113" s="905"/>
      <c r="E1113" s="904"/>
      <c r="F1113" s="904"/>
      <c r="G1113" s="904"/>
      <c r="H1113" s="904"/>
      <c r="I1113" s="90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5"/>
      <c r="D1114" s="905"/>
      <c r="E1114" s="904"/>
      <c r="F1114" s="904"/>
      <c r="G1114" s="904"/>
      <c r="H1114" s="904"/>
      <c r="I1114" s="90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5"/>
      <c r="D1115" s="905"/>
      <c r="E1115" s="904"/>
      <c r="F1115" s="904"/>
      <c r="G1115" s="904"/>
      <c r="H1115" s="904"/>
      <c r="I1115" s="90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5"/>
      <c r="D1116" s="905"/>
      <c r="E1116" s="904"/>
      <c r="F1116" s="904"/>
      <c r="G1116" s="904"/>
      <c r="H1116" s="904"/>
      <c r="I1116" s="90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5"/>
      <c r="D1117" s="905"/>
      <c r="E1117" s="904"/>
      <c r="F1117" s="904"/>
      <c r="G1117" s="904"/>
      <c r="H1117" s="904"/>
      <c r="I1117" s="90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5"/>
      <c r="D1118" s="905"/>
      <c r="E1118" s="904"/>
      <c r="F1118" s="904"/>
      <c r="G1118" s="904"/>
      <c r="H1118" s="904"/>
      <c r="I1118" s="90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5"/>
      <c r="D1119" s="905"/>
      <c r="E1119" s="259"/>
      <c r="F1119" s="904"/>
      <c r="G1119" s="904"/>
      <c r="H1119" s="904"/>
      <c r="I1119" s="90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5"/>
      <c r="D1120" s="905"/>
      <c r="E1120" s="904"/>
      <c r="F1120" s="904"/>
      <c r="G1120" s="904"/>
      <c r="H1120" s="904"/>
      <c r="I1120" s="90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5"/>
      <c r="D1121" s="905"/>
      <c r="E1121" s="904"/>
      <c r="F1121" s="904"/>
      <c r="G1121" s="904"/>
      <c r="H1121" s="904"/>
      <c r="I1121" s="90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5"/>
      <c r="D1122" s="905"/>
      <c r="E1122" s="904"/>
      <c r="F1122" s="904"/>
      <c r="G1122" s="904"/>
      <c r="H1122" s="904"/>
      <c r="I1122" s="90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5"/>
      <c r="D1123" s="905"/>
      <c r="E1123" s="904"/>
      <c r="F1123" s="904"/>
      <c r="G1123" s="904"/>
      <c r="H1123" s="904"/>
      <c r="I1123" s="90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5"/>
      <c r="D1124" s="905"/>
      <c r="E1124" s="904"/>
      <c r="F1124" s="904"/>
      <c r="G1124" s="904"/>
      <c r="H1124" s="904"/>
      <c r="I1124" s="90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5"/>
      <c r="D1125" s="905"/>
      <c r="E1125" s="904"/>
      <c r="F1125" s="904"/>
      <c r="G1125" s="904"/>
      <c r="H1125" s="904"/>
      <c r="I1125" s="90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5"/>
      <c r="D1126" s="905"/>
      <c r="E1126" s="904"/>
      <c r="F1126" s="904"/>
      <c r="G1126" s="904"/>
      <c r="H1126" s="904"/>
      <c r="I1126" s="90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5"/>
      <c r="D1127" s="905"/>
      <c r="E1127" s="904"/>
      <c r="F1127" s="904"/>
      <c r="G1127" s="904"/>
      <c r="H1127" s="904"/>
      <c r="I1127" s="90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5"/>
      <c r="D1128" s="905"/>
      <c r="E1128" s="904"/>
      <c r="F1128" s="904"/>
      <c r="G1128" s="904"/>
      <c r="H1128" s="904"/>
      <c r="I1128" s="90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5"/>
      <c r="D1129" s="905"/>
      <c r="E1129" s="904"/>
      <c r="F1129" s="904"/>
      <c r="G1129" s="904"/>
      <c r="H1129" s="904"/>
      <c r="I1129" s="90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5"/>
      <c r="D1130" s="905"/>
      <c r="E1130" s="904"/>
      <c r="F1130" s="904"/>
      <c r="G1130" s="904"/>
      <c r="H1130" s="904"/>
      <c r="I1130" s="90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5"/>
      <c r="D1131" s="905"/>
      <c r="E1131" s="904"/>
      <c r="F1131" s="904"/>
      <c r="G1131" s="904"/>
      <c r="H1131" s="904"/>
      <c r="I1131" s="90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row r="1134" spans="1:50" hidden="1" x14ac:dyDescent="0.15"/>
    <row r="1135" spans="1:50" hidden="1" x14ac:dyDescent="0.15"/>
    <row r="1136"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Width="0" orientation="portrait" r:id="rId1"/>
  <headerFooter differentFirst="1" alignWithMargins="0"/>
  <rowBreaks count="3" manualBreakCount="3">
    <brk id="114" max="49" man="1"/>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7"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464</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800" t="s">
        <v>265</v>
      </c>
      <c r="H2" s="785"/>
      <c r="I2" s="785"/>
      <c r="J2" s="785"/>
      <c r="K2" s="785"/>
      <c r="L2" s="785"/>
      <c r="M2" s="785"/>
      <c r="N2" s="785"/>
      <c r="O2" s="786"/>
      <c r="P2" s="784" t="s">
        <v>59</v>
      </c>
      <c r="Q2" s="785"/>
      <c r="R2" s="785"/>
      <c r="S2" s="785"/>
      <c r="T2" s="785"/>
      <c r="U2" s="785"/>
      <c r="V2" s="785"/>
      <c r="W2" s="785"/>
      <c r="X2" s="786"/>
      <c r="Y2" s="1016"/>
      <c r="Z2" s="410"/>
      <c r="AA2" s="411"/>
      <c r="AB2" s="1020" t="s">
        <v>11</v>
      </c>
      <c r="AC2" s="1021"/>
      <c r="AD2" s="1022"/>
      <c r="AE2" s="1008" t="s">
        <v>357</v>
      </c>
      <c r="AF2" s="1008"/>
      <c r="AG2" s="1008"/>
      <c r="AH2" s="1008"/>
      <c r="AI2" s="1008" t="s">
        <v>363</v>
      </c>
      <c r="AJ2" s="1008"/>
      <c r="AK2" s="1008"/>
      <c r="AL2" s="1008"/>
      <c r="AM2" s="1008" t="s">
        <v>470</v>
      </c>
      <c r="AN2" s="1008"/>
      <c r="AO2" s="1008"/>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7"/>
      <c r="Z3" s="1018"/>
      <c r="AA3" s="1019"/>
      <c r="AB3" s="1023"/>
      <c r="AC3" s="1024"/>
      <c r="AD3" s="102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6"/>
      <c r="I4" s="1026"/>
      <c r="J4" s="1026"/>
      <c r="K4" s="1026"/>
      <c r="L4" s="1026"/>
      <c r="M4" s="1026"/>
      <c r="N4" s="1026"/>
      <c r="O4" s="1027"/>
      <c r="P4" s="158"/>
      <c r="Q4" s="1034"/>
      <c r="R4" s="1034"/>
      <c r="S4" s="1034"/>
      <c r="T4" s="1034"/>
      <c r="U4" s="1034"/>
      <c r="V4" s="1034"/>
      <c r="W4" s="1034"/>
      <c r="X4" s="1035"/>
      <c r="Y4" s="1012" t="s">
        <v>12</v>
      </c>
      <c r="Z4" s="1013"/>
      <c r="AA4" s="1014"/>
      <c r="AB4" s="551"/>
      <c r="AC4" s="1015"/>
      <c r="AD4" s="101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8"/>
      <c r="H5" s="1029"/>
      <c r="I5" s="1029"/>
      <c r="J5" s="1029"/>
      <c r="K5" s="1029"/>
      <c r="L5" s="1029"/>
      <c r="M5" s="1029"/>
      <c r="N5" s="1029"/>
      <c r="O5" s="1030"/>
      <c r="P5" s="1036"/>
      <c r="Q5" s="1036"/>
      <c r="R5" s="1036"/>
      <c r="S5" s="1036"/>
      <c r="T5" s="1036"/>
      <c r="U5" s="1036"/>
      <c r="V5" s="1036"/>
      <c r="W5" s="1036"/>
      <c r="X5" s="1037"/>
      <c r="Y5" s="301" t="s">
        <v>54</v>
      </c>
      <c r="Z5" s="1009"/>
      <c r="AA5" s="1010"/>
      <c r="AB5" s="522"/>
      <c r="AC5" s="1011"/>
      <c r="AD5" s="101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31"/>
      <c r="H6" s="1032"/>
      <c r="I6" s="1032"/>
      <c r="J6" s="1032"/>
      <c r="K6" s="1032"/>
      <c r="L6" s="1032"/>
      <c r="M6" s="1032"/>
      <c r="N6" s="1032"/>
      <c r="O6" s="1033"/>
      <c r="P6" s="1038"/>
      <c r="Q6" s="1038"/>
      <c r="R6" s="1038"/>
      <c r="S6" s="1038"/>
      <c r="T6" s="1038"/>
      <c r="U6" s="1038"/>
      <c r="V6" s="1038"/>
      <c r="W6" s="1038"/>
      <c r="X6" s="1039"/>
      <c r="Y6" s="1040" t="s">
        <v>13</v>
      </c>
      <c r="Z6" s="1009"/>
      <c r="AA6" s="1010"/>
      <c r="AB6" s="461" t="s">
        <v>301</v>
      </c>
      <c r="AC6" s="1041"/>
      <c r="AD6" s="104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9" t="s">
        <v>526</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2" t="s">
        <v>489</v>
      </c>
      <c r="B9" s="513"/>
      <c r="C9" s="513"/>
      <c r="D9" s="513"/>
      <c r="E9" s="513"/>
      <c r="F9" s="514"/>
      <c r="G9" s="800" t="s">
        <v>265</v>
      </c>
      <c r="H9" s="785"/>
      <c r="I9" s="785"/>
      <c r="J9" s="785"/>
      <c r="K9" s="785"/>
      <c r="L9" s="785"/>
      <c r="M9" s="785"/>
      <c r="N9" s="785"/>
      <c r="O9" s="786"/>
      <c r="P9" s="784" t="s">
        <v>59</v>
      </c>
      <c r="Q9" s="785"/>
      <c r="R9" s="785"/>
      <c r="S9" s="785"/>
      <c r="T9" s="785"/>
      <c r="U9" s="785"/>
      <c r="V9" s="785"/>
      <c r="W9" s="785"/>
      <c r="X9" s="786"/>
      <c r="Y9" s="1016"/>
      <c r="Z9" s="410"/>
      <c r="AA9" s="411"/>
      <c r="AB9" s="1020" t="s">
        <v>11</v>
      </c>
      <c r="AC9" s="1021"/>
      <c r="AD9" s="1022"/>
      <c r="AE9" s="1008" t="s">
        <v>357</v>
      </c>
      <c r="AF9" s="1008"/>
      <c r="AG9" s="1008"/>
      <c r="AH9" s="1008"/>
      <c r="AI9" s="1008" t="s">
        <v>363</v>
      </c>
      <c r="AJ9" s="1008"/>
      <c r="AK9" s="1008"/>
      <c r="AL9" s="1008"/>
      <c r="AM9" s="1008" t="s">
        <v>470</v>
      </c>
      <c r="AN9" s="1008"/>
      <c r="AO9" s="1008"/>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7"/>
      <c r="Z10" s="1018"/>
      <c r="AA10" s="1019"/>
      <c r="AB10" s="1023"/>
      <c r="AC10" s="1024"/>
      <c r="AD10" s="102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6"/>
      <c r="I11" s="1026"/>
      <c r="J11" s="1026"/>
      <c r="K11" s="1026"/>
      <c r="L11" s="1026"/>
      <c r="M11" s="1026"/>
      <c r="N11" s="1026"/>
      <c r="O11" s="1027"/>
      <c r="P11" s="158"/>
      <c r="Q11" s="1034"/>
      <c r="R11" s="1034"/>
      <c r="S11" s="1034"/>
      <c r="T11" s="1034"/>
      <c r="U11" s="1034"/>
      <c r="V11" s="1034"/>
      <c r="W11" s="1034"/>
      <c r="X11" s="1035"/>
      <c r="Y11" s="1012" t="s">
        <v>12</v>
      </c>
      <c r="Z11" s="1013"/>
      <c r="AA11" s="1014"/>
      <c r="AB11" s="551"/>
      <c r="AC11" s="1015"/>
      <c r="AD11" s="101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8"/>
      <c r="H12" s="1029"/>
      <c r="I12" s="1029"/>
      <c r="J12" s="1029"/>
      <c r="K12" s="1029"/>
      <c r="L12" s="1029"/>
      <c r="M12" s="1029"/>
      <c r="N12" s="1029"/>
      <c r="O12" s="1030"/>
      <c r="P12" s="1036"/>
      <c r="Q12" s="1036"/>
      <c r="R12" s="1036"/>
      <c r="S12" s="1036"/>
      <c r="T12" s="1036"/>
      <c r="U12" s="1036"/>
      <c r="V12" s="1036"/>
      <c r="W12" s="1036"/>
      <c r="X12" s="1037"/>
      <c r="Y12" s="301" t="s">
        <v>54</v>
      </c>
      <c r="Z12" s="1009"/>
      <c r="AA12" s="1010"/>
      <c r="AB12" s="522"/>
      <c r="AC12" s="1011"/>
      <c r="AD12" s="101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1" t="s">
        <v>301</v>
      </c>
      <c r="AC13" s="1041"/>
      <c r="AD13" s="104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9" t="s">
        <v>526</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2" t="s">
        <v>489</v>
      </c>
      <c r="B16" s="513"/>
      <c r="C16" s="513"/>
      <c r="D16" s="513"/>
      <c r="E16" s="513"/>
      <c r="F16" s="514"/>
      <c r="G16" s="800" t="s">
        <v>265</v>
      </c>
      <c r="H16" s="785"/>
      <c r="I16" s="785"/>
      <c r="J16" s="785"/>
      <c r="K16" s="785"/>
      <c r="L16" s="785"/>
      <c r="M16" s="785"/>
      <c r="N16" s="785"/>
      <c r="O16" s="786"/>
      <c r="P16" s="784" t="s">
        <v>59</v>
      </c>
      <c r="Q16" s="785"/>
      <c r="R16" s="785"/>
      <c r="S16" s="785"/>
      <c r="T16" s="785"/>
      <c r="U16" s="785"/>
      <c r="V16" s="785"/>
      <c r="W16" s="785"/>
      <c r="X16" s="786"/>
      <c r="Y16" s="1016"/>
      <c r="Z16" s="410"/>
      <c r="AA16" s="411"/>
      <c r="AB16" s="1020" t="s">
        <v>11</v>
      </c>
      <c r="AC16" s="1021"/>
      <c r="AD16" s="1022"/>
      <c r="AE16" s="1008" t="s">
        <v>357</v>
      </c>
      <c r="AF16" s="1008"/>
      <c r="AG16" s="1008"/>
      <c r="AH16" s="1008"/>
      <c r="AI16" s="1008" t="s">
        <v>363</v>
      </c>
      <c r="AJ16" s="1008"/>
      <c r="AK16" s="1008"/>
      <c r="AL16" s="1008"/>
      <c r="AM16" s="1008" t="s">
        <v>470</v>
      </c>
      <c r="AN16" s="1008"/>
      <c r="AO16" s="1008"/>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7"/>
      <c r="Z17" s="1018"/>
      <c r="AA17" s="1019"/>
      <c r="AB17" s="1023"/>
      <c r="AC17" s="1024"/>
      <c r="AD17" s="102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6"/>
      <c r="I18" s="1026"/>
      <c r="J18" s="1026"/>
      <c r="K18" s="1026"/>
      <c r="L18" s="1026"/>
      <c r="M18" s="1026"/>
      <c r="N18" s="1026"/>
      <c r="O18" s="1027"/>
      <c r="P18" s="158"/>
      <c r="Q18" s="1034"/>
      <c r="R18" s="1034"/>
      <c r="S18" s="1034"/>
      <c r="T18" s="1034"/>
      <c r="U18" s="1034"/>
      <c r="V18" s="1034"/>
      <c r="W18" s="1034"/>
      <c r="X18" s="1035"/>
      <c r="Y18" s="1012" t="s">
        <v>12</v>
      </c>
      <c r="Z18" s="1013"/>
      <c r="AA18" s="1014"/>
      <c r="AB18" s="551"/>
      <c r="AC18" s="1015"/>
      <c r="AD18" s="101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8"/>
      <c r="H19" s="1029"/>
      <c r="I19" s="1029"/>
      <c r="J19" s="1029"/>
      <c r="K19" s="1029"/>
      <c r="L19" s="1029"/>
      <c r="M19" s="1029"/>
      <c r="N19" s="1029"/>
      <c r="O19" s="1030"/>
      <c r="P19" s="1036"/>
      <c r="Q19" s="1036"/>
      <c r="R19" s="1036"/>
      <c r="S19" s="1036"/>
      <c r="T19" s="1036"/>
      <c r="U19" s="1036"/>
      <c r="V19" s="1036"/>
      <c r="W19" s="1036"/>
      <c r="X19" s="1037"/>
      <c r="Y19" s="301" t="s">
        <v>54</v>
      </c>
      <c r="Z19" s="1009"/>
      <c r="AA19" s="1010"/>
      <c r="AB19" s="522"/>
      <c r="AC19" s="1011"/>
      <c r="AD19" s="101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1" t="s">
        <v>301</v>
      </c>
      <c r="AC20" s="1041"/>
      <c r="AD20" s="104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9" t="s">
        <v>526</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2" t="s">
        <v>489</v>
      </c>
      <c r="B23" s="513"/>
      <c r="C23" s="513"/>
      <c r="D23" s="513"/>
      <c r="E23" s="513"/>
      <c r="F23" s="514"/>
      <c r="G23" s="800" t="s">
        <v>265</v>
      </c>
      <c r="H23" s="785"/>
      <c r="I23" s="785"/>
      <c r="J23" s="785"/>
      <c r="K23" s="785"/>
      <c r="L23" s="785"/>
      <c r="M23" s="785"/>
      <c r="N23" s="785"/>
      <c r="O23" s="786"/>
      <c r="P23" s="784" t="s">
        <v>59</v>
      </c>
      <c r="Q23" s="785"/>
      <c r="R23" s="785"/>
      <c r="S23" s="785"/>
      <c r="T23" s="785"/>
      <c r="U23" s="785"/>
      <c r="V23" s="785"/>
      <c r="W23" s="785"/>
      <c r="X23" s="786"/>
      <c r="Y23" s="1016"/>
      <c r="Z23" s="410"/>
      <c r="AA23" s="411"/>
      <c r="AB23" s="1020" t="s">
        <v>11</v>
      </c>
      <c r="AC23" s="1021"/>
      <c r="AD23" s="1022"/>
      <c r="AE23" s="1008" t="s">
        <v>357</v>
      </c>
      <c r="AF23" s="1008"/>
      <c r="AG23" s="1008"/>
      <c r="AH23" s="1008"/>
      <c r="AI23" s="1008" t="s">
        <v>363</v>
      </c>
      <c r="AJ23" s="1008"/>
      <c r="AK23" s="1008"/>
      <c r="AL23" s="1008"/>
      <c r="AM23" s="1008" t="s">
        <v>470</v>
      </c>
      <c r="AN23" s="1008"/>
      <c r="AO23" s="1008"/>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7"/>
      <c r="Z24" s="1018"/>
      <c r="AA24" s="1019"/>
      <c r="AB24" s="1023"/>
      <c r="AC24" s="1024"/>
      <c r="AD24" s="102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6"/>
      <c r="I25" s="1026"/>
      <c r="J25" s="1026"/>
      <c r="K25" s="1026"/>
      <c r="L25" s="1026"/>
      <c r="M25" s="1026"/>
      <c r="N25" s="1026"/>
      <c r="O25" s="1027"/>
      <c r="P25" s="158"/>
      <c r="Q25" s="1034"/>
      <c r="R25" s="1034"/>
      <c r="S25" s="1034"/>
      <c r="T25" s="1034"/>
      <c r="U25" s="1034"/>
      <c r="V25" s="1034"/>
      <c r="W25" s="1034"/>
      <c r="X25" s="1035"/>
      <c r="Y25" s="1012" t="s">
        <v>12</v>
      </c>
      <c r="Z25" s="1013"/>
      <c r="AA25" s="1014"/>
      <c r="AB25" s="551"/>
      <c r="AC25" s="1015"/>
      <c r="AD25" s="101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8"/>
      <c r="H26" s="1029"/>
      <c r="I26" s="1029"/>
      <c r="J26" s="1029"/>
      <c r="K26" s="1029"/>
      <c r="L26" s="1029"/>
      <c r="M26" s="1029"/>
      <c r="N26" s="1029"/>
      <c r="O26" s="1030"/>
      <c r="P26" s="1036"/>
      <c r="Q26" s="1036"/>
      <c r="R26" s="1036"/>
      <c r="S26" s="1036"/>
      <c r="T26" s="1036"/>
      <c r="U26" s="1036"/>
      <c r="V26" s="1036"/>
      <c r="W26" s="1036"/>
      <c r="X26" s="1037"/>
      <c r="Y26" s="301" t="s">
        <v>54</v>
      </c>
      <c r="Z26" s="1009"/>
      <c r="AA26" s="1010"/>
      <c r="AB26" s="522"/>
      <c r="AC26" s="1011"/>
      <c r="AD26" s="101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1" t="s">
        <v>301</v>
      </c>
      <c r="AC27" s="1041"/>
      <c r="AD27" s="104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9" t="s">
        <v>526</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2" t="s">
        <v>489</v>
      </c>
      <c r="B30" s="513"/>
      <c r="C30" s="513"/>
      <c r="D30" s="513"/>
      <c r="E30" s="513"/>
      <c r="F30" s="514"/>
      <c r="G30" s="800" t="s">
        <v>265</v>
      </c>
      <c r="H30" s="785"/>
      <c r="I30" s="785"/>
      <c r="J30" s="785"/>
      <c r="K30" s="785"/>
      <c r="L30" s="785"/>
      <c r="M30" s="785"/>
      <c r="N30" s="785"/>
      <c r="O30" s="786"/>
      <c r="P30" s="784" t="s">
        <v>59</v>
      </c>
      <c r="Q30" s="785"/>
      <c r="R30" s="785"/>
      <c r="S30" s="785"/>
      <c r="T30" s="785"/>
      <c r="U30" s="785"/>
      <c r="V30" s="785"/>
      <c r="W30" s="785"/>
      <c r="X30" s="786"/>
      <c r="Y30" s="1016"/>
      <c r="Z30" s="410"/>
      <c r="AA30" s="411"/>
      <c r="AB30" s="1020" t="s">
        <v>11</v>
      </c>
      <c r="AC30" s="1021"/>
      <c r="AD30" s="1022"/>
      <c r="AE30" s="1008" t="s">
        <v>357</v>
      </c>
      <c r="AF30" s="1008"/>
      <c r="AG30" s="1008"/>
      <c r="AH30" s="1008"/>
      <c r="AI30" s="1008" t="s">
        <v>363</v>
      </c>
      <c r="AJ30" s="1008"/>
      <c r="AK30" s="1008"/>
      <c r="AL30" s="1008"/>
      <c r="AM30" s="1008" t="s">
        <v>470</v>
      </c>
      <c r="AN30" s="1008"/>
      <c r="AO30" s="1008"/>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7"/>
      <c r="Z31" s="1018"/>
      <c r="AA31" s="1019"/>
      <c r="AB31" s="1023"/>
      <c r="AC31" s="1024"/>
      <c r="AD31" s="102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6"/>
      <c r="I32" s="1026"/>
      <c r="J32" s="1026"/>
      <c r="K32" s="1026"/>
      <c r="L32" s="1026"/>
      <c r="M32" s="1026"/>
      <c r="N32" s="1026"/>
      <c r="O32" s="1027"/>
      <c r="P32" s="158"/>
      <c r="Q32" s="1034"/>
      <c r="R32" s="1034"/>
      <c r="S32" s="1034"/>
      <c r="T32" s="1034"/>
      <c r="U32" s="1034"/>
      <c r="V32" s="1034"/>
      <c r="W32" s="1034"/>
      <c r="X32" s="1035"/>
      <c r="Y32" s="1012" t="s">
        <v>12</v>
      </c>
      <c r="Z32" s="1013"/>
      <c r="AA32" s="1014"/>
      <c r="AB32" s="551"/>
      <c r="AC32" s="1015"/>
      <c r="AD32" s="101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8"/>
      <c r="H33" s="1029"/>
      <c r="I33" s="1029"/>
      <c r="J33" s="1029"/>
      <c r="K33" s="1029"/>
      <c r="L33" s="1029"/>
      <c r="M33" s="1029"/>
      <c r="N33" s="1029"/>
      <c r="O33" s="1030"/>
      <c r="P33" s="1036"/>
      <c r="Q33" s="1036"/>
      <c r="R33" s="1036"/>
      <c r="S33" s="1036"/>
      <c r="T33" s="1036"/>
      <c r="U33" s="1036"/>
      <c r="V33" s="1036"/>
      <c r="W33" s="1036"/>
      <c r="X33" s="1037"/>
      <c r="Y33" s="301" t="s">
        <v>54</v>
      </c>
      <c r="Z33" s="1009"/>
      <c r="AA33" s="1010"/>
      <c r="AB33" s="522"/>
      <c r="AC33" s="1011"/>
      <c r="AD33" s="101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1" t="s">
        <v>301</v>
      </c>
      <c r="AC34" s="1041"/>
      <c r="AD34" s="104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9" t="s">
        <v>526</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2" t="s">
        <v>489</v>
      </c>
      <c r="B37" s="513"/>
      <c r="C37" s="513"/>
      <c r="D37" s="513"/>
      <c r="E37" s="513"/>
      <c r="F37" s="514"/>
      <c r="G37" s="800" t="s">
        <v>265</v>
      </c>
      <c r="H37" s="785"/>
      <c r="I37" s="785"/>
      <c r="J37" s="785"/>
      <c r="K37" s="785"/>
      <c r="L37" s="785"/>
      <c r="M37" s="785"/>
      <c r="N37" s="785"/>
      <c r="O37" s="786"/>
      <c r="P37" s="784" t="s">
        <v>59</v>
      </c>
      <c r="Q37" s="785"/>
      <c r="R37" s="785"/>
      <c r="S37" s="785"/>
      <c r="T37" s="785"/>
      <c r="U37" s="785"/>
      <c r="V37" s="785"/>
      <c r="W37" s="785"/>
      <c r="X37" s="786"/>
      <c r="Y37" s="1016"/>
      <c r="Z37" s="410"/>
      <c r="AA37" s="411"/>
      <c r="AB37" s="1020" t="s">
        <v>11</v>
      </c>
      <c r="AC37" s="1021"/>
      <c r="AD37" s="1022"/>
      <c r="AE37" s="1008" t="s">
        <v>357</v>
      </c>
      <c r="AF37" s="1008"/>
      <c r="AG37" s="1008"/>
      <c r="AH37" s="1008"/>
      <c r="AI37" s="1008" t="s">
        <v>363</v>
      </c>
      <c r="AJ37" s="1008"/>
      <c r="AK37" s="1008"/>
      <c r="AL37" s="1008"/>
      <c r="AM37" s="1008" t="s">
        <v>470</v>
      </c>
      <c r="AN37" s="1008"/>
      <c r="AO37" s="1008"/>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7"/>
      <c r="Z38" s="1018"/>
      <c r="AA38" s="1019"/>
      <c r="AB38" s="1023"/>
      <c r="AC38" s="1024"/>
      <c r="AD38" s="102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6"/>
      <c r="I39" s="1026"/>
      <c r="J39" s="1026"/>
      <c r="K39" s="1026"/>
      <c r="L39" s="1026"/>
      <c r="M39" s="1026"/>
      <c r="N39" s="1026"/>
      <c r="O39" s="1027"/>
      <c r="P39" s="158"/>
      <c r="Q39" s="1034"/>
      <c r="R39" s="1034"/>
      <c r="S39" s="1034"/>
      <c r="T39" s="1034"/>
      <c r="U39" s="1034"/>
      <c r="V39" s="1034"/>
      <c r="W39" s="1034"/>
      <c r="X39" s="1035"/>
      <c r="Y39" s="1012" t="s">
        <v>12</v>
      </c>
      <c r="Z39" s="1013"/>
      <c r="AA39" s="1014"/>
      <c r="AB39" s="551"/>
      <c r="AC39" s="1015"/>
      <c r="AD39" s="101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8"/>
      <c r="H40" s="1029"/>
      <c r="I40" s="1029"/>
      <c r="J40" s="1029"/>
      <c r="K40" s="1029"/>
      <c r="L40" s="1029"/>
      <c r="M40" s="1029"/>
      <c r="N40" s="1029"/>
      <c r="O40" s="1030"/>
      <c r="P40" s="1036"/>
      <c r="Q40" s="1036"/>
      <c r="R40" s="1036"/>
      <c r="S40" s="1036"/>
      <c r="T40" s="1036"/>
      <c r="U40" s="1036"/>
      <c r="V40" s="1036"/>
      <c r="W40" s="1036"/>
      <c r="X40" s="1037"/>
      <c r="Y40" s="301" t="s">
        <v>54</v>
      </c>
      <c r="Z40" s="1009"/>
      <c r="AA40" s="1010"/>
      <c r="AB40" s="522"/>
      <c r="AC40" s="1011"/>
      <c r="AD40" s="101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1" t="s">
        <v>301</v>
      </c>
      <c r="AC41" s="1041"/>
      <c r="AD41" s="104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9" t="s">
        <v>526</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2" t="s">
        <v>489</v>
      </c>
      <c r="B44" s="513"/>
      <c r="C44" s="513"/>
      <c r="D44" s="513"/>
      <c r="E44" s="513"/>
      <c r="F44" s="514"/>
      <c r="G44" s="800" t="s">
        <v>265</v>
      </c>
      <c r="H44" s="785"/>
      <c r="I44" s="785"/>
      <c r="J44" s="785"/>
      <c r="K44" s="785"/>
      <c r="L44" s="785"/>
      <c r="M44" s="785"/>
      <c r="N44" s="785"/>
      <c r="O44" s="786"/>
      <c r="P44" s="784" t="s">
        <v>59</v>
      </c>
      <c r="Q44" s="785"/>
      <c r="R44" s="785"/>
      <c r="S44" s="785"/>
      <c r="T44" s="785"/>
      <c r="U44" s="785"/>
      <c r="V44" s="785"/>
      <c r="W44" s="785"/>
      <c r="X44" s="786"/>
      <c r="Y44" s="1016"/>
      <c r="Z44" s="410"/>
      <c r="AA44" s="411"/>
      <c r="AB44" s="1020" t="s">
        <v>11</v>
      </c>
      <c r="AC44" s="1021"/>
      <c r="AD44" s="1022"/>
      <c r="AE44" s="1008" t="s">
        <v>357</v>
      </c>
      <c r="AF44" s="1008"/>
      <c r="AG44" s="1008"/>
      <c r="AH44" s="1008"/>
      <c r="AI44" s="1008" t="s">
        <v>363</v>
      </c>
      <c r="AJ44" s="1008"/>
      <c r="AK44" s="1008"/>
      <c r="AL44" s="1008"/>
      <c r="AM44" s="1008" t="s">
        <v>470</v>
      </c>
      <c r="AN44" s="1008"/>
      <c r="AO44" s="1008"/>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7"/>
      <c r="Z45" s="1018"/>
      <c r="AA45" s="1019"/>
      <c r="AB45" s="1023"/>
      <c r="AC45" s="1024"/>
      <c r="AD45" s="102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6"/>
      <c r="I46" s="1026"/>
      <c r="J46" s="1026"/>
      <c r="K46" s="1026"/>
      <c r="L46" s="1026"/>
      <c r="M46" s="1026"/>
      <c r="N46" s="1026"/>
      <c r="O46" s="1027"/>
      <c r="P46" s="158"/>
      <c r="Q46" s="1034"/>
      <c r="R46" s="1034"/>
      <c r="S46" s="1034"/>
      <c r="T46" s="1034"/>
      <c r="U46" s="1034"/>
      <c r="V46" s="1034"/>
      <c r="W46" s="1034"/>
      <c r="X46" s="1035"/>
      <c r="Y46" s="1012" t="s">
        <v>12</v>
      </c>
      <c r="Z46" s="1013"/>
      <c r="AA46" s="1014"/>
      <c r="AB46" s="551"/>
      <c r="AC46" s="1015"/>
      <c r="AD46" s="101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8"/>
      <c r="H47" s="1029"/>
      <c r="I47" s="1029"/>
      <c r="J47" s="1029"/>
      <c r="K47" s="1029"/>
      <c r="L47" s="1029"/>
      <c r="M47" s="1029"/>
      <c r="N47" s="1029"/>
      <c r="O47" s="1030"/>
      <c r="P47" s="1036"/>
      <c r="Q47" s="1036"/>
      <c r="R47" s="1036"/>
      <c r="S47" s="1036"/>
      <c r="T47" s="1036"/>
      <c r="U47" s="1036"/>
      <c r="V47" s="1036"/>
      <c r="W47" s="1036"/>
      <c r="X47" s="1037"/>
      <c r="Y47" s="301" t="s">
        <v>54</v>
      </c>
      <c r="Z47" s="1009"/>
      <c r="AA47" s="1010"/>
      <c r="AB47" s="522"/>
      <c r="AC47" s="1011"/>
      <c r="AD47" s="101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1" t="s">
        <v>301</v>
      </c>
      <c r="AC48" s="1041"/>
      <c r="AD48" s="104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9" t="s">
        <v>526</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2" t="s">
        <v>489</v>
      </c>
      <c r="B51" s="513"/>
      <c r="C51" s="513"/>
      <c r="D51" s="513"/>
      <c r="E51" s="513"/>
      <c r="F51" s="514"/>
      <c r="G51" s="800" t="s">
        <v>265</v>
      </c>
      <c r="H51" s="785"/>
      <c r="I51" s="785"/>
      <c r="J51" s="785"/>
      <c r="K51" s="785"/>
      <c r="L51" s="785"/>
      <c r="M51" s="785"/>
      <c r="N51" s="785"/>
      <c r="O51" s="786"/>
      <c r="P51" s="784" t="s">
        <v>59</v>
      </c>
      <c r="Q51" s="785"/>
      <c r="R51" s="785"/>
      <c r="S51" s="785"/>
      <c r="T51" s="785"/>
      <c r="U51" s="785"/>
      <c r="V51" s="785"/>
      <c r="W51" s="785"/>
      <c r="X51" s="786"/>
      <c r="Y51" s="1016"/>
      <c r="Z51" s="410"/>
      <c r="AA51" s="411"/>
      <c r="AB51" s="458" t="s">
        <v>11</v>
      </c>
      <c r="AC51" s="1021"/>
      <c r="AD51" s="1022"/>
      <c r="AE51" s="1008" t="s">
        <v>357</v>
      </c>
      <c r="AF51" s="1008"/>
      <c r="AG51" s="1008"/>
      <c r="AH51" s="1008"/>
      <c r="AI51" s="1008" t="s">
        <v>363</v>
      </c>
      <c r="AJ51" s="1008"/>
      <c r="AK51" s="1008"/>
      <c r="AL51" s="1008"/>
      <c r="AM51" s="1008" t="s">
        <v>470</v>
      </c>
      <c r="AN51" s="1008"/>
      <c r="AO51" s="1008"/>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7"/>
      <c r="Z52" s="1018"/>
      <c r="AA52" s="1019"/>
      <c r="AB52" s="1023"/>
      <c r="AC52" s="1024"/>
      <c r="AD52" s="102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6"/>
      <c r="I53" s="1026"/>
      <c r="J53" s="1026"/>
      <c r="K53" s="1026"/>
      <c r="L53" s="1026"/>
      <c r="M53" s="1026"/>
      <c r="N53" s="1026"/>
      <c r="O53" s="1027"/>
      <c r="P53" s="158"/>
      <c r="Q53" s="1034"/>
      <c r="R53" s="1034"/>
      <c r="S53" s="1034"/>
      <c r="T53" s="1034"/>
      <c r="U53" s="1034"/>
      <c r="V53" s="1034"/>
      <c r="W53" s="1034"/>
      <c r="X53" s="1035"/>
      <c r="Y53" s="1012" t="s">
        <v>12</v>
      </c>
      <c r="Z53" s="1013"/>
      <c r="AA53" s="1014"/>
      <c r="AB53" s="551"/>
      <c r="AC53" s="1015"/>
      <c r="AD53" s="101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8"/>
      <c r="H54" s="1029"/>
      <c r="I54" s="1029"/>
      <c r="J54" s="1029"/>
      <c r="K54" s="1029"/>
      <c r="L54" s="1029"/>
      <c r="M54" s="1029"/>
      <c r="N54" s="1029"/>
      <c r="O54" s="1030"/>
      <c r="P54" s="1036"/>
      <c r="Q54" s="1036"/>
      <c r="R54" s="1036"/>
      <c r="S54" s="1036"/>
      <c r="T54" s="1036"/>
      <c r="U54" s="1036"/>
      <c r="V54" s="1036"/>
      <c r="W54" s="1036"/>
      <c r="X54" s="1037"/>
      <c r="Y54" s="301" t="s">
        <v>54</v>
      </c>
      <c r="Z54" s="1009"/>
      <c r="AA54" s="1010"/>
      <c r="AB54" s="522"/>
      <c r="AC54" s="1011"/>
      <c r="AD54" s="101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1" t="s">
        <v>301</v>
      </c>
      <c r="AC55" s="1041"/>
      <c r="AD55" s="104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9" t="s">
        <v>526</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2" t="s">
        <v>489</v>
      </c>
      <c r="B58" s="513"/>
      <c r="C58" s="513"/>
      <c r="D58" s="513"/>
      <c r="E58" s="513"/>
      <c r="F58" s="514"/>
      <c r="G58" s="800" t="s">
        <v>265</v>
      </c>
      <c r="H58" s="785"/>
      <c r="I58" s="785"/>
      <c r="J58" s="785"/>
      <c r="K58" s="785"/>
      <c r="L58" s="785"/>
      <c r="M58" s="785"/>
      <c r="N58" s="785"/>
      <c r="O58" s="786"/>
      <c r="P58" s="784" t="s">
        <v>59</v>
      </c>
      <c r="Q58" s="785"/>
      <c r="R58" s="785"/>
      <c r="S58" s="785"/>
      <c r="T58" s="785"/>
      <c r="U58" s="785"/>
      <c r="V58" s="785"/>
      <c r="W58" s="785"/>
      <c r="X58" s="786"/>
      <c r="Y58" s="1016"/>
      <c r="Z58" s="410"/>
      <c r="AA58" s="411"/>
      <c r="AB58" s="1020" t="s">
        <v>11</v>
      </c>
      <c r="AC58" s="1021"/>
      <c r="AD58" s="1022"/>
      <c r="AE58" s="1008" t="s">
        <v>357</v>
      </c>
      <c r="AF58" s="1008"/>
      <c r="AG58" s="1008"/>
      <c r="AH58" s="1008"/>
      <c r="AI58" s="1008" t="s">
        <v>363</v>
      </c>
      <c r="AJ58" s="1008"/>
      <c r="AK58" s="1008"/>
      <c r="AL58" s="1008"/>
      <c r="AM58" s="1008" t="s">
        <v>470</v>
      </c>
      <c r="AN58" s="1008"/>
      <c r="AO58" s="1008"/>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7"/>
      <c r="Z59" s="1018"/>
      <c r="AA59" s="1019"/>
      <c r="AB59" s="1023"/>
      <c r="AC59" s="1024"/>
      <c r="AD59" s="102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6"/>
      <c r="I60" s="1026"/>
      <c r="J60" s="1026"/>
      <c r="K60" s="1026"/>
      <c r="L60" s="1026"/>
      <c r="M60" s="1026"/>
      <c r="N60" s="1026"/>
      <c r="O60" s="1027"/>
      <c r="P60" s="158"/>
      <c r="Q60" s="1034"/>
      <c r="R60" s="1034"/>
      <c r="S60" s="1034"/>
      <c r="T60" s="1034"/>
      <c r="U60" s="1034"/>
      <c r="V60" s="1034"/>
      <c r="W60" s="1034"/>
      <c r="X60" s="1035"/>
      <c r="Y60" s="1012" t="s">
        <v>12</v>
      </c>
      <c r="Z60" s="1013"/>
      <c r="AA60" s="1014"/>
      <c r="AB60" s="551"/>
      <c r="AC60" s="1015"/>
      <c r="AD60" s="101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8"/>
      <c r="H61" s="1029"/>
      <c r="I61" s="1029"/>
      <c r="J61" s="1029"/>
      <c r="K61" s="1029"/>
      <c r="L61" s="1029"/>
      <c r="M61" s="1029"/>
      <c r="N61" s="1029"/>
      <c r="O61" s="1030"/>
      <c r="P61" s="1036"/>
      <c r="Q61" s="1036"/>
      <c r="R61" s="1036"/>
      <c r="S61" s="1036"/>
      <c r="T61" s="1036"/>
      <c r="U61" s="1036"/>
      <c r="V61" s="1036"/>
      <c r="W61" s="1036"/>
      <c r="X61" s="1037"/>
      <c r="Y61" s="301" t="s">
        <v>54</v>
      </c>
      <c r="Z61" s="1009"/>
      <c r="AA61" s="1010"/>
      <c r="AB61" s="522"/>
      <c r="AC61" s="1011"/>
      <c r="AD61" s="101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1" t="s">
        <v>301</v>
      </c>
      <c r="AC62" s="1041"/>
      <c r="AD62" s="104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9" t="s">
        <v>526</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2" t="s">
        <v>489</v>
      </c>
      <c r="B65" s="513"/>
      <c r="C65" s="513"/>
      <c r="D65" s="513"/>
      <c r="E65" s="513"/>
      <c r="F65" s="514"/>
      <c r="G65" s="800" t="s">
        <v>265</v>
      </c>
      <c r="H65" s="785"/>
      <c r="I65" s="785"/>
      <c r="J65" s="785"/>
      <c r="K65" s="785"/>
      <c r="L65" s="785"/>
      <c r="M65" s="785"/>
      <c r="N65" s="785"/>
      <c r="O65" s="786"/>
      <c r="P65" s="784" t="s">
        <v>59</v>
      </c>
      <c r="Q65" s="785"/>
      <c r="R65" s="785"/>
      <c r="S65" s="785"/>
      <c r="T65" s="785"/>
      <c r="U65" s="785"/>
      <c r="V65" s="785"/>
      <c r="W65" s="785"/>
      <c r="X65" s="786"/>
      <c r="Y65" s="1016"/>
      <c r="Z65" s="410"/>
      <c r="AA65" s="411"/>
      <c r="AB65" s="1020" t="s">
        <v>11</v>
      </c>
      <c r="AC65" s="1021"/>
      <c r="AD65" s="1022"/>
      <c r="AE65" s="1008" t="s">
        <v>357</v>
      </c>
      <c r="AF65" s="1008"/>
      <c r="AG65" s="1008"/>
      <c r="AH65" s="1008"/>
      <c r="AI65" s="1008" t="s">
        <v>363</v>
      </c>
      <c r="AJ65" s="1008"/>
      <c r="AK65" s="1008"/>
      <c r="AL65" s="1008"/>
      <c r="AM65" s="1008" t="s">
        <v>470</v>
      </c>
      <c r="AN65" s="1008"/>
      <c r="AO65" s="1008"/>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7"/>
      <c r="Z66" s="1018"/>
      <c r="AA66" s="1019"/>
      <c r="AB66" s="1023"/>
      <c r="AC66" s="1024"/>
      <c r="AD66" s="102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6"/>
      <c r="I67" s="1026"/>
      <c r="J67" s="1026"/>
      <c r="K67" s="1026"/>
      <c r="L67" s="1026"/>
      <c r="M67" s="1026"/>
      <c r="N67" s="1026"/>
      <c r="O67" s="1027"/>
      <c r="P67" s="158"/>
      <c r="Q67" s="1034"/>
      <c r="R67" s="1034"/>
      <c r="S67" s="1034"/>
      <c r="T67" s="1034"/>
      <c r="U67" s="1034"/>
      <c r="V67" s="1034"/>
      <c r="W67" s="1034"/>
      <c r="X67" s="1035"/>
      <c r="Y67" s="1012" t="s">
        <v>12</v>
      </c>
      <c r="Z67" s="1013"/>
      <c r="AA67" s="1014"/>
      <c r="AB67" s="551"/>
      <c r="AC67" s="1015"/>
      <c r="AD67" s="101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8"/>
      <c r="H68" s="1029"/>
      <c r="I68" s="1029"/>
      <c r="J68" s="1029"/>
      <c r="K68" s="1029"/>
      <c r="L68" s="1029"/>
      <c r="M68" s="1029"/>
      <c r="N68" s="1029"/>
      <c r="O68" s="1030"/>
      <c r="P68" s="1036"/>
      <c r="Q68" s="1036"/>
      <c r="R68" s="1036"/>
      <c r="S68" s="1036"/>
      <c r="T68" s="1036"/>
      <c r="U68" s="1036"/>
      <c r="V68" s="1036"/>
      <c r="W68" s="1036"/>
      <c r="X68" s="1037"/>
      <c r="Y68" s="301" t="s">
        <v>54</v>
      </c>
      <c r="Z68" s="1009"/>
      <c r="AA68" s="1010"/>
      <c r="AB68" s="522"/>
      <c r="AC68" s="1011"/>
      <c r="AD68" s="101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31"/>
      <c r="H69" s="1032"/>
      <c r="I69" s="1032"/>
      <c r="J69" s="1032"/>
      <c r="K69" s="1032"/>
      <c r="L69" s="1032"/>
      <c r="M69" s="1032"/>
      <c r="N69" s="1032"/>
      <c r="O69" s="1033"/>
      <c r="P69" s="1038"/>
      <c r="Q69" s="1038"/>
      <c r="R69" s="1038"/>
      <c r="S69" s="1038"/>
      <c r="T69" s="1038"/>
      <c r="U69" s="1038"/>
      <c r="V69" s="1038"/>
      <c r="W69" s="1038"/>
      <c r="X69" s="1039"/>
      <c r="Y69" s="301" t="s">
        <v>13</v>
      </c>
      <c r="Z69" s="1009"/>
      <c r="AA69" s="1010"/>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9" t="s">
        <v>526</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8"/>
      <c r="B4" s="1049"/>
      <c r="C4" s="1049"/>
      <c r="D4" s="1049"/>
      <c r="E4" s="1049"/>
      <c r="F4" s="105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8"/>
      <c r="B5" s="1049"/>
      <c r="C5" s="1049"/>
      <c r="D5" s="1049"/>
      <c r="E5" s="1049"/>
      <c r="F5" s="1050"/>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8"/>
      <c r="B6" s="1049"/>
      <c r="C6" s="1049"/>
      <c r="D6" s="1049"/>
      <c r="E6" s="1049"/>
      <c r="F6" s="1050"/>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8"/>
      <c r="B7" s="1049"/>
      <c r="C7" s="1049"/>
      <c r="D7" s="1049"/>
      <c r="E7" s="1049"/>
      <c r="F7" s="1050"/>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8"/>
      <c r="B8" s="1049"/>
      <c r="C8" s="1049"/>
      <c r="D8" s="1049"/>
      <c r="E8" s="1049"/>
      <c r="F8" s="1050"/>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8"/>
      <c r="B9" s="1049"/>
      <c r="C9" s="1049"/>
      <c r="D9" s="1049"/>
      <c r="E9" s="1049"/>
      <c r="F9" s="1050"/>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8"/>
      <c r="B10" s="1049"/>
      <c r="C10" s="1049"/>
      <c r="D10" s="1049"/>
      <c r="E10" s="1049"/>
      <c r="F10" s="1050"/>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8"/>
      <c r="B11" s="1049"/>
      <c r="C11" s="1049"/>
      <c r="D11" s="1049"/>
      <c r="E11" s="1049"/>
      <c r="F11" s="1050"/>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8"/>
      <c r="B12" s="1049"/>
      <c r="C12" s="1049"/>
      <c r="D12" s="1049"/>
      <c r="E12" s="1049"/>
      <c r="F12" s="1050"/>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8"/>
      <c r="B13" s="1049"/>
      <c r="C13" s="1049"/>
      <c r="D13" s="1049"/>
      <c r="E13" s="1049"/>
      <c r="F13" s="1050"/>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8"/>
      <c r="B14" s="1049"/>
      <c r="C14" s="1049"/>
      <c r="D14" s="1049"/>
      <c r="E14" s="1049"/>
      <c r="F14" s="105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8"/>
      <c r="B15" s="1049"/>
      <c r="C15" s="1049"/>
      <c r="D15" s="1049"/>
      <c r="E15" s="1049"/>
      <c r="F15" s="105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8"/>
      <c r="B16" s="1049"/>
      <c r="C16" s="1049"/>
      <c r="D16" s="1049"/>
      <c r="E16" s="1049"/>
      <c r="F16" s="105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8"/>
      <c r="B17" s="1049"/>
      <c r="C17" s="1049"/>
      <c r="D17" s="1049"/>
      <c r="E17" s="1049"/>
      <c r="F17" s="105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8"/>
      <c r="B18" s="1049"/>
      <c r="C18" s="1049"/>
      <c r="D18" s="1049"/>
      <c r="E18" s="1049"/>
      <c r="F18" s="1050"/>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8"/>
      <c r="B19" s="1049"/>
      <c r="C19" s="1049"/>
      <c r="D19" s="1049"/>
      <c r="E19" s="1049"/>
      <c r="F19" s="1050"/>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8"/>
      <c r="B20" s="1049"/>
      <c r="C20" s="1049"/>
      <c r="D20" s="1049"/>
      <c r="E20" s="1049"/>
      <c r="F20" s="1050"/>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8"/>
      <c r="B21" s="1049"/>
      <c r="C21" s="1049"/>
      <c r="D21" s="1049"/>
      <c r="E21" s="1049"/>
      <c r="F21" s="1050"/>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8"/>
      <c r="B22" s="1049"/>
      <c r="C22" s="1049"/>
      <c r="D22" s="1049"/>
      <c r="E22" s="1049"/>
      <c r="F22" s="1050"/>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8"/>
      <c r="B23" s="1049"/>
      <c r="C23" s="1049"/>
      <c r="D23" s="1049"/>
      <c r="E23" s="1049"/>
      <c r="F23" s="1050"/>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8"/>
      <c r="B24" s="1049"/>
      <c r="C24" s="1049"/>
      <c r="D24" s="1049"/>
      <c r="E24" s="1049"/>
      <c r="F24" s="1050"/>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8"/>
      <c r="B25" s="1049"/>
      <c r="C25" s="1049"/>
      <c r="D25" s="1049"/>
      <c r="E25" s="1049"/>
      <c r="F25" s="1050"/>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8"/>
      <c r="B26" s="1049"/>
      <c r="C26" s="1049"/>
      <c r="D26" s="1049"/>
      <c r="E26" s="1049"/>
      <c r="F26" s="1050"/>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8"/>
      <c r="B27" s="1049"/>
      <c r="C27" s="1049"/>
      <c r="D27" s="1049"/>
      <c r="E27" s="1049"/>
      <c r="F27" s="105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8"/>
      <c r="B28" s="1049"/>
      <c r="C28" s="1049"/>
      <c r="D28" s="1049"/>
      <c r="E28" s="1049"/>
      <c r="F28" s="105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8"/>
      <c r="B29" s="1049"/>
      <c r="C29" s="1049"/>
      <c r="D29" s="1049"/>
      <c r="E29" s="1049"/>
      <c r="F29" s="105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8"/>
      <c r="B30" s="1049"/>
      <c r="C30" s="1049"/>
      <c r="D30" s="1049"/>
      <c r="E30" s="1049"/>
      <c r="F30" s="105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8"/>
      <c r="B31" s="1049"/>
      <c r="C31" s="1049"/>
      <c r="D31" s="1049"/>
      <c r="E31" s="1049"/>
      <c r="F31" s="1050"/>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8"/>
      <c r="B32" s="1049"/>
      <c r="C32" s="1049"/>
      <c r="D32" s="1049"/>
      <c r="E32" s="1049"/>
      <c r="F32" s="1050"/>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8"/>
      <c r="B33" s="1049"/>
      <c r="C33" s="1049"/>
      <c r="D33" s="1049"/>
      <c r="E33" s="1049"/>
      <c r="F33" s="1050"/>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8"/>
      <c r="B34" s="1049"/>
      <c r="C34" s="1049"/>
      <c r="D34" s="1049"/>
      <c r="E34" s="1049"/>
      <c r="F34" s="1050"/>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8"/>
      <c r="B35" s="1049"/>
      <c r="C35" s="1049"/>
      <c r="D35" s="1049"/>
      <c r="E35" s="1049"/>
      <c r="F35" s="1050"/>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8"/>
      <c r="B36" s="1049"/>
      <c r="C36" s="1049"/>
      <c r="D36" s="1049"/>
      <c r="E36" s="1049"/>
      <c r="F36" s="1050"/>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8"/>
      <c r="B37" s="1049"/>
      <c r="C37" s="1049"/>
      <c r="D37" s="1049"/>
      <c r="E37" s="1049"/>
      <c r="F37" s="1050"/>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8"/>
      <c r="B38" s="1049"/>
      <c r="C38" s="1049"/>
      <c r="D38" s="1049"/>
      <c r="E38" s="1049"/>
      <c r="F38" s="1050"/>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8"/>
      <c r="B39" s="1049"/>
      <c r="C39" s="1049"/>
      <c r="D39" s="1049"/>
      <c r="E39" s="1049"/>
      <c r="F39" s="1050"/>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8"/>
      <c r="B40" s="1049"/>
      <c r="C40" s="1049"/>
      <c r="D40" s="1049"/>
      <c r="E40" s="1049"/>
      <c r="F40" s="105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8"/>
      <c r="B41" s="1049"/>
      <c r="C41" s="1049"/>
      <c r="D41" s="1049"/>
      <c r="E41" s="1049"/>
      <c r="F41" s="105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8"/>
      <c r="B42" s="1049"/>
      <c r="C42" s="1049"/>
      <c r="D42" s="1049"/>
      <c r="E42" s="1049"/>
      <c r="F42" s="105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8"/>
      <c r="B43" s="1049"/>
      <c r="C43" s="1049"/>
      <c r="D43" s="1049"/>
      <c r="E43" s="1049"/>
      <c r="F43" s="105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8"/>
      <c r="B44" s="1049"/>
      <c r="C44" s="1049"/>
      <c r="D44" s="1049"/>
      <c r="E44" s="1049"/>
      <c r="F44" s="1050"/>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8"/>
      <c r="B45" s="1049"/>
      <c r="C45" s="1049"/>
      <c r="D45" s="1049"/>
      <c r="E45" s="1049"/>
      <c r="F45" s="1050"/>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8"/>
      <c r="B46" s="1049"/>
      <c r="C46" s="1049"/>
      <c r="D46" s="1049"/>
      <c r="E46" s="1049"/>
      <c r="F46" s="1050"/>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8"/>
      <c r="B47" s="1049"/>
      <c r="C47" s="1049"/>
      <c r="D47" s="1049"/>
      <c r="E47" s="1049"/>
      <c r="F47" s="1050"/>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8"/>
      <c r="B48" s="1049"/>
      <c r="C48" s="1049"/>
      <c r="D48" s="1049"/>
      <c r="E48" s="1049"/>
      <c r="F48" s="1050"/>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8"/>
      <c r="B49" s="1049"/>
      <c r="C49" s="1049"/>
      <c r="D49" s="1049"/>
      <c r="E49" s="1049"/>
      <c r="F49" s="1050"/>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8"/>
      <c r="B50" s="1049"/>
      <c r="C50" s="1049"/>
      <c r="D50" s="1049"/>
      <c r="E50" s="1049"/>
      <c r="F50" s="1050"/>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8"/>
      <c r="B51" s="1049"/>
      <c r="C51" s="1049"/>
      <c r="D51" s="1049"/>
      <c r="E51" s="1049"/>
      <c r="F51" s="1050"/>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8"/>
      <c r="B52" s="1049"/>
      <c r="C52" s="1049"/>
      <c r="D52" s="1049"/>
      <c r="E52" s="1049"/>
      <c r="F52" s="1050"/>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8"/>
      <c r="B56" s="1049"/>
      <c r="C56" s="1049"/>
      <c r="D56" s="1049"/>
      <c r="E56" s="1049"/>
      <c r="F56" s="105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8"/>
      <c r="B57" s="1049"/>
      <c r="C57" s="1049"/>
      <c r="D57" s="1049"/>
      <c r="E57" s="1049"/>
      <c r="F57" s="105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8"/>
      <c r="B58" s="1049"/>
      <c r="C58" s="1049"/>
      <c r="D58" s="1049"/>
      <c r="E58" s="1049"/>
      <c r="F58" s="1050"/>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8"/>
      <c r="B59" s="1049"/>
      <c r="C59" s="1049"/>
      <c r="D59" s="1049"/>
      <c r="E59" s="1049"/>
      <c r="F59" s="1050"/>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8"/>
      <c r="B60" s="1049"/>
      <c r="C60" s="1049"/>
      <c r="D60" s="1049"/>
      <c r="E60" s="1049"/>
      <c r="F60" s="1050"/>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8"/>
      <c r="B61" s="1049"/>
      <c r="C61" s="1049"/>
      <c r="D61" s="1049"/>
      <c r="E61" s="1049"/>
      <c r="F61" s="1050"/>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8"/>
      <c r="B62" s="1049"/>
      <c r="C62" s="1049"/>
      <c r="D62" s="1049"/>
      <c r="E62" s="1049"/>
      <c r="F62" s="1050"/>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8"/>
      <c r="B63" s="1049"/>
      <c r="C63" s="1049"/>
      <c r="D63" s="1049"/>
      <c r="E63" s="1049"/>
      <c r="F63" s="1050"/>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8"/>
      <c r="B64" s="1049"/>
      <c r="C64" s="1049"/>
      <c r="D64" s="1049"/>
      <c r="E64" s="1049"/>
      <c r="F64" s="1050"/>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8"/>
      <c r="B65" s="1049"/>
      <c r="C65" s="1049"/>
      <c r="D65" s="1049"/>
      <c r="E65" s="1049"/>
      <c r="F65" s="1050"/>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8"/>
      <c r="B66" s="1049"/>
      <c r="C66" s="1049"/>
      <c r="D66" s="1049"/>
      <c r="E66" s="1049"/>
      <c r="F66" s="1050"/>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8"/>
      <c r="B67" s="1049"/>
      <c r="C67" s="1049"/>
      <c r="D67" s="1049"/>
      <c r="E67" s="1049"/>
      <c r="F67" s="105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8"/>
      <c r="B68" s="1049"/>
      <c r="C68" s="1049"/>
      <c r="D68" s="1049"/>
      <c r="E68" s="1049"/>
      <c r="F68" s="105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8"/>
      <c r="B69" s="1049"/>
      <c r="C69" s="1049"/>
      <c r="D69" s="1049"/>
      <c r="E69" s="1049"/>
      <c r="F69" s="105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8"/>
      <c r="B70" s="1049"/>
      <c r="C70" s="1049"/>
      <c r="D70" s="1049"/>
      <c r="E70" s="1049"/>
      <c r="F70" s="105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8"/>
      <c r="B71" s="1049"/>
      <c r="C71" s="1049"/>
      <c r="D71" s="1049"/>
      <c r="E71" s="1049"/>
      <c r="F71" s="1050"/>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8"/>
      <c r="B72" s="1049"/>
      <c r="C72" s="1049"/>
      <c r="D72" s="1049"/>
      <c r="E72" s="1049"/>
      <c r="F72" s="1050"/>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8"/>
      <c r="B73" s="1049"/>
      <c r="C73" s="1049"/>
      <c r="D73" s="1049"/>
      <c r="E73" s="1049"/>
      <c r="F73" s="1050"/>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8"/>
      <c r="B74" s="1049"/>
      <c r="C74" s="1049"/>
      <c r="D74" s="1049"/>
      <c r="E74" s="1049"/>
      <c r="F74" s="1050"/>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8"/>
      <c r="B75" s="1049"/>
      <c r="C75" s="1049"/>
      <c r="D75" s="1049"/>
      <c r="E75" s="1049"/>
      <c r="F75" s="1050"/>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8"/>
      <c r="B76" s="1049"/>
      <c r="C76" s="1049"/>
      <c r="D76" s="1049"/>
      <c r="E76" s="1049"/>
      <c r="F76" s="1050"/>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8"/>
      <c r="B77" s="1049"/>
      <c r="C77" s="1049"/>
      <c r="D77" s="1049"/>
      <c r="E77" s="1049"/>
      <c r="F77" s="1050"/>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8"/>
      <c r="B78" s="1049"/>
      <c r="C78" s="1049"/>
      <c r="D78" s="1049"/>
      <c r="E78" s="1049"/>
      <c r="F78" s="1050"/>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8"/>
      <c r="B79" s="1049"/>
      <c r="C79" s="1049"/>
      <c r="D79" s="1049"/>
      <c r="E79" s="1049"/>
      <c r="F79" s="1050"/>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8"/>
      <c r="B80" s="1049"/>
      <c r="C80" s="1049"/>
      <c r="D80" s="1049"/>
      <c r="E80" s="1049"/>
      <c r="F80" s="105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8"/>
      <c r="B81" s="1049"/>
      <c r="C81" s="1049"/>
      <c r="D81" s="1049"/>
      <c r="E81" s="1049"/>
      <c r="F81" s="105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8"/>
      <c r="B82" s="1049"/>
      <c r="C82" s="1049"/>
      <c r="D82" s="1049"/>
      <c r="E82" s="1049"/>
      <c r="F82" s="105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8"/>
      <c r="B83" s="1049"/>
      <c r="C83" s="1049"/>
      <c r="D83" s="1049"/>
      <c r="E83" s="1049"/>
      <c r="F83" s="105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8"/>
      <c r="B84" s="1049"/>
      <c r="C84" s="1049"/>
      <c r="D84" s="1049"/>
      <c r="E84" s="1049"/>
      <c r="F84" s="1050"/>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8"/>
      <c r="B85" s="1049"/>
      <c r="C85" s="1049"/>
      <c r="D85" s="1049"/>
      <c r="E85" s="1049"/>
      <c r="F85" s="1050"/>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8"/>
      <c r="B86" s="1049"/>
      <c r="C86" s="1049"/>
      <c r="D86" s="1049"/>
      <c r="E86" s="1049"/>
      <c r="F86" s="1050"/>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8"/>
      <c r="B87" s="1049"/>
      <c r="C87" s="1049"/>
      <c r="D87" s="1049"/>
      <c r="E87" s="1049"/>
      <c r="F87" s="1050"/>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8"/>
      <c r="B88" s="1049"/>
      <c r="C88" s="1049"/>
      <c r="D88" s="1049"/>
      <c r="E88" s="1049"/>
      <c r="F88" s="1050"/>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8"/>
      <c r="B89" s="1049"/>
      <c r="C89" s="1049"/>
      <c r="D89" s="1049"/>
      <c r="E89" s="1049"/>
      <c r="F89" s="1050"/>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8"/>
      <c r="B90" s="1049"/>
      <c r="C90" s="1049"/>
      <c r="D90" s="1049"/>
      <c r="E90" s="1049"/>
      <c r="F90" s="1050"/>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8"/>
      <c r="B91" s="1049"/>
      <c r="C91" s="1049"/>
      <c r="D91" s="1049"/>
      <c r="E91" s="1049"/>
      <c r="F91" s="1050"/>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8"/>
      <c r="B92" s="1049"/>
      <c r="C92" s="1049"/>
      <c r="D92" s="1049"/>
      <c r="E92" s="1049"/>
      <c r="F92" s="1050"/>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8"/>
      <c r="B93" s="1049"/>
      <c r="C93" s="1049"/>
      <c r="D93" s="1049"/>
      <c r="E93" s="1049"/>
      <c r="F93" s="105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8"/>
      <c r="B94" s="1049"/>
      <c r="C94" s="1049"/>
      <c r="D94" s="1049"/>
      <c r="E94" s="1049"/>
      <c r="F94" s="105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8"/>
      <c r="B95" s="1049"/>
      <c r="C95" s="1049"/>
      <c r="D95" s="1049"/>
      <c r="E95" s="1049"/>
      <c r="F95" s="105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8"/>
      <c r="B96" s="1049"/>
      <c r="C96" s="1049"/>
      <c r="D96" s="1049"/>
      <c r="E96" s="1049"/>
      <c r="F96" s="105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8"/>
      <c r="B97" s="1049"/>
      <c r="C97" s="1049"/>
      <c r="D97" s="1049"/>
      <c r="E97" s="1049"/>
      <c r="F97" s="1050"/>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8"/>
      <c r="B98" s="1049"/>
      <c r="C98" s="1049"/>
      <c r="D98" s="1049"/>
      <c r="E98" s="1049"/>
      <c r="F98" s="1050"/>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8"/>
      <c r="B99" s="1049"/>
      <c r="C99" s="1049"/>
      <c r="D99" s="1049"/>
      <c r="E99" s="1049"/>
      <c r="F99" s="1050"/>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8"/>
      <c r="B100" s="1049"/>
      <c r="C100" s="1049"/>
      <c r="D100" s="1049"/>
      <c r="E100" s="1049"/>
      <c r="F100" s="105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8"/>
      <c r="B101" s="1049"/>
      <c r="C101" s="1049"/>
      <c r="D101" s="1049"/>
      <c r="E101" s="1049"/>
      <c r="F101" s="105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8"/>
      <c r="B102" s="1049"/>
      <c r="C102" s="1049"/>
      <c r="D102" s="1049"/>
      <c r="E102" s="1049"/>
      <c r="F102" s="105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8"/>
      <c r="B103" s="1049"/>
      <c r="C103" s="1049"/>
      <c r="D103" s="1049"/>
      <c r="E103" s="1049"/>
      <c r="F103" s="105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8"/>
      <c r="B104" s="1049"/>
      <c r="C104" s="1049"/>
      <c r="D104" s="1049"/>
      <c r="E104" s="1049"/>
      <c r="F104" s="105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8"/>
      <c r="B105" s="1049"/>
      <c r="C105" s="1049"/>
      <c r="D105" s="1049"/>
      <c r="E105" s="1049"/>
      <c r="F105" s="105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8"/>
      <c r="B109" s="1049"/>
      <c r="C109" s="1049"/>
      <c r="D109" s="1049"/>
      <c r="E109" s="1049"/>
      <c r="F109" s="105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8"/>
      <c r="B110" s="1049"/>
      <c r="C110" s="1049"/>
      <c r="D110" s="1049"/>
      <c r="E110" s="1049"/>
      <c r="F110" s="105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8"/>
      <c r="B111" s="1049"/>
      <c r="C111" s="1049"/>
      <c r="D111" s="1049"/>
      <c r="E111" s="1049"/>
      <c r="F111" s="105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8"/>
      <c r="B112" s="1049"/>
      <c r="C112" s="1049"/>
      <c r="D112" s="1049"/>
      <c r="E112" s="1049"/>
      <c r="F112" s="105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8"/>
      <c r="B113" s="1049"/>
      <c r="C113" s="1049"/>
      <c r="D113" s="1049"/>
      <c r="E113" s="1049"/>
      <c r="F113" s="105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8"/>
      <c r="B114" s="1049"/>
      <c r="C114" s="1049"/>
      <c r="D114" s="1049"/>
      <c r="E114" s="1049"/>
      <c r="F114" s="105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8"/>
      <c r="B115" s="1049"/>
      <c r="C115" s="1049"/>
      <c r="D115" s="1049"/>
      <c r="E115" s="1049"/>
      <c r="F115" s="105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8"/>
      <c r="B116" s="1049"/>
      <c r="C116" s="1049"/>
      <c r="D116" s="1049"/>
      <c r="E116" s="1049"/>
      <c r="F116" s="105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8"/>
      <c r="B117" s="1049"/>
      <c r="C117" s="1049"/>
      <c r="D117" s="1049"/>
      <c r="E117" s="1049"/>
      <c r="F117" s="105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8"/>
      <c r="B118" s="1049"/>
      <c r="C118" s="1049"/>
      <c r="D118" s="1049"/>
      <c r="E118" s="1049"/>
      <c r="F118" s="105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8"/>
      <c r="B119" s="1049"/>
      <c r="C119" s="1049"/>
      <c r="D119" s="1049"/>
      <c r="E119" s="1049"/>
      <c r="F119" s="105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8"/>
      <c r="B120" s="1049"/>
      <c r="C120" s="1049"/>
      <c r="D120" s="1049"/>
      <c r="E120" s="1049"/>
      <c r="F120" s="105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8"/>
      <c r="B121" s="1049"/>
      <c r="C121" s="1049"/>
      <c r="D121" s="1049"/>
      <c r="E121" s="1049"/>
      <c r="F121" s="105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8"/>
      <c r="B122" s="1049"/>
      <c r="C122" s="1049"/>
      <c r="D122" s="1049"/>
      <c r="E122" s="1049"/>
      <c r="F122" s="105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8"/>
      <c r="B123" s="1049"/>
      <c r="C123" s="1049"/>
      <c r="D123" s="1049"/>
      <c r="E123" s="1049"/>
      <c r="F123" s="105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8"/>
      <c r="B124" s="1049"/>
      <c r="C124" s="1049"/>
      <c r="D124" s="1049"/>
      <c r="E124" s="1049"/>
      <c r="F124" s="105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8"/>
      <c r="B125" s="1049"/>
      <c r="C125" s="1049"/>
      <c r="D125" s="1049"/>
      <c r="E125" s="1049"/>
      <c r="F125" s="105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8"/>
      <c r="B126" s="1049"/>
      <c r="C126" s="1049"/>
      <c r="D126" s="1049"/>
      <c r="E126" s="1049"/>
      <c r="F126" s="105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8"/>
      <c r="B127" s="1049"/>
      <c r="C127" s="1049"/>
      <c r="D127" s="1049"/>
      <c r="E127" s="1049"/>
      <c r="F127" s="105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8"/>
      <c r="B128" s="1049"/>
      <c r="C128" s="1049"/>
      <c r="D128" s="1049"/>
      <c r="E128" s="1049"/>
      <c r="F128" s="105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8"/>
      <c r="B129" s="1049"/>
      <c r="C129" s="1049"/>
      <c r="D129" s="1049"/>
      <c r="E129" s="1049"/>
      <c r="F129" s="105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8"/>
      <c r="B130" s="1049"/>
      <c r="C130" s="1049"/>
      <c r="D130" s="1049"/>
      <c r="E130" s="1049"/>
      <c r="F130" s="105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8"/>
      <c r="B131" s="1049"/>
      <c r="C131" s="1049"/>
      <c r="D131" s="1049"/>
      <c r="E131" s="1049"/>
      <c r="F131" s="105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8"/>
      <c r="B132" s="1049"/>
      <c r="C132" s="1049"/>
      <c r="D132" s="1049"/>
      <c r="E132" s="1049"/>
      <c r="F132" s="105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8"/>
      <c r="B133" s="1049"/>
      <c r="C133" s="1049"/>
      <c r="D133" s="1049"/>
      <c r="E133" s="1049"/>
      <c r="F133" s="105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8"/>
      <c r="B134" s="1049"/>
      <c r="C134" s="1049"/>
      <c r="D134" s="1049"/>
      <c r="E134" s="1049"/>
      <c r="F134" s="105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8"/>
      <c r="B135" s="1049"/>
      <c r="C135" s="1049"/>
      <c r="D135" s="1049"/>
      <c r="E135" s="1049"/>
      <c r="F135" s="105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8"/>
      <c r="B136" s="1049"/>
      <c r="C136" s="1049"/>
      <c r="D136" s="1049"/>
      <c r="E136" s="1049"/>
      <c r="F136" s="105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8"/>
      <c r="B137" s="1049"/>
      <c r="C137" s="1049"/>
      <c r="D137" s="1049"/>
      <c r="E137" s="1049"/>
      <c r="F137" s="105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8"/>
      <c r="B138" s="1049"/>
      <c r="C138" s="1049"/>
      <c r="D138" s="1049"/>
      <c r="E138" s="1049"/>
      <c r="F138" s="105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8"/>
      <c r="B139" s="1049"/>
      <c r="C139" s="1049"/>
      <c r="D139" s="1049"/>
      <c r="E139" s="1049"/>
      <c r="F139" s="105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8"/>
      <c r="B140" s="1049"/>
      <c r="C140" s="1049"/>
      <c r="D140" s="1049"/>
      <c r="E140" s="1049"/>
      <c r="F140" s="105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8"/>
      <c r="B141" s="1049"/>
      <c r="C141" s="1049"/>
      <c r="D141" s="1049"/>
      <c r="E141" s="1049"/>
      <c r="F141" s="105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8"/>
      <c r="B142" s="1049"/>
      <c r="C142" s="1049"/>
      <c r="D142" s="1049"/>
      <c r="E142" s="1049"/>
      <c r="F142" s="105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8"/>
      <c r="B143" s="1049"/>
      <c r="C143" s="1049"/>
      <c r="D143" s="1049"/>
      <c r="E143" s="1049"/>
      <c r="F143" s="105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8"/>
      <c r="B144" s="1049"/>
      <c r="C144" s="1049"/>
      <c r="D144" s="1049"/>
      <c r="E144" s="1049"/>
      <c r="F144" s="105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8"/>
      <c r="B145" s="1049"/>
      <c r="C145" s="1049"/>
      <c r="D145" s="1049"/>
      <c r="E145" s="1049"/>
      <c r="F145" s="105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8"/>
      <c r="B146" s="1049"/>
      <c r="C146" s="1049"/>
      <c r="D146" s="1049"/>
      <c r="E146" s="1049"/>
      <c r="F146" s="105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8"/>
      <c r="B147" s="1049"/>
      <c r="C147" s="1049"/>
      <c r="D147" s="1049"/>
      <c r="E147" s="1049"/>
      <c r="F147" s="105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8"/>
      <c r="B148" s="1049"/>
      <c r="C148" s="1049"/>
      <c r="D148" s="1049"/>
      <c r="E148" s="1049"/>
      <c r="F148" s="105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8"/>
      <c r="B149" s="1049"/>
      <c r="C149" s="1049"/>
      <c r="D149" s="1049"/>
      <c r="E149" s="1049"/>
      <c r="F149" s="105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8"/>
      <c r="B150" s="1049"/>
      <c r="C150" s="1049"/>
      <c r="D150" s="1049"/>
      <c r="E150" s="1049"/>
      <c r="F150" s="105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8"/>
      <c r="B151" s="1049"/>
      <c r="C151" s="1049"/>
      <c r="D151" s="1049"/>
      <c r="E151" s="1049"/>
      <c r="F151" s="105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8"/>
      <c r="B152" s="1049"/>
      <c r="C152" s="1049"/>
      <c r="D152" s="1049"/>
      <c r="E152" s="1049"/>
      <c r="F152" s="105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8"/>
      <c r="B153" s="1049"/>
      <c r="C153" s="1049"/>
      <c r="D153" s="1049"/>
      <c r="E153" s="1049"/>
      <c r="F153" s="105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8"/>
      <c r="B154" s="1049"/>
      <c r="C154" s="1049"/>
      <c r="D154" s="1049"/>
      <c r="E154" s="1049"/>
      <c r="F154" s="105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8"/>
      <c r="B155" s="1049"/>
      <c r="C155" s="1049"/>
      <c r="D155" s="1049"/>
      <c r="E155" s="1049"/>
      <c r="F155" s="105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8"/>
      <c r="B156" s="1049"/>
      <c r="C156" s="1049"/>
      <c r="D156" s="1049"/>
      <c r="E156" s="1049"/>
      <c r="F156" s="105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8"/>
      <c r="B157" s="1049"/>
      <c r="C157" s="1049"/>
      <c r="D157" s="1049"/>
      <c r="E157" s="1049"/>
      <c r="F157" s="105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8"/>
      <c r="B158" s="1049"/>
      <c r="C158" s="1049"/>
      <c r="D158" s="1049"/>
      <c r="E158" s="1049"/>
      <c r="F158" s="105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8"/>
      <c r="B162" s="1049"/>
      <c r="C162" s="1049"/>
      <c r="D162" s="1049"/>
      <c r="E162" s="1049"/>
      <c r="F162" s="105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8"/>
      <c r="B163" s="1049"/>
      <c r="C163" s="1049"/>
      <c r="D163" s="1049"/>
      <c r="E163" s="1049"/>
      <c r="F163" s="105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8"/>
      <c r="B164" s="1049"/>
      <c r="C164" s="1049"/>
      <c r="D164" s="1049"/>
      <c r="E164" s="1049"/>
      <c r="F164" s="105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8"/>
      <c r="B165" s="1049"/>
      <c r="C165" s="1049"/>
      <c r="D165" s="1049"/>
      <c r="E165" s="1049"/>
      <c r="F165" s="105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8"/>
      <c r="B166" s="1049"/>
      <c r="C166" s="1049"/>
      <c r="D166" s="1049"/>
      <c r="E166" s="1049"/>
      <c r="F166" s="105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8"/>
      <c r="B167" s="1049"/>
      <c r="C167" s="1049"/>
      <c r="D167" s="1049"/>
      <c r="E167" s="1049"/>
      <c r="F167" s="105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8"/>
      <c r="B168" s="1049"/>
      <c r="C168" s="1049"/>
      <c r="D168" s="1049"/>
      <c r="E168" s="1049"/>
      <c r="F168" s="105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8"/>
      <c r="B169" s="1049"/>
      <c r="C169" s="1049"/>
      <c r="D169" s="1049"/>
      <c r="E169" s="1049"/>
      <c r="F169" s="105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8"/>
      <c r="B170" s="1049"/>
      <c r="C170" s="1049"/>
      <c r="D170" s="1049"/>
      <c r="E170" s="1049"/>
      <c r="F170" s="105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8"/>
      <c r="B171" s="1049"/>
      <c r="C171" s="1049"/>
      <c r="D171" s="1049"/>
      <c r="E171" s="1049"/>
      <c r="F171" s="105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8"/>
      <c r="B172" s="1049"/>
      <c r="C172" s="1049"/>
      <c r="D172" s="1049"/>
      <c r="E172" s="1049"/>
      <c r="F172" s="105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8"/>
      <c r="B173" s="1049"/>
      <c r="C173" s="1049"/>
      <c r="D173" s="1049"/>
      <c r="E173" s="1049"/>
      <c r="F173" s="105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8"/>
      <c r="B174" s="1049"/>
      <c r="C174" s="1049"/>
      <c r="D174" s="1049"/>
      <c r="E174" s="1049"/>
      <c r="F174" s="105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8"/>
      <c r="B175" s="1049"/>
      <c r="C175" s="1049"/>
      <c r="D175" s="1049"/>
      <c r="E175" s="1049"/>
      <c r="F175" s="105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8"/>
      <c r="B176" s="1049"/>
      <c r="C176" s="1049"/>
      <c r="D176" s="1049"/>
      <c r="E176" s="1049"/>
      <c r="F176" s="105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8"/>
      <c r="B177" s="1049"/>
      <c r="C177" s="1049"/>
      <c r="D177" s="1049"/>
      <c r="E177" s="1049"/>
      <c r="F177" s="105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8"/>
      <c r="B178" s="1049"/>
      <c r="C178" s="1049"/>
      <c r="D178" s="1049"/>
      <c r="E178" s="1049"/>
      <c r="F178" s="105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8"/>
      <c r="B179" s="1049"/>
      <c r="C179" s="1049"/>
      <c r="D179" s="1049"/>
      <c r="E179" s="1049"/>
      <c r="F179" s="105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8"/>
      <c r="B180" s="1049"/>
      <c r="C180" s="1049"/>
      <c r="D180" s="1049"/>
      <c r="E180" s="1049"/>
      <c r="F180" s="105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8"/>
      <c r="B181" s="1049"/>
      <c r="C181" s="1049"/>
      <c r="D181" s="1049"/>
      <c r="E181" s="1049"/>
      <c r="F181" s="105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8"/>
      <c r="B182" s="1049"/>
      <c r="C182" s="1049"/>
      <c r="D182" s="1049"/>
      <c r="E182" s="1049"/>
      <c r="F182" s="105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8"/>
      <c r="B183" s="1049"/>
      <c r="C183" s="1049"/>
      <c r="D183" s="1049"/>
      <c r="E183" s="1049"/>
      <c r="F183" s="105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8"/>
      <c r="B184" s="1049"/>
      <c r="C184" s="1049"/>
      <c r="D184" s="1049"/>
      <c r="E184" s="1049"/>
      <c r="F184" s="105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8"/>
      <c r="B185" s="1049"/>
      <c r="C185" s="1049"/>
      <c r="D185" s="1049"/>
      <c r="E185" s="1049"/>
      <c r="F185" s="105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8"/>
      <c r="B186" s="1049"/>
      <c r="C186" s="1049"/>
      <c r="D186" s="1049"/>
      <c r="E186" s="1049"/>
      <c r="F186" s="105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8"/>
      <c r="B187" s="1049"/>
      <c r="C187" s="1049"/>
      <c r="D187" s="1049"/>
      <c r="E187" s="1049"/>
      <c r="F187" s="105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8"/>
      <c r="B188" s="1049"/>
      <c r="C188" s="1049"/>
      <c r="D188" s="1049"/>
      <c r="E188" s="1049"/>
      <c r="F188" s="105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8"/>
      <c r="B189" s="1049"/>
      <c r="C189" s="1049"/>
      <c r="D189" s="1049"/>
      <c r="E189" s="1049"/>
      <c r="F189" s="105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8"/>
      <c r="B190" s="1049"/>
      <c r="C190" s="1049"/>
      <c r="D190" s="1049"/>
      <c r="E190" s="1049"/>
      <c r="F190" s="105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8"/>
      <c r="B191" s="1049"/>
      <c r="C191" s="1049"/>
      <c r="D191" s="1049"/>
      <c r="E191" s="1049"/>
      <c r="F191" s="105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8"/>
      <c r="B192" s="1049"/>
      <c r="C192" s="1049"/>
      <c r="D192" s="1049"/>
      <c r="E192" s="1049"/>
      <c r="F192" s="105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8"/>
      <c r="B193" s="1049"/>
      <c r="C193" s="1049"/>
      <c r="D193" s="1049"/>
      <c r="E193" s="1049"/>
      <c r="F193" s="105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8"/>
      <c r="B194" s="1049"/>
      <c r="C194" s="1049"/>
      <c r="D194" s="1049"/>
      <c r="E194" s="1049"/>
      <c r="F194" s="105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8"/>
      <c r="B195" s="1049"/>
      <c r="C195" s="1049"/>
      <c r="D195" s="1049"/>
      <c r="E195" s="1049"/>
      <c r="F195" s="105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8"/>
      <c r="B196" s="1049"/>
      <c r="C196" s="1049"/>
      <c r="D196" s="1049"/>
      <c r="E196" s="1049"/>
      <c r="F196" s="105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8"/>
      <c r="B197" s="1049"/>
      <c r="C197" s="1049"/>
      <c r="D197" s="1049"/>
      <c r="E197" s="1049"/>
      <c r="F197" s="105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8"/>
      <c r="B198" s="1049"/>
      <c r="C198" s="1049"/>
      <c r="D198" s="1049"/>
      <c r="E198" s="1049"/>
      <c r="F198" s="105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8"/>
      <c r="B199" s="1049"/>
      <c r="C199" s="1049"/>
      <c r="D199" s="1049"/>
      <c r="E199" s="1049"/>
      <c r="F199" s="105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8"/>
      <c r="B200" s="1049"/>
      <c r="C200" s="1049"/>
      <c r="D200" s="1049"/>
      <c r="E200" s="1049"/>
      <c r="F200" s="105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8"/>
      <c r="B201" s="1049"/>
      <c r="C201" s="1049"/>
      <c r="D201" s="1049"/>
      <c r="E201" s="1049"/>
      <c r="F201" s="105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8"/>
      <c r="B202" s="1049"/>
      <c r="C202" s="1049"/>
      <c r="D202" s="1049"/>
      <c r="E202" s="1049"/>
      <c r="F202" s="105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8"/>
      <c r="B203" s="1049"/>
      <c r="C203" s="1049"/>
      <c r="D203" s="1049"/>
      <c r="E203" s="1049"/>
      <c r="F203" s="105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8"/>
      <c r="B204" s="1049"/>
      <c r="C204" s="1049"/>
      <c r="D204" s="1049"/>
      <c r="E204" s="1049"/>
      <c r="F204" s="105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8"/>
      <c r="B205" s="1049"/>
      <c r="C205" s="1049"/>
      <c r="D205" s="1049"/>
      <c r="E205" s="1049"/>
      <c r="F205" s="105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8"/>
      <c r="B206" s="1049"/>
      <c r="C206" s="1049"/>
      <c r="D206" s="1049"/>
      <c r="E206" s="1049"/>
      <c r="F206" s="105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8"/>
      <c r="B207" s="1049"/>
      <c r="C207" s="1049"/>
      <c r="D207" s="1049"/>
      <c r="E207" s="1049"/>
      <c r="F207" s="105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8"/>
      <c r="B208" s="1049"/>
      <c r="C208" s="1049"/>
      <c r="D208" s="1049"/>
      <c r="E208" s="1049"/>
      <c r="F208" s="105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8"/>
      <c r="B209" s="1049"/>
      <c r="C209" s="1049"/>
      <c r="D209" s="1049"/>
      <c r="E209" s="1049"/>
      <c r="F209" s="105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8"/>
      <c r="B210" s="1049"/>
      <c r="C210" s="1049"/>
      <c r="D210" s="1049"/>
      <c r="E210" s="1049"/>
      <c r="F210" s="105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8"/>
      <c r="B211" s="1049"/>
      <c r="C211" s="1049"/>
      <c r="D211" s="1049"/>
      <c r="E211" s="1049"/>
      <c r="F211" s="105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8"/>
      <c r="B215" s="1049"/>
      <c r="C215" s="1049"/>
      <c r="D215" s="1049"/>
      <c r="E215" s="1049"/>
      <c r="F215" s="105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8"/>
      <c r="B216" s="1049"/>
      <c r="C216" s="1049"/>
      <c r="D216" s="1049"/>
      <c r="E216" s="1049"/>
      <c r="F216" s="105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8"/>
      <c r="B217" s="1049"/>
      <c r="C217" s="1049"/>
      <c r="D217" s="1049"/>
      <c r="E217" s="1049"/>
      <c r="F217" s="105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8"/>
      <c r="B218" s="1049"/>
      <c r="C218" s="1049"/>
      <c r="D218" s="1049"/>
      <c r="E218" s="1049"/>
      <c r="F218" s="105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8"/>
      <c r="B219" s="1049"/>
      <c r="C219" s="1049"/>
      <c r="D219" s="1049"/>
      <c r="E219" s="1049"/>
      <c r="F219" s="105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8"/>
      <c r="B220" s="1049"/>
      <c r="C220" s="1049"/>
      <c r="D220" s="1049"/>
      <c r="E220" s="1049"/>
      <c r="F220" s="105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8"/>
      <c r="B221" s="1049"/>
      <c r="C221" s="1049"/>
      <c r="D221" s="1049"/>
      <c r="E221" s="1049"/>
      <c r="F221" s="105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8"/>
      <c r="B222" s="1049"/>
      <c r="C222" s="1049"/>
      <c r="D222" s="1049"/>
      <c r="E222" s="1049"/>
      <c r="F222" s="105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8"/>
      <c r="B223" s="1049"/>
      <c r="C223" s="1049"/>
      <c r="D223" s="1049"/>
      <c r="E223" s="1049"/>
      <c r="F223" s="105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8"/>
      <c r="B224" s="1049"/>
      <c r="C224" s="1049"/>
      <c r="D224" s="1049"/>
      <c r="E224" s="1049"/>
      <c r="F224" s="105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8"/>
      <c r="B225" s="1049"/>
      <c r="C225" s="1049"/>
      <c r="D225" s="1049"/>
      <c r="E225" s="1049"/>
      <c r="F225" s="105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8"/>
      <c r="B226" s="1049"/>
      <c r="C226" s="1049"/>
      <c r="D226" s="1049"/>
      <c r="E226" s="1049"/>
      <c r="F226" s="105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8"/>
      <c r="B227" s="1049"/>
      <c r="C227" s="1049"/>
      <c r="D227" s="1049"/>
      <c r="E227" s="1049"/>
      <c r="F227" s="105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8"/>
      <c r="B228" s="1049"/>
      <c r="C228" s="1049"/>
      <c r="D228" s="1049"/>
      <c r="E228" s="1049"/>
      <c r="F228" s="105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8"/>
      <c r="B229" s="1049"/>
      <c r="C229" s="1049"/>
      <c r="D229" s="1049"/>
      <c r="E229" s="1049"/>
      <c r="F229" s="105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8"/>
      <c r="B230" s="1049"/>
      <c r="C230" s="1049"/>
      <c r="D230" s="1049"/>
      <c r="E230" s="1049"/>
      <c r="F230" s="105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8"/>
      <c r="B231" s="1049"/>
      <c r="C231" s="1049"/>
      <c r="D231" s="1049"/>
      <c r="E231" s="1049"/>
      <c r="F231" s="105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8"/>
      <c r="B232" s="1049"/>
      <c r="C232" s="1049"/>
      <c r="D232" s="1049"/>
      <c r="E232" s="1049"/>
      <c r="F232" s="105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8"/>
      <c r="B233" s="1049"/>
      <c r="C233" s="1049"/>
      <c r="D233" s="1049"/>
      <c r="E233" s="1049"/>
      <c r="F233" s="105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8"/>
      <c r="B234" s="1049"/>
      <c r="C234" s="1049"/>
      <c r="D234" s="1049"/>
      <c r="E234" s="1049"/>
      <c r="F234" s="105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8"/>
      <c r="B235" s="1049"/>
      <c r="C235" s="1049"/>
      <c r="D235" s="1049"/>
      <c r="E235" s="1049"/>
      <c r="F235" s="105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8"/>
      <c r="B236" s="1049"/>
      <c r="C236" s="1049"/>
      <c r="D236" s="1049"/>
      <c r="E236" s="1049"/>
      <c r="F236" s="105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8"/>
      <c r="B237" s="1049"/>
      <c r="C237" s="1049"/>
      <c r="D237" s="1049"/>
      <c r="E237" s="1049"/>
      <c r="F237" s="105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8"/>
      <c r="B238" s="1049"/>
      <c r="C238" s="1049"/>
      <c r="D238" s="1049"/>
      <c r="E238" s="1049"/>
      <c r="F238" s="105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8"/>
      <c r="B239" s="1049"/>
      <c r="C239" s="1049"/>
      <c r="D239" s="1049"/>
      <c r="E239" s="1049"/>
      <c r="F239" s="105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8"/>
      <c r="B240" s="1049"/>
      <c r="C240" s="1049"/>
      <c r="D240" s="1049"/>
      <c r="E240" s="1049"/>
      <c r="F240" s="105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8"/>
      <c r="B241" s="1049"/>
      <c r="C241" s="1049"/>
      <c r="D241" s="1049"/>
      <c r="E241" s="1049"/>
      <c r="F241" s="105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8"/>
      <c r="B242" s="1049"/>
      <c r="C242" s="1049"/>
      <c r="D242" s="1049"/>
      <c r="E242" s="1049"/>
      <c r="F242" s="105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8"/>
      <c r="B243" s="1049"/>
      <c r="C243" s="1049"/>
      <c r="D243" s="1049"/>
      <c r="E243" s="1049"/>
      <c r="F243" s="105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8"/>
      <c r="B244" s="1049"/>
      <c r="C244" s="1049"/>
      <c r="D244" s="1049"/>
      <c r="E244" s="1049"/>
      <c r="F244" s="105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8"/>
      <c r="B245" s="1049"/>
      <c r="C245" s="1049"/>
      <c r="D245" s="1049"/>
      <c r="E245" s="1049"/>
      <c r="F245" s="105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8"/>
      <c r="B246" s="1049"/>
      <c r="C246" s="1049"/>
      <c r="D246" s="1049"/>
      <c r="E246" s="1049"/>
      <c r="F246" s="105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8"/>
      <c r="B247" s="1049"/>
      <c r="C247" s="1049"/>
      <c r="D247" s="1049"/>
      <c r="E247" s="1049"/>
      <c r="F247" s="105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8"/>
      <c r="B248" s="1049"/>
      <c r="C248" s="1049"/>
      <c r="D248" s="1049"/>
      <c r="E248" s="1049"/>
      <c r="F248" s="105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8"/>
      <c r="B249" s="1049"/>
      <c r="C249" s="1049"/>
      <c r="D249" s="1049"/>
      <c r="E249" s="1049"/>
      <c r="F249" s="105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8"/>
      <c r="B250" s="1049"/>
      <c r="C250" s="1049"/>
      <c r="D250" s="1049"/>
      <c r="E250" s="1049"/>
      <c r="F250" s="105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8"/>
      <c r="B251" s="1049"/>
      <c r="C251" s="1049"/>
      <c r="D251" s="1049"/>
      <c r="E251" s="1049"/>
      <c r="F251" s="105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8"/>
      <c r="B252" s="1049"/>
      <c r="C252" s="1049"/>
      <c r="D252" s="1049"/>
      <c r="E252" s="1049"/>
      <c r="F252" s="105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8"/>
      <c r="B253" s="1049"/>
      <c r="C253" s="1049"/>
      <c r="D253" s="1049"/>
      <c r="E253" s="1049"/>
      <c r="F253" s="105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8"/>
      <c r="B254" s="1049"/>
      <c r="C254" s="1049"/>
      <c r="D254" s="1049"/>
      <c r="E254" s="1049"/>
      <c r="F254" s="105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8"/>
      <c r="B255" s="1049"/>
      <c r="C255" s="1049"/>
      <c r="D255" s="1049"/>
      <c r="E255" s="1049"/>
      <c r="F255" s="105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8"/>
      <c r="B256" s="1049"/>
      <c r="C256" s="1049"/>
      <c r="D256" s="1049"/>
      <c r="E256" s="1049"/>
      <c r="F256" s="105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8"/>
      <c r="B257" s="1049"/>
      <c r="C257" s="1049"/>
      <c r="D257" s="1049"/>
      <c r="E257" s="1049"/>
      <c r="F257" s="105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8"/>
      <c r="B258" s="1049"/>
      <c r="C258" s="1049"/>
      <c r="D258" s="1049"/>
      <c r="E258" s="1049"/>
      <c r="F258" s="105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8"/>
      <c r="B259" s="1049"/>
      <c r="C259" s="1049"/>
      <c r="D259" s="1049"/>
      <c r="E259" s="1049"/>
      <c r="F259" s="105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8"/>
      <c r="B260" s="1049"/>
      <c r="C260" s="1049"/>
      <c r="D260" s="1049"/>
      <c r="E260" s="1049"/>
      <c r="F260" s="105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8"/>
      <c r="B261" s="1049"/>
      <c r="C261" s="1049"/>
      <c r="D261" s="1049"/>
      <c r="E261" s="1049"/>
      <c r="F261" s="105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8"/>
      <c r="B262" s="1049"/>
      <c r="C262" s="1049"/>
      <c r="D262" s="1049"/>
      <c r="E262" s="1049"/>
      <c r="F262" s="105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8"/>
      <c r="B263" s="1049"/>
      <c r="C263" s="1049"/>
      <c r="D263" s="1049"/>
      <c r="E263" s="1049"/>
      <c r="F263" s="105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8"/>
      <c r="B264" s="1049"/>
      <c r="C264" s="1049"/>
      <c r="D264" s="1049"/>
      <c r="E264" s="1049"/>
      <c r="F264" s="105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8">
        <v>1</v>
      </c>
      <c r="B4" s="106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8">
        <v>2</v>
      </c>
      <c r="B5" s="106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8">
        <v>3</v>
      </c>
      <c r="B6" s="106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8">
        <v>4</v>
      </c>
      <c r="B7" s="106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8">
        <v>5</v>
      </c>
      <c r="B8" s="106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8">
        <v>6</v>
      </c>
      <c r="B9" s="106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8">
        <v>7</v>
      </c>
      <c r="B10" s="106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8">
        <v>8</v>
      </c>
      <c r="B11" s="106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8">
        <v>9</v>
      </c>
      <c r="B12" s="106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8">
        <v>10</v>
      </c>
      <c r="B13" s="106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8">
        <v>11</v>
      </c>
      <c r="B14" s="106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8">
        <v>12</v>
      </c>
      <c r="B15" s="106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8">
        <v>13</v>
      </c>
      <c r="B16" s="106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8">
        <v>14</v>
      </c>
      <c r="B17" s="106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8">
        <v>15</v>
      </c>
      <c r="B18" s="106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8">
        <v>16</v>
      </c>
      <c r="B19" s="106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8">
        <v>17</v>
      </c>
      <c r="B20" s="106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8">
        <v>18</v>
      </c>
      <c r="B21" s="106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8">
        <v>19</v>
      </c>
      <c r="B22" s="106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8">
        <v>20</v>
      </c>
      <c r="B23" s="106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8">
        <v>21</v>
      </c>
      <c r="B24" s="106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8">
        <v>22</v>
      </c>
      <c r="B25" s="106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8">
        <v>23</v>
      </c>
      <c r="B26" s="106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8">
        <v>24</v>
      </c>
      <c r="B27" s="106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8">
        <v>25</v>
      </c>
      <c r="B28" s="106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8">
        <v>26</v>
      </c>
      <c r="B29" s="106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8">
        <v>27</v>
      </c>
      <c r="B30" s="106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8">
        <v>28</v>
      </c>
      <c r="B31" s="106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8">
        <v>29</v>
      </c>
      <c r="B32" s="106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8">
        <v>30</v>
      </c>
      <c r="B33" s="106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8">
        <v>1</v>
      </c>
      <c r="B37" s="106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8">
        <v>2</v>
      </c>
      <c r="B38" s="106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8">
        <v>3</v>
      </c>
      <c r="B39" s="106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8">
        <v>4</v>
      </c>
      <c r="B40" s="106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8">
        <v>5</v>
      </c>
      <c r="B41" s="106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8">
        <v>6</v>
      </c>
      <c r="B42" s="106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8">
        <v>7</v>
      </c>
      <c r="B43" s="106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8">
        <v>8</v>
      </c>
      <c r="B44" s="106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8">
        <v>9</v>
      </c>
      <c r="B45" s="106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8">
        <v>10</v>
      </c>
      <c r="B46" s="106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8">
        <v>11</v>
      </c>
      <c r="B47" s="106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8">
        <v>12</v>
      </c>
      <c r="B48" s="106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8">
        <v>13</v>
      </c>
      <c r="B49" s="106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8">
        <v>14</v>
      </c>
      <c r="B50" s="106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8">
        <v>15</v>
      </c>
      <c r="B51" s="106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8">
        <v>16</v>
      </c>
      <c r="B52" s="106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8">
        <v>17</v>
      </c>
      <c r="B53" s="106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8">
        <v>18</v>
      </c>
      <c r="B54" s="106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8">
        <v>19</v>
      </c>
      <c r="B55" s="106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8">
        <v>20</v>
      </c>
      <c r="B56" s="106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8">
        <v>21</v>
      </c>
      <c r="B57" s="106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8">
        <v>22</v>
      </c>
      <c r="B58" s="106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8">
        <v>23</v>
      </c>
      <c r="B59" s="106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8">
        <v>24</v>
      </c>
      <c r="B60" s="106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8">
        <v>25</v>
      </c>
      <c r="B61" s="106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8">
        <v>26</v>
      </c>
      <c r="B62" s="106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8">
        <v>27</v>
      </c>
      <c r="B63" s="106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8">
        <v>28</v>
      </c>
      <c r="B64" s="106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8">
        <v>29</v>
      </c>
      <c r="B65" s="106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8">
        <v>30</v>
      </c>
      <c r="B66" s="106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8">
        <v>1</v>
      </c>
      <c r="B70" s="106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8">
        <v>2</v>
      </c>
      <c r="B71" s="106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8">
        <v>3</v>
      </c>
      <c r="B72" s="106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8">
        <v>4</v>
      </c>
      <c r="B73" s="106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8">
        <v>5</v>
      </c>
      <c r="B74" s="106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8">
        <v>6</v>
      </c>
      <c r="B75" s="106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8">
        <v>7</v>
      </c>
      <c r="B76" s="106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8">
        <v>8</v>
      </c>
      <c r="B77" s="106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8">
        <v>9</v>
      </c>
      <c r="B78" s="106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8">
        <v>10</v>
      </c>
      <c r="B79" s="106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8">
        <v>11</v>
      </c>
      <c r="B80" s="106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8">
        <v>12</v>
      </c>
      <c r="B81" s="106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8">
        <v>13</v>
      </c>
      <c r="B82" s="106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8">
        <v>14</v>
      </c>
      <c r="B83" s="106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8">
        <v>15</v>
      </c>
      <c r="B84" s="106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8">
        <v>16</v>
      </c>
      <c r="B85" s="106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8">
        <v>17</v>
      </c>
      <c r="B86" s="106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8">
        <v>18</v>
      </c>
      <c r="B87" s="106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8">
        <v>19</v>
      </c>
      <c r="B88" s="106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8">
        <v>20</v>
      </c>
      <c r="B89" s="106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8">
        <v>21</v>
      </c>
      <c r="B90" s="106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8">
        <v>22</v>
      </c>
      <c r="B91" s="106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8">
        <v>23</v>
      </c>
      <c r="B92" s="106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8">
        <v>24</v>
      </c>
      <c r="B93" s="106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8">
        <v>25</v>
      </c>
      <c r="B94" s="106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8">
        <v>26</v>
      </c>
      <c r="B95" s="106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8">
        <v>27</v>
      </c>
      <c r="B96" s="106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8">
        <v>28</v>
      </c>
      <c r="B97" s="106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8">
        <v>29</v>
      </c>
      <c r="B98" s="106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8">
        <v>30</v>
      </c>
      <c r="B99" s="106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8">
        <v>1</v>
      </c>
      <c r="B103" s="106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8">
        <v>2</v>
      </c>
      <c r="B104" s="106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8">
        <v>3</v>
      </c>
      <c r="B105" s="106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8">
        <v>4</v>
      </c>
      <c r="B106" s="106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8">
        <v>5</v>
      </c>
      <c r="B107" s="106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8">
        <v>6</v>
      </c>
      <c r="B108" s="106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8">
        <v>7</v>
      </c>
      <c r="B109" s="106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8">
        <v>8</v>
      </c>
      <c r="B110" s="106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8">
        <v>9</v>
      </c>
      <c r="B111" s="106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8">
        <v>10</v>
      </c>
      <c r="B112" s="106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8">
        <v>11</v>
      </c>
      <c r="B113" s="106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8">
        <v>12</v>
      </c>
      <c r="B114" s="106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8">
        <v>13</v>
      </c>
      <c r="B115" s="106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8">
        <v>14</v>
      </c>
      <c r="B116" s="106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8">
        <v>15</v>
      </c>
      <c r="B117" s="106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8">
        <v>16</v>
      </c>
      <c r="B118" s="106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8">
        <v>17</v>
      </c>
      <c r="B119" s="106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8">
        <v>18</v>
      </c>
      <c r="B120" s="106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8">
        <v>19</v>
      </c>
      <c r="B121" s="106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8">
        <v>20</v>
      </c>
      <c r="B122" s="106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8">
        <v>21</v>
      </c>
      <c r="B123" s="106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8">
        <v>22</v>
      </c>
      <c r="B124" s="106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8">
        <v>23</v>
      </c>
      <c r="B125" s="106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8">
        <v>24</v>
      </c>
      <c r="B126" s="106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8">
        <v>25</v>
      </c>
      <c r="B127" s="106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8">
        <v>26</v>
      </c>
      <c r="B128" s="106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8">
        <v>27</v>
      </c>
      <c r="B129" s="106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8">
        <v>28</v>
      </c>
      <c r="B130" s="106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8">
        <v>29</v>
      </c>
      <c r="B131" s="106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8">
        <v>30</v>
      </c>
      <c r="B132" s="106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8">
        <v>1</v>
      </c>
      <c r="B136" s="106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8">
        <v>2</v>
      </c>
      <c r="B137" s="106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8">
        <v>3</v>
      </c>
      <c r="B138" s="106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8">
        <v>4</v>
      </c>
      <c r="B139" s="106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8">
        <v>5</v>
      </c>
      <c r="B140" s="106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8">
        <v>6</v>
      </c>
      <c r="B141" s="106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8">
        <v>7</v>
      </c>
      <c r="B142" s="106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8">
        <v>8</v>
      </c>
      <c r="B143" s="106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8">
        <v>9</v>
      </c>
      <c r="B144" s="106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8">
        <v>10</v>
      </c>
      <c r="B145" s="106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8">
        <v>11</v>
      </c>
      <c r="B146" s="106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8">
        <v>12</v>
      </c>
      <c r="B147" s="106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8">
        <v>13</v>
      </c>
      <c r="B148" s="106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8">
        <v>14</v>
      </c>
      <c r="B149" s="106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8">
        <v>15</v>
      </c>
      <c r="B150" s="106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8">
        <v>16</v>
      </c>
      <c r="B151" s="106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8">
        <v>17</v>
      </c>
      <c r="B152" s="106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8">
        <v>18</v>
      </c>
      <c r="B153" s="106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8">
        <v>19</v>
      </c>
      <c r="B154" s="106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8">
        <v>20</v>
      </c>
      <c r="B155" s="106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8">
        <v>21</v>
      </c>
      <c r="B156" s="106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8">
        <v>22</v>
      </c>
      <c r="B157" s="106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8">
        <v>23</v>
      </c>
      <c r="B158" s="106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8">
        <v>24</v>
      </c>
      <c r="B159" s="106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8">
        <v>25</v>
      </c>
      <c r="B160" s="106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8">
        <v>26</v>
      </c>
      <c r="B161" s="106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8">
        <v>27</v>
      </c>
      <c r="B162" s="106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8">
        <v>28</v>
      </c>
      <c r="B163" s="106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8">
        <v>29</v>
      </c>
      <c r="B164" s="106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8">
        <v>30</v>
      </c>
      <c r="B165" s="106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8">
        <v>1</v>
      </c>
      <c r="B169" s="106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8">
        <v>2</v>
      </c>
      <c r="B170" s="106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8">
        <v>3</v>
      </c>
      <c r="B171" s="106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8">
        <v>4</v>
      </c>
      <c r="B172" s="106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8">
        <v>5</v>
      </c>
      <c r="B173" s="106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8">
        <v>6</v>
      </c>
      <c r="B174" s="106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8">
        <v>7</v>
      </c>
      <c r="B175" s="106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8">
        <v>8</v>
      </c>
      <c r="B176" s="106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8">
        <v>9</v>
      </c>
      <c r="B177" s="106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8">
        <v>10</v>
      </c>
      <c r="B178" s="106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8">
        <v>11</v>
      </c>
      <c r="B179" s="106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8">
        <v>12</v>
      </c>
      <c r="B180" s="106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8">
        <v>13</v>
      </c>
      <c r="B181" s="106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8">
        <v>14</v>
      </c>
      <c r="B182" s="106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8">
        <v>15</v>
      </c>
      <c r="B183" s="106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8">
        <v>16</v>
      </c>
      <c r="B184" s="106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8">
        <v>17</v>
      </c>
      <c r="B185" s="106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8">
        <v>18</v>
      </c>
      <c r="B186" s="106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8">
        <v>19</v>
      </c>
      <c r="B187" s="106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8">
        <v>20</v>
      </c>
      <c r="B188" s="106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8">
        <v>21</v>
      </c>
      <c r="B189" s="106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8">
        <v>22</v>
      </c>
      <c r="B190" s="106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8">
        <v>23</v>
      </c>
      <c r="B191" s="106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8">
        <v>24</v>
      </c>
      <c r="B192" s="106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8">
        <v>25</v>
      </c>
      <c r="B193" s="106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8">
        <v>26</v>
      </c>
      <c r="B194" s="106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8">
        <v>27</v>
      </c>
      <c r="B195" s="106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8">
        <v>28</v>
      </c>
      <c r="B196" s="106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8">
        <v>29</v>
      </c>
      <c r="B197" s="106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8">
        <v>30</v>
      </c>
      <c r="B198" s="106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8">
        <v>1</v>
      </c>
      <c r="B202" s="106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8">
        <v>2</v>
      </c>
      <c r="B203" s="106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8">
        <v>3</v>
      </c>
      <c r="B204" s="106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8">
        <v>4</v>
      </c>
      <c r="B205" s="106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8">
        <v>5</v>
      </c>
      <c r="B206" s="106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8">
        <v>6</v>
      </c>
      <c r="B207" s="106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8">
        <v>7</v>
      </c>
      <c r="B208" s="106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8">
        <v>8</v>
      </c>
      <c r="B209" s="106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8">
        <v>9</v>
      </c>
      <c r="B210" s="106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8">
        <v>10</v>
      </c>
      <c r="B211" s="106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8">
        <v>11</v>
      </c>
      <c r="B212" s="106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8">
        <v>12</v>
      </c>
      <c r="B213" s="106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8">
        <v>13</v>
      </c>
      <c r="B214" s="106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8">
        <v>14</v>
      </c>
      <c r="B215" s="106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8">
        <v>15</v>
      </c>
      <c r="B216" s="106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8">
        <v>16</v>
      </c>
      <c r="B217" s="106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8">
        <v>17</v>
      </c>
      <c r="B218" s="106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8">
        <v>18</v>
      </c>
      <c r="B219" s="106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8">
        <v>19</v>
      </c>
      <c r="B220" s="106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8">
        <v>20</v>
      </c>
      <c r="B221" s="106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8">
        <v>21</v>
      </c>
      <c r="B222" s="106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8">
        <v>22</v>
      </c>
      <c r="B223" s="106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8">
        <v>23</v>
      </c>
      <c r="B224" s="106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8">
        <v>24</v>
      </c>
      <c r="B225" s="106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8">
        <v>25</v>
      </c>
      <c r="B226" s="106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8">
        <v>26</v>
      </c>
      <c r="B227" s="106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8">
        <v>27</v>
      </c>
      <c r="B228" s="106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8">
        <v>28</v>
      </c>
      <c r="B229" s="106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8">
        <v>29</v>
      </c>
      <c r="B230" s="106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8">
        <v>30</v>
      </c>
      <c r="B231" s="106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8">
        <v>1</v>
      </c>
      <c r="B235" s="106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8">
        <v>2</v>
      </c>
      <c r="B236" s="106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8">
        <v>3</v>
      </c>
      <c r="B237" s="106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8">
        <v>4</v>
      </c>
      <c r="B238" s="106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8">
        <v>5</v>
      </c>
      <c r="B239" s="106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8">
        <v>6</v>
      </c>
      <c r="B240" s="106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8">
        <v>7</v>
      </c>
      <c r="B241" s="106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8">
        <v>8</v>
      </c>
      <c r="B242" s="106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8">
        <v>9</v>
      </c>
      <c r="B243" s="106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8">
        <v>10</v>
      </c>
      <c r="B244" s="106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8">
        <v>11</v>
      </c>
      <c r="B245" s="106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8">
        <v>12</v>
      </c>
      <c r="B246" s="106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8">
        <v>13</v>
      </c>
      <c r="B247" s="106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8">
        <v>14</v>
      </c>
      <c r="B248" s="106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8">
        <v>15</v>
      </c>
      <c r="B249" s="106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8">
        <v>16</v>
      </c>
      <c r="B250" s="106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8">
        <v>17</v>
      </c>
      <c r="B251" s="106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8">
        <v>18</v>
      </c>
      <c r="B252" s="106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8">
        <v>19</v>
      </c>
      <c r="B253" s="106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8">
        <v>20</v>
      </c>
      <c r="B254" s="106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8">
        <v>21</v>
      </c>
      <c r="B255" s="106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8">
        <v>22</v>
      </c>
      <c r="B256" s="106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8">
        <v>23</v>
      </c>
      <c r="B257" s="106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8">
        <v>24</v>
      </c>
      <c r="B258" s="106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8">
        <v>25</v>
      </c>
      <c r="B259" s="106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8">
        <v>26</v>
      </c>
      <c r="B260" s="106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8">
        <v>27</v>
      </c>
      <c r="B261" s="106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8">
        <v>28</v>
      </c>
      <c r="B262" s="106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8">
        <v>29</v>
      </c>
      <c r="B263" s="106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8">
        <v>30</v>
      </c>
      <c r="B264" s="106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8">
        <v>1</v>
      </c>
      <c r="B268" s="106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8">
        <v>2</v>
      </c>
      <c r="B269" s="106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8">
        <v>3</v>
      </c>
      <c r="B270" s="106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8">
        <v>4</v>
      </c>
      <c r="B271" s="106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8">
        <v>5</v>
      </c>
      <c r="B272" s="106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8">
        <v>6</v>
      </c>
      <c r="B273" s="106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8">
        <v>7</v>
      </c>
      <c r="B274" s="106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8">
        <v>8</v>
      </c>
      <c r="B275" s="106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8">
        <v>9</v>
      </c>
      <c r="B276" s="106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8">
        <v>10</v>
      </c>
      <c r="B277" s="106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8">
        <v>11</v>
      </c>
      <c r="B278" s="106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8">
        <v>12</v>
      </c>
      <c r="B279" s="106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8">
        <v>13</v>
      </c>
      <c r="B280" s="106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8">
        <v>14</v>
      </c>
      <c r="B281" s="106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8">
        <v>15</v>
      </c>
      <c r="B282" s="106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8">
        <v>16</v>
      </c>
      <c r="B283" s="106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8">
        <v>17</v>
      </c>
      <c r="B284" s="106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8">
        <v>18</v>
      </c>
      <c r="B285" s="106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8">
        <v>19</v>
      </c>
      <c r="B286" s="106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8">
        <v>20</v>
      </c>
      <c r="B287" s="106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8">
        <v>21</v>
      </c>
      <c r="B288" s="106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8">
        <v>22</v>
      </c>
      <c r="B289" s="106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8">
        <v>23</v>
      </c>
      <c r="B290" s="106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8">
        <v>24</v>
      </c>
      <c r="B291" s="106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8">
        <v>25</v>
      </c>
      <c r="B292" s="106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8">
        <v>26</v>
      </c>
      <c r="B293" s="106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8">
        <v>27</v>
      </c>
      <c r="B294" s="106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8">
        <v>28</v>
      </c>
      <c r="B295" s="106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8">
        <v>29</v>
      </c>
      <c r="B296" s="106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8">
        <v>30</v>
      </c>
      <c r="B297" s="106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8">
        <v>1</v>
      </c>
      <c r="B301" s="106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8">
        <v>2</v>
      </c>
      <c r="B302" s="106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8">
        <v>3</v>
      </c>
      <c r="B303" s="106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8">
        <v>4</v>
      </c>
      <c r="B304" s="106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8">
        <v>5</v>
      </c>
      <c r="B305" s="106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8">
        <v>6</v>
      </c>
      <c r="B306" s="106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8">
        <v>7</v>
      </c>
      <c r="B307" s="106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8">
        <v>8</v>
      </c>
      <c r="B308" s="106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8">
        <v>9</v>
      </c>
      <c r="B309" s="106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8">
        <v>10</v>
      </c>
      <c r="B310" s="106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8">
        <v>11</v>
      </c>
      <c r="B311" s="106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8">
        <v>12</v>
      </c>
      <c r="B312" s="106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8">
        <v>13</v>
      </c>
      <c r="B313" s="106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8">
        <v>14</v>
      </c>
      <c r="B314" s="106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8">
        <v>15</v>
      </c>
      <c r="B315" s="106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8">
        <v>16</v>
      </c>
      <c r="B316" s="106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8">
        <v>17</v>
      </c>
      <c r="B317" s="106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8">
        <v>18</v>
      </c>
      <c r="B318" s="106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8">
        <v>19</v>
      </c>
      <c r="B319" s="106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8">
        <v>20</v>
      </c>
      <c r="B320" s="106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8">
        <v>21</v>
      </c>
      <c r="B321" s="106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8">
        <v>22</v>
      </c>
      <c r="B322" s="106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8">
        <v>23</v>
      </c>
      <c r="B323" s="106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8">
        <v>24</v>
      </c>
      <c r="B324" s="106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8">
        <v>25</v>
      </c>
      <c r="B325" s="106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8">
        <v>26</v>
      </c>
      <c r="B326" s="106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8">
        <v>27</v>
      </c>
      <c r="B327" s="106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8">
        <v>28</v>
      </c>
      <c r="B328" s="106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8">
        <v>29</v>
      </c>
      <c r="B329" s="106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8">
        <v>30</v>
      </c>
      <c r="B330" s="106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8">
        <v>1</v>
      </c>
      <c r="B334" s="106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8">
        <v>2</v>
      </c>
      <c r="B335" s="106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8">
        <v>3</v>
      </c>
      <c r="B336" s="106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8">
        <v>4</v>
      </c>
      <c r="B337" s="106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8">
        <v>5</v>
      </c>
      <c r="B338" s="106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8">
        <v>6</v>
      </c>
      <c r="B339" s="106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8">
        <v>7</v>
      </c>
      <c r="B340" s="106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8">
        <v>8</v>
      </c>
      <c r="B341" s="106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8">
        <v>9</v>
      </c>
      <c r="B342" s="106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8">
        <v>10</v>
      </c>
      <c r="B343" s="106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8">
        <v>11</v>
      </c>
      <c r="B344" s="106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8">
        <v>12</v>
      </c>
      <c r="B345" s="106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8">
        <v>13</v>
      </c>
      <c r="B346" s="106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8">
        <v>14</v>
      </c>
      <c r="B347" s="106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8">
        <v>15</v>
      </c>
      <c r="B348" s="106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8">
        <v>16</v>
      </c>
      <c r="B349" s="106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8">
        <v>17</v>
      </c>
      <c r="B350" s="106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8">
        <v>18</v>
      </c>
      <c r="B351" s="106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8">
        <v>19</v>
      </c>
      <c r="B352" s="106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8">
        <v>20</v>
      </c>
      <c r="B353" s="106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8">
        <v>21</v>
      </c>
      <c r="B354" s="106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8">
        <v>22</v>
      </c>
      <c r="B355" s="106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8">
        <v>23</v>
      </c>
      <c r="B356" s="106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8">
        <v>24</v>
      </c>
      <c r="B357" s="106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8">
        <v>25</v>
      </c>
      <c r="B358" s="106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8">
        <v>26</v>
      </c>
      <c r="B359" s="106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8">
        <v>27</v>
      </c>
      <c r="B360" s="106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8">
        <v>28</v>
      </c>
      <c r="B361" s="106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8">
        <v>29</v>
      </c>
      <c r="B362" s="106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8">
        <v>30</v>
      </c>
      <c r="B363" s="106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8">
        <v>1</v>
      </c>
      <c r="B367" s="106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8">
        <v>2</v>
      </c>
      <c r="B368" s="106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8">
        <v>3</v>
      </c>
      <c r="B369" s="106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8">
        <v>4</v>
      </c>
      <c r="B370" s="106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8">
        <v>5</v>
      </c>
      <c r="B371" s="106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8">
        <v>6</v>
      </c>
      <c r="B372" s="106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8">
        <v>7</v>
      </c>
      <c r="B373" s="106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8">
        <v>8</v>
      </c>
      <c r="B374" s="106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8">
        <v>9</v>
      </c>
      <c r="B375" s="106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8">
        <v>10</v>
      </c>
      <c r="B376" s="106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8">
        <v>11</v>
      </c>
      <c r="B377" s="106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8">
        <v>12</v>
      </c>
      <c r="B378" s="106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8">
        <v>13</v>
      </c>
      <c r="B379" s="106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8">
        <v>14</v>
      </c>
      <c r="B380" s="106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8">
        <v>15</v>
      </c>
      <c r="B381" s="106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8">
        <v>16</v>
      </c>
      <c r="B382" s="106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8">
        <v>17</v>
      </c>
      <c r="B383" s="106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8">
        <v>18</v>
      </c>
      <c r="B384" s="106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8">
        <v>19</v>
      </c>
      <c r="B385" s="106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8">
        <v>20</v>
      </c>
      <c r="B386" s="106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8">
        <v>21</v>
      </c>
      <c r="B387" s="106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8">
        <v>22</v>
      </c>
      <c r="B388" s="106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8">
        <v>23</v>
      </c>
      <c r="B389" s="106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8">
        <v>24</v>
      </c>
      <c r="B390" s="106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8">
        <v>25</v>
      </c>
      <c r="B391" s="106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8">
        <v>26</v>
      </c>
      <c r="B392" s="106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8">
        <v>27</v>
      </c>
      <c r="B393" s="106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8">
        <v>28</v>
      </c>
      <c r="B394" s="106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8">
        <v>29</v>
      </c>
      <c r="B395" s="106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8">
        <v>30</v>
      </c>
      <c r="B396" s="106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8">
        <v>1</v>
      </c>
      <c r="B400" s="106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8">
        <v>2</v>
      </c>
      <c r="B401" s="106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8">
        <v>3</v>
      </c>
      <c r="B402" s="106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8">
        <v>4</v>
      </c>
      <c r="B403" s="106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8">
        <v>5</v>
      </c>
      <c r="B404" s="106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8">
        <v>6</v>
      </c>
      <c r="B405" s="106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8">
        <v>7</v>
      </c>
      <c r="B406" s="106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8">
        <v>8</v>
      </c>
      <c r="B407" s="106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8">
        <v>9</v>
      </c>
      <c r="B408" s="106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8">
        <v>10</v>
      </c>
      <c r="B409" s="106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8">
        <v>11</v>
      </c>
      <c r="B410" s="106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8">
        <v>12</v>
      </c>
      <c r="B411" s="106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8">
        <v>13</v>
      </c>
      <c r="B412" s="106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8">
        <v>14</v>
      </c>
      <c r="B413" s="106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8">
        <v>15</v>
      </c>
      <c r="B414" s="106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8">
        <v>16</v>
      </c>
      <c r="B415" s="106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8">
        <v>17</v>
      </c>
      <c r="B416" s="106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8">
        <v>18</v>
      </c>
      <c r="B417" s="106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8">
        <v>19</v>
      </c>
      <c r="B418" s="106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8">
        <v>20</v>
      </c>
      <c r="B419" s="106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8">
        <v>21</v>
      </c>
      <c r="B420" s="106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8">
        <v>22</v>
      </c>
      <c r="B421" s="106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8">
        <v>23</v>
      </c>
      <c r="B422" s="106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8">
        <v>24</v>
      </c>
      <c r="B423" s="106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8">
        <v>25</v>
      </c>
      <c r="B424" s="106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8">
        <v>26</v>
      </c>
      <c r="B425" s="106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8">
        <v>27</v>
      </c>
      <c r="B426" s="106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8">
        <v>28</v>
      </c>
      <c r="B427" s="106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8">
        <v>29</v>
      </c>
      <c r="B428" s="106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8">
        <v>30</v>
      </c>
      <c r="B429" s="106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8">
        <v>1</v>
      </c>
      <c r="B433" s="106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8">
        <v>2</v>
      </c>
      <c r="B434" s="106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8">
        <v>3</v>
      </c>
      <c r="B435" s="106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8">
        <v>4</v>
      </c>
      <c r="B436" s="106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8">
        <v>5</v>
      </c>
      <c r="B437" s="106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8">
        <v>6</v>
      </c>
      <c r="B438" s="106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8">
        <v>7</v>
      </c>
      <c r="B439" s="106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8">
        <v>8</v>
      </c>
      <c r="B440" s="106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8">
        <v>9</v>
      </c>
      <c r="B441" s="106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8">
        <v>10</v>
      </c>
      <c r="B442" s="106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8">
        <v>11</v>
      </c>
      <c r="B443" s="106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8">
        <v>12</v>
      </c>
      <c r="B444" s="106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8">
        <v>13</v>
      </c>
      <c r="B445" s="106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8">
        <v>14</v>
      </c>
      <c r="B446" s="106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8">
        <v>15</v>
      </c>
      <c r="B447" s="106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8">
        <v>16</v>
      </c>
      <c r="B448" s="106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8">
        <v>17</v>
      </c>
      <c r="B449" s="106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8">
        <v>18</v>
      </c>
      <c r="B450" s="106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8">
        <v>19</v>
      </c>
      <c r="B451" s="106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8">
        <v>20</v>
      </c>
      <c r="B452" s="106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8">
        <v>21</v>
      </c>
      <c r="B453" s="106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8">
        <v>22</v>
      </c>
      <c r="B454" s="106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8">
        <v>23</v>
      </c>
      <c r="B455" s="106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8">
        <v>24</v>
      </c>
      <c r="B456" s="106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8">
        <v>25</v>
      </c>
      <c r="B457" s="106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8">
        <v>26</v>
      </c>
      <c r="B458" s="106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8">
        <v>27</v>
      </c>
      <c r="B459" s="106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8">
        <v>28</v>
      </c>
      <c r="B460" s="106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8">
        <v>29</v>
      </c>
      <c r="B461" s="106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8">
        <v>30</v>
      </c>
      <c r="B462" s="106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8">
        <v>1</v>
      </c>
      <c r="B466" s="106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8">
        <v>2</v>
      </c>
      <c r="B467" s="106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8">
        <v>3</v>
      </c>
      <c r="B468" s="106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8">
        <v>4</v>
      </c>
      <c r="B469" s="106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8">
        <v>5</v>
      </c>
      <c r="B470" s="106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8">
        <v>6</v>
      </c>
      <c r="B471" s="106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8">
        <v>7</v>
      </c>
      <c r="B472" s="106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8">
        <v>8</v>
      </c>
      <c r="B473" s="106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8">
        <v>9</v>
      </c>
      <c r="B474" s="106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8">
        <v>10</v>
      </c>
      <c r="B475" s="106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8">
        <v>11</v>
      </c>
      <c r="B476" s="106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8">
        <v>12</v>
      </c>
      <c r="B477" s="106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8">
        <v>13</v>
      </c>
      <c r="B478" s="106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8">
        <v>14</v>
      </c>
      <c r="B479" s="106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8">
        <v>15</v>
      </c>
      <c r="B480" s="106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8">
        <v>16</v>
      </c>
      <c r="B481" s="106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8">
        <v>17</v>
      </c>
      <c r="B482" s="106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8">
        <v>18</v>
      </c>
      <c r="B483" s="106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8">
        <v>19</v>
      </c>
      <c r="B484" s="106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8">
        <v>20</v>
      </c>
      <c r="B485" s="106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8">
        <v>21</v>
      </c>
      <c r="B486" s="106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8">
        <v>22</v>
      </c>
      <c r="B487" s="106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8">
        <v>23</v>
      </c>
      <c r="B488" s="106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8">
        <v>24</v>
      </c>
      <c r="B489" s="106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8">
        <v>25</v>
      </c>
      <c r="B490" s="106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8">
        <v>26</v>
      </c>
      <c r="B491" s="106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8">
        <v>27</v>
      </c>
      <c r="B492" s="106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8">
        <v>28</v>
      </c>
      <c r="B493" s="106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8">
        <v>29</v>
      </c>
      <c r="B494" s="106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8">
        <v>30</v>
      </c>
      <c r="B495" s="106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8">
        <v>1</v>
      </c>
      <c r="B499" s="106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8">
        <v>2</v>
      </c>
      <c r="B500" s="106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8">
        <v>3</v>
      </c>
      <c r="B501" s="106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8">
        <v>4</v>
      </c>
      <c r="B502" s="106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8">
        <v>5</v>
      </c>
      <c r="B503" s="106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8">
        <v>6</v>
      </c>
      <c r="B504" s="106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8">
        <v>7</v>
      </c>
      <c r="B505" s="106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8">
        <v>8</v>
      </c>
      <c r="B506" s="106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8">
        <v>9</v>
      </c>
      <c r="B507" s="106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8">
        <v>10</v>
      </c>
      <c r="B508" s="106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8">
        <v>11</v>
      </c>
      <c r="B509" s="106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8">
        <v>12</v>
      </c>
      <c r="B510" s="106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8">
        <v>13</v>
      </c>
      <c r="B511" s="106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8">
        <v>14</v>
      </c>
      <c r="B512" s="106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8">
        <v>15</v>
      </c>
      <c r="B513" s="106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8">
        <v>16</v>
      </c>
      <c r="B514" s="106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8">
        <v>17</v>
      </c>
      <c r="B515" s="106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8">
        <v>18</v>
      </c>
      <c r="B516" s="106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8">
        <v>19</v>
      </c>
      <c r="B517" s="106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8">
        <v>20</v>
      </c>
      <c r="B518" s="106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8">
        <v>21</v>
      </c>
      <c r="B519" s="106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8">
        <v>22</v>
      </c>
      <c r="B520" s="106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8">
        <v>23</v>
      </c>
      <c r="B521" s="106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8">
        <v>24</v>
      </c>
      <c r="B522" s="106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8">
        <v>25</v>
      </c>
      <c r="B523" s="106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8">
        <v>26</v>
      </c>
      <c r="B524" s="106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8">
        <v>27</v>
      </c>
      <c r="B525" s="106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8">
        <v>28</v>
      </c>
      <c r="B526" s="106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8">
        <v>29</v>
      </c>
      <c r="B527" s="106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8">
        <v>30</v>
      </c>
      <c r="B528" s="106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8">
        <v>1</v>
      </c>
      <c r="B532" s="106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8">
        <v>2</v>
      </c>
      <c r="B533" s="106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8">
        <v>3</v>
      </c>
      <c r="B534" s="106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8">
        <v>4</v>
      </c>
      <c r="B535" s="106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8">
        <v>5</v>
      </c>
      <c r="B536" s="106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8">
        <v>6</v>
      </c>
      <c r="B537" s="106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8">
        <v>7</v>
      </c>
      <c r="B538" s="106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8">
        <v>8</v>
      </c>
      <c r="B539" s="106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8">
        <v>9</v>
      </c>
      <c r="B540" s="106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8">
        <v>10</v>
      </c>
      <c r="B541" s="106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8">
        <v>11</v>
      </c>
      <c r="B542" s="106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8">
        <v>12</v>
      </c>
      <c r="B543" s="106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8">
        <v>13</v>
      </c>
      <c r="B544" s="106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8">
        <v>14</v>
      </c>
      <c r="B545" s="106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8">
        <v>15</v>
      </c>
      <c r="B546" s="106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8">
        <v>16</v>
      </c>
      <c r="B547" s="106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8">
        <v>17</v>
      </c>
      <c r="B548" s="106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8">
        <v>18</v>
      </c>
      <c r="B549" s="106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8">
        <v>19</v>
      </c>
      <c r="B550" s="106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8">
        <v>20</v>
      </c>
      <c r="B551" s="106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8">
        <v>21</v>
      </c>
      <c r="B552" s="106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8">
        <v>22</v>
      </c>
      <c r="B553" s="106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8">
        <v>23</v>
      </c>
      <c r="B554" s="106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8">
        <v>24</v>
      </c>
      <c r="B555" s="106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8">
        <v>25</v>
      </c>
      <c r="B556" s="106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8">
        <v>26</v>
      </c>
      <c r="B557" s="106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8">
        <v>27</v>
      </c>
      <c r="B558" s="106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8">
        <v>28</v>
      </c>
      <c r="B559" s="106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8">
        <v>29</v>
      </c>
      <c r="B560" s="106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8">
        <v>30</v>
      </c>
      <c r="B561" s="106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8">
        <v>1</v>
      </c>
      <c r="B565" s="106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8">
        <v>2</v>
      </c>
      <c r="B566" s="106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8">
        <v>3</v>
      </c>
      <c r="B567" s="106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8">
        <v>4</v>
      </c>
      <c r="B568" s="106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8">
        <v>5</v>
      </c>
      <c r="B569" s="106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8">
        <v>6</v>
      </c>
      <c r="B570" s="106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8">
        <v>7</v>
      </c>
      <c r="B571" s="106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8">
        <v>8</v>
      </c>
      <c r="B572" s="106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8">
        <v>9</v>
      </c>
      <c r="B573" s="106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8">
        <v>10</v>
      </c>
      <c r="B574" s="106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8">
        <v>11</v>
      </c>
      <c r="B575" s="106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8">
        <v>12</v>
      </c>
      <c r="B576" s="106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8">
        <v>13</v>
      </c>
      <c r="B577" s="106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8">
        <v>14</v>
      </c>
      <c r="B578" s="106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8">
        <v>15</v>
      </c>
      <c r="B579" s="106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8">
        <v>16</v>
      </c>
      <c r="B580" s="106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8">
        <v>17</v>
      </c>
      <c r="B581" s="106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8">
        <v>18</v>
      </c>
      <c r="B582" s="106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8">
        <v>19</v>
      </c>
      <c r="B583" s="106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8">
        <v>20</v>
      </c>
      <c r="B584" s="106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8">
        <v>21</v>
      </c>
      <c r="B585" s="106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8">
        <v>22</v>
      </c>
      <c r="B586" s="106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8">
        <v>23</v>
      </c>
      <c r="B587" s="106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8">
        <v>24</v>
      </c>
      <c r="B588" s="106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8">
        <v>25</v>
      </c>
      <c r="B589" s="106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8">
        <v>26</v>
      </c>
      <c r="B590" s="106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8">
        <v>27</v>
      </c>
      <c r="B591" s="106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8">
        <v>28</v>
      </c>
      <c r="B592" s="106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8">
        <v>29</v>
      </c>
      <c r="B593" s="106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8">
        <v>30</v>
      </c>
      <c r="B594" s="106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8">
        <v>1</v>
      </c>
      <c r="B598" s="106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8">
        <v>2</v>
      </c>
      <c r="B599" s="106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8">
        <v>3</v>
      </c>
      <c r="B600" s="106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8">
        <v>4</v>
      </c>
      <c r="B601" s="106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8">
        <v>5</v>
      </c>
      <c r="B602" s="106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8">
        <v>6</v>
      </c>
      <c r="B603" s="106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8">
        <v>7</v>
      </c>
      <c r="B604" s="106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8">
        <v>8</v>
      </c>
      <c r="B605" s="106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8">
        <v>9</v>
      </c>
      <c r="B606" s="106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8">
        <v>10</v>
      </c>
      <c r="B607" s="106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8">
        <v>11</v>
      </c>
      <c r="B608" s="106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8">
        <v>12</v>
      </c>
      <c r="B609" s="106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8">
        <v>13</v>
      </c>
      <c r="B610" s="106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8">
        <v>14</v>
      </c>
      <c r="B611" s="106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8">
        <v>15</v>
      </c>
      <c r="B612" s="106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8">
        <v>16</v>
      </c>
      <c r="B613" s="106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8">
        <v>17</v>
      </c>
      <c r="B614" s="106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8">
        <v>18</v>
      </c>
      <c r="B615" s="106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8">
        <v>19</v>
      </c>
      <c r="B616" s="106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8">
        <v>20</v>
      </c>
      <c r="B617" s="106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8">
        <v>21</v>
      </c>
      <c r="B618" s="106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8">
        <v>22</v>
      </c>
      <c r="B619" s="106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8">
        <v>23</v>
      </c>
      <c r="B620" s="106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8">
        <v>24</v>
      </c>
      <c r="B621" s="106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8">
        <v>25</v>
      </c>
      <c r="B622" s="106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8">
        <v>26</v>
      </c>
      <c r="B623" s="106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8">
        <v>27</v>
      </c>
      <c r="B624" s="106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8">
        <v>28</v>
      </c>
      <c r="B625" s="106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8">
        <v>29</v>
      </c>
      <c r="B626" s="106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8">
        <v>30</v>
      </c>
      <c r="B627" s="106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8">
        <v>1</v>
      </c>
      <c r="B631" s="106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8">
        <v>2</v>
      </c>
      <c r="B632" s="106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8">
        <v>3</v>
      </c>
      <c r="B633" s="106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8">
        <v>4</v>
      </c>
      <c r="B634" s="106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8">
        <v>5</v>
      </c>
      <c r="B635" s="106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8">
        <v>6</v>
      </c>
      <c r="B636" s="106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8">
        <v>7</v>
      </c>
      <c r="B637" s="106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8">
        <v>8</v>
      </c>
      <c r="B638" s="106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8">
        <v>9</v>
      </c>
      <c r="B639" s="106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8">
        <v>10</v>
      </c>
      <c r="B640" s="106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8">
        <v>11</v>
      </c>
      <c r="B641" s="106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8">
        <v>12</v>
      </c>
      <c r="B642" s="106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8">
        <v>13</v>
      </c>
      <c r="B643" s="106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8">
        <v>14</v>
      </c>
      <c r="B644" s="106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8">
        <v>15</v>
      </c>
      <c r="B645" s="106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8">
        <v>16</v>
      </c>
      <c r="B646" s="106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8">
        <v>17</v>
      </c>
      <c r="B647" s="106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8">
        <v>18</v>
      </c>
      <c r="B648" s="106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8">
        <v>19</v>
      </c>
      <c r="B649" s="106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8">
        <v>20</v>
      </c>
      <c r="B650" s="106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8">
        <v>21</v>
      </c>
      <c r="B651" s="106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8">
        <v>22</v>
      </c>
      <c r="B652" s="106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8">
        <v>23</v>
      </c>
      <c r="B653" s="106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8">
        <v>24</v>
      </c>
      <c r="B654" s="106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8">
        <v>25</v>
      </c>
      <c r="B655" s="106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8">
        <v>26</v>
      </c>
      <c r="B656" s="106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8">
        <v>27</v>
      </c>
      <c r="B657" s="106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8">
        <v>28</v>
      </c>
      <c r="B658" s="106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8">
        <v>29</v>
      </c>
      <c r="B659" s="106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8">
        <v>30</v>
      </c>
      <c r="B660" s="106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8">
        <v>1</v>
      </c>
      <c r="B664" s="106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8">
        <v>2</v>
      </c>
      <c r="B665" s="106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8">
        <v>3</v>
      </c>
      <c r="B666" s="106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8">
        <v>4</v>
      </c>
      <c r="B667" s="106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8">
        <v>5</v>
      </c>
      <c r="B668" s="106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8">
        <v>6</v>
      </c>
      <c r="B669" s="106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8">
        <v>7</v>
      </c>
      <c r="B670" s="106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8">
        <v>8</v>
      </c>
      <c r="B671" s="106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8">
        <v>9</v>
      </c>
      <c r="B672" s="106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8">
        <v>10</v>
      </c>
      <c r="B673" s="106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8">
        <v>11</v>
      </c>
      <c r="B674" s="106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8">
        <v>12</v>
      </c>
      <c r="B675" s="106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8">
        <v>13</v>
      </c>
      <c r="B676" s="106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8">
        <v>14</v>
      </c>
      <c r="B677" s="106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8">
        <v>15</v>
      </c>
      <c r="B678" s="106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8">
        <v>16</v>
      </c>
      <c r="B679" s="106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8">
        <v>17</v>
      </c>
      <c r="B680" s="106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8">
        <v>18</v>
      </c>
      <c r="B681" s="106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8">
        <v>19</v>
      </c>
      <c r="B682" s="106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8">
        <v>20</v>
      </c>
      <c r="B683" s="106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8">
        <v>21</v>
      </c>
      <c r="B684" s="106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8">
        <v>22</v>
      </c>
      <c r="B685" s="106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8">
        <v>23</v>
      </c>
      <c r="B686" s="106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8">
        <v>24</v>
      </c>
      <c r="B687" s="106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8">
        <v>25</v>
      </c>
      <c r="B688" s="106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8">
        <v>26</v>
      </c>
      <c r="B689" s="106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8">
        <v>27</v>
      </c>
      <c r="B690" s="106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8">
        <v>28</v>
      </c>
      <c r="B691" s="106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8">
        <v>29</v>
      </c>
      <c r="B692" s="106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8">
        <v>30</v>
      </c>
      <c r="B693" s="106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8">
        <v>1</v>
      </c>
      <c r="B697" s="106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8">
        <v>2</v>
      </c>
      <c r="B698" s="106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8">
        <v>3</v>
      </c>
      <c r="B699" s="106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8">
        <v>4</v>
      </c>
      <c r="B700" s="106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8">
        <v>5</v>
      </c>
      <c r="B701" s="106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8">
        <v>6</v>
      </c>
      <c r="B702" s="106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8">
        <v>7</v>
      </c>
      <c r="B703" s="106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8">
        <v>8</v>
      </c>
      <c r="B704" s="106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8">
        <v>9</v>
      </c>
      <c r="B705" s="106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8">
        <v>10</v>
      </c>
      <c r="B706" s="106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8">
        <v>11</v>
      </c>
      <c r="B707" s="106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8">
        <v>12</v>
      </c>
      <c r="B708" s="106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8">
        <v>13</v>
      </c>
      <c r="B709" s="106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8">
        <v>14</v>
      </c>
      <c r="B710" s="106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8">
        <v>15</v>
      </c>
      <c r="B711" s="106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8">
        <v>16</v>
      </c>
      <c r="B712" s="106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8">
        <v>17</v>
      </c>
      <c r="B713" s="106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8">
        <v>18</v>
      </c>
      <c r="B714" s="106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8">
        <v>19</v>
      </c>
      <c r="B715" s="106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8">
        <v>20</v>
      </c>
      <c r="B716" s="106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8">
        <v>21</v>
      </c>
      <c r="B717" s="106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8">
        <v>22</v>
      </c>
      <c r="B718" s="106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8">
        <v>23</v>
      </c>
      <c r="B719" s="106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8">
        <v>24</v>
      </c>
      <c r="B720" s="106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8">
        <v>25</v>
      </c>
      <c r="B721" s="106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8">
        <v>26</v>
      </c>
      <c r="B722" s="106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8">
        <v>27</v>
      </c>
      <c r="B723" s="106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8">
        <v>28</v>
      </c>
      <c r="B724" s="106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8">
        <v>29</v>
      </c>
      <c r="B725" s="106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8">
        <v>30</v>
      </c>
      <c r="B726" s="106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8">
        <v>1</v>
      </c>
      <c r="B730" s="106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8">
        <v>2</v>
      </c>
      <c r="B731" s="106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8">
        <v>3</v>
      </c>
      <c r="B732" s="106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8">
        <v>4</v>
      </c>
      <c r="B733" s="106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8">
        <v>5</v>
      </c>
      <c r="B734" s="106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8">
        <v>6</v>
      </c>
      <c r="B735" s="106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8">
        <v>7</v>
      </c>
      <c r="B736" s="106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8">
        <v>8</v>
      </c>
      <c r="B737" s="106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8">
        <v>9</v>
      </c>
      <c r="B738" s="106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8">
        <v>10</v>
      </c>
      <c r="B739" s="106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8">
        <v>11</v>
      </c>
      <c r="B740" s="106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8">
        <v>12</v>
      </c>
      <c r="B741" s="106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8">
        <v>13</v>
      </c>
      <c r="B742" s="106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8">
        <v>14</v>
      </c>
      <c r="B743" s="106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8">
        <v>15</v>
      </c>
      <c r="B744" s="106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8">
        <v>16</v>
      </c>
      <c r="B745" s="106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8">
        <v>17</v>
      </c>
      <c r="B746" s="106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8">
        <v>18</v>
      </c>
      <c r="B747" s="106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8">
        <v>19</v>
      </c>
      <c r="B748" s="106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8">
        <v>20</v>
      </c>
      <c r="B749" s="106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8">
        <v>21</v>
      </c>
      <c r="B750" s="106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8">
        <v>22</v>
      </c>
      <c r="B751" s="106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8">
        <v>23</v>
      </c>
      <c r="B752" s="106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8">
        <v>24</v>
      </c>
      <c r="B753" s="106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8">
        <v>25</v>
      </c>
      <c r="B754" s="106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8">
        <v>26</v>
      </c>
      <c r="B755" s="106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8">
        <v>27</v>
      </c>
      <c r="B756" s="106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8">
        <v>28</v>
      </c>
      <c r="B757" s="106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8">
        <v>29</v>
      </c>
      <c r="B758" s="106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8">
        <v>30</v>
      </c>
      <c r="B759" s="106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8">
        <v>1</v>
      </c>
      <c r="B763" s="106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8">
        <v>2</v>
      </c>
      <c r="B764" s="106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8">
        <v>3</v>
      </c>
      <c r="B765" s="106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8">
        <v>4</v>
      </c>
      <c r="B766" s="106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8">
        <v>5</v>
      </c>
      <c r="B767" s="106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8">
        <v>6</v>
      </c>
      <c r="B768" s="106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8">
        <v>7</v>
      </c>
      <c r="B769" s="106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8">
        <v>8</v>
      </c>
      <c r="B770" s="106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8">
        <v>9</v>
      </c>
      <c r="B771" s="106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8">
        <v>10</v>
      </c>
      <c r="B772" s="106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8">
        <v>11</v>
      </c>
      <c r="B773" s="106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8">
        <v>12</v>
      </c>
      <c r="B774" s="106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8">
        <v>13</v>
      </c>
      <c r="B775" s="106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8">
        <v>14</v>
      </c>
      <c r="B776" s="106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8">
        <v>15</v>
      </c>
      <c r="B777" s="106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8">
        <v>16</v>
      </c>
      <c r="B778" s="106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8">
        <v>17</v>
      </c>
      <c r="B779" s="106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8">
        <v>18</v>
      </c>
      <c r="B780" s="106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8">
        <v>19</v>
      </c>
      <c r="B781" s="106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8">
        <v>20</v>
      </c>
      <c r="B782" s="106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8">
        <v>21</v>
      </c>
      <c r="B783" s="106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8">
        <v>22</v>
      </c>
      <c r="B784" s="106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8">
        <v>23</v>
      </c>
      <c r="B785" s="106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8">
        <v>24</v>
      </c>
      <c r="B786" s="106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8">
        <v>25</v>
      </c>
      <c r="B787" s="106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8">
        <v>26</v>
      </c>
      <c r="B788" s="106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8">
        <v>27</v>
      </c>
      <c r="B789" s="106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8">
        <v>28</v>
      </c>
      <c r="B790" s="106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8">
        <v>29</v>
      </c>
      <c r="B791" s="106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8">
        <v>30</v>
      </c>
      <c r="B792" s="106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8">
        <v>1</v>
      </c>
      <c r="B796" s="106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8">
        <v>2</v>
      </c>
      <c r="B797" s="106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8">
        <v>3</v>
      </c>
      <c r="B798" s="106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8">
        <v>4</v>
      </c>
      <c r="B799" s="106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8">
        <v>5</v>
      </c>
      <c r="B800" s="106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8">
        <v>6</v>
      </c>
      <c r="B801" s="106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8">
        <v>7</v>
      </c>
      <c r="B802" s="106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8">
        <v>8</v>
      </c>
      <c r="B803" s="106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8">
        <v>9</v>
      </c>
      <c r="B804" s="106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8">
        <v>10</v>
      </c>
      <c r="B805" s="106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8">
        <v>11</v>
      </c>
      <c r="B806" s="106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8">
        <v>12</v>
      </c>
      <c r="B807" s="106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8">
        <v>13</v>
      </c>
      <c r="B808" s="106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8">
        <v>14</v>
      </c>
      <c r="B809" s="106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8">
        <v>15</v>
      </c>
      <c r="B810" s="106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8">
        <v>16</v>
      </c>
      <c r="B811" s="106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8">
        <v>17</v>
      </c>
      <c r="B812" s="106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8">
        <v>18</v>
      </c>
      <c r="B813" s="106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8">
        <v>19</v>
      </c>
      <c r="B814" s="106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8">
        <v>20</v>
      </c>
      <c r="B815" s="106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8">
        <v>21</v>
      </c>
      <c r="B816" s="106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8">
        <v>22</v>
      </c>
      <c r="B817" s="106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8">
        <v>23</v>
      </c>
      <c r="B818" s="106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8">
        <v>24</v>
      </c>
      <c r="B819" s="106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8">
        <v>25</v>
      </c>
      <c r="B820" s="106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8">
        <v>26</v>
      </c>
      <c r="B821" s="106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8">
        <v>27</v>
      </c>
      <c r="B822" s="106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8">
        <v>28</v>
      </c>
      <c r="B823" s="106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8">
        <v>29</v>
      </c>
      <c r="B824" s="106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8">
        <v>30</v>
      </c>
      <c r="B825" s="106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8">
        <v>1</v>
      </c>
      <c r="B829" s="106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8">
        <v>2</v>
      </c>
      <c r="B830" s="106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8">
        <v>3</v>
      </c>
      <c r="B831" s="106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8">
        <v>4</v>
      </c>
      <c r="B832" s="106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8">
        <v>5</v>
      </c>
      <c r="B833" s="106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8">
        <v>6</v>
      </c>
      <c r="B834" s="106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8">
        <v>7</v>
      </c>
      <c r="B835" s="106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8">
        <v>8</v>
      </c>
      <c r="B836" s="106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8">
        <v>9</v>
      </c>
      <c r="B837" s="106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8">
        <v>10</v>
      </c>
      <c r="B838" s="106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8">
        <v>11</v>
      </c>
      <c r="B839" s="106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8">
        <v>12</v>
      </c>
      <c r="B840" s="106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8">
        <v>13</v>
      </c>
      <c r="B841" s="106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8">
        <v>14</v>
      </c>
      <c r="B842" s="106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8">
        <v>15</v>
      </c>
      <c r="B843" s="106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8">
        <v>16</v>
      </c>
      <c r="B844" s="106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8">
        <v>17</v>
      </c>
      <c r="B845" s="106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8">
        <v>18</v>
      </c>
      <c r="B846" s="106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8">
        <v>19</v>
      </c>
      <c r="B847" s="106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8">
        <v>20</v>
      </c>
      <c r="B848" s="106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8">
        <v>21</v>
      </c>
      <c r="B849" s="106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8">
        <v>22</v>
      </c>
      <c r="B850" s="106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8">
        <v>23</v>
      </c>
      <c r="B851" s="106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8">
        <v>24</v>
      </c>
      <c r="B852" s="106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8">
        <v>25</v>
      </c>
      <c r="B853" s="106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8">
        <v>26</v>
      </c>
      <c r="B854" s="106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8">
        <v>27</v>
      </c>
      <c r="B855" s="106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8">
        <v>28</v>
      </c>
      <c r="B856" s="106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8">
        <v>29</v>
      </c>
      <c r="B857" s="106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8">
        <v>30</v>
      </c>
      <c r="B858" s="106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8">
        <v>1</v>
      </c>
      <c r="B862" s="106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8">
        <v>2</v>
      </c>
      <c r="B863" s="106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8">
        <v>3</v>
      </c>
      <c r="B864" s="106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8">
        <v>4</v>
      </c>
      <c r="B865" s="106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8">
        <v>5</v>
      </c>
      <c r="B866" s="106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8">
        <v>6</v>
      </c>
      <c r="B867" s="106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8">
        <v>7</v>
      </c>
      <c r="B868" s="106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8">
        <v>8</v>
      </c>
      <c r="B869" s="106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8">
        <v>9</v>
      </c>
      <c r="B870" s="106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8">
        <v>10</v>
      </c>
      <c r="B871" s="106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8">
        <v>11</v>
      </c>
      <c r="B872" s="106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8">
        <v>12</v>
      </c>
      <c r="B873" s="106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8">
        <v>13</v>
      </c>
      <c r="B874" s="106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8">
        <v>14</v>
      </c>
      <c r="B875" s="106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8">
        <v>15</v>
      </c>
      <c r="B876" s="106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8">
        <v>16</v>
      </c>
      <c r="B877" s="106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8">
        <v>17</v>
      </c>
      <c r="B878" s="106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8">
        <v>18</v>
      </c>
      <c r="B879" s="106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8">
        <v>19</v>
      </c>
      <c r="B880" s="106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8">
        <v>20</v>
      </c>
      <c r="B881" s="106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8">
        <v>21</v>
      </c>
      <c r="B882" s="106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8">
        <v>22</v>
      </c>
      <c r="B883" s="106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8">
        <v>23</v>
      </c>
      <c r="B884" s="106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8">
        <v>24</v>
      </c>
      <c r="B885" s="106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8">
        <v>25</v>
      </c>
      <c r="B886" s="106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8">
        <v>26</v>
      </c>
      <c r="B887" s="106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8">
        <v>27</v>
      </c>
      <c r="B888" s="106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8">
        <v>28</v>
      </c>
      <c r="B889" s="106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8">
        <v>29</v>
      </c>
      <c r="B890" s="106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8">
        <v>30</v>
      </c>
      <c r="B891" s="106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8">
        <v>1</v>
      </c>
      <c r="B895" s="106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8">
        <v>2</v>
      </c>
      <c r="B896" s="106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8">
        <v>3</v>
      </c>
      <c r="B897" s="106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8">
        <v>4</v>
      </c>
      <c r="B898" s="106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8">
        <v>5</v>
      </c>
      <c r="B899" s="106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8">
        <v>6</v>
      </c>
      <c r="B900" s="106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8">
        <v>7</v>
      </c>
      <c r="B901" s="106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8">
        <v>8</v>
      </c>
      <c r="B902" s="106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8">
        <v>9</v>
      </c>
      <c r="B903" s="106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8">
        <v>10</v>
      </c>
      <c r="B904" s="106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8">
        <v>11</v>
      </c>
      <c r="B905" s="106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8">
        <v>12</v>
      </c>
      <c r="B906" s="106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8">
        <v>13</v>
      </c>
      <c r="B907" s="106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8">
        <v>14</v>
      </c>
      <c r="B908" s="106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8">
        <v>15</v>
      </c>
      <c r="B909" s="106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8">
        <v>16</v>
      </c>
      <c r="B910" s="106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8">
        <v>17</v>
      </c>
      <c r="B911" s="106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8">
        <v>18</v>
      </c>
      <c r="B912" s="106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8">
        <v>19</v>
      </c>
      <c r="B913" s="106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8">
        <v>20</v>
      </c>
      <c r="B914" s="106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8">
        <v>21</v>
      </c>
      <c r="B915" s="106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8">
        <v>22</v>
      </c>
      <c r="B916" s="106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8">
        <v>23</v>
      </c>
      <c r="B917" s="106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8">
        <v>24</v>
      </c>
      <c r="B918" s="106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8">
        <v>25</v>
      </c>
      <c r="B919" s="106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8">
        <v>26</v>
      </c>
      <c r="B920" s="106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8">
        <v>27</v>
      </c>
      <c r="B921" s="106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8">
        <v>28</v>
      </c>
      <c r="B922" s="106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8">
        <v>29</v>
      </c>
      <c r="B923" s="106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8">
        <v>30</v>
      </c>
      <c r="B924" s="106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8">
        <v>1</v>
      </c>
      <c r="B928" s="106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8">
        <v>2</v>
      </c>
      <c r="B929" s="106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8">
        <v>3</v>
      </c>
      <c r="B930" s="106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8">
        <v>4</v>
      </c>
      <c r="B931" s="106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8">
        <v>5</v>
      </c>
      <c r="B932" s="106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8">
        <v>6</v>
      </c>
      <c r="B933" s="106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8">
        <v>7</v>
      </c>
      <c r="B934" s="106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8">
        <v>8</v>
      </c>
      <c r="B935" s="106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8">
        <v>9</v>
      </c>
      <c r="B936" s="106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8">
        <v>10</v>
      </c>
      <c r="B937" s="106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8">
        <v>11</v>
      </c>
      <c r="B938" s="106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8">
        <v>12</v>
      </c>
      <c r="B939" s="106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8">
        <v>13</v>
      </c>
      <c r="B940" s="106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8">
        <v>14</v>
      </c>
      <c r="B941" s="106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8">
        <v>15</v>
      </c>
      <c r="B942" s="106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8">
        <v>16</v>
      </c>
      <c r="B943" s="106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8">
        <v>17</v>
      </c>
      <c r="B944" s="106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8">
        <v>18</v>
      </c>
      <c r="B945" s="106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8">
        <v>19</v>
      </c>
      <c r="B946" s="106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8">
        <v>20</v>
      </c>
      <c r="B947" s="106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8">
        <v>21</v>
      </c>
      <c r="B948" s="106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8">
        <v>22</v>
      </c>
      <c r="B949" s="106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8">
        <v>23</v>
      </c>
      <c r="B950" s="106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8">
        <v>24</v>
      </c>
      <c r="B951" s="106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8">
        <v>25</v>
      </c>
      <c r="B952" s="106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8">
        <v>26</v>
      </c>
      <c r="B953" s="106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8">
        <v>27</v>
      </c>
      <c r="B954" s="106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8">
        <v>28</v>
      </c>
      <c r="B955" s="106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8">
        <v>29</v>
      </c>
      <c r="B956" s="106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8">
        <v>30</v>
      </c>
      <c r="B957" s="106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8">
        <v>1</v>
      </c>
      <c r="B961" s="106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8">
        <v>2</v>
      </c>
      <c r="B962" s="106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8">
        <v>3</v>
      </c>
      <c r="B963" s="106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8">
        <v>4</v>
      </c>
      <c r="B964" s="106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8">
        <v>5</v>
      </c>
      <c r="B965" s="106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8">
        <v>6</v>
      </c>
      <c r="B966" s="106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8">
        <v>7</v>
      </c>
      <c r="B967" s="106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8">
        <v>8</v>
      </c>
      <c r="B968" s="106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8">
        <v>9</v>
      </c>
      <c r="B969" s="106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8">
        <v>10</v>
      </c>
      <c r="B970" s="106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8">
        <v>11</v>
      </c>
      <c r="B971" s="106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8">
        <v>12</v>
      </c>
      <c r="B972" s="106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8">
        <v>13</v>
      </c>
      <c r="B973" s="106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8">
        <v>14</v>
      </c>
      <c r="B974" s="106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8">
        <v>15</v>
      </c>
      <c r="B975" s="106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8">
        <v>16</v>
      </c>
      <c r="B976" s="106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8">
        <v>17</v>
      </c>
      <c r="B977" s="106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8">
        <v>18</v>
      </c>
      <c r="B978" s="106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8">
        <v>19</v>
      </c>
      <c r="B979" s="106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8">
        <v>20</v>
      </c>
      <c r="B980" s="106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8">
        <v>21</v>
      </c>
      <c r="B981" s="106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8">
        <v>22</v>
      </c>
      <c r="B982" s="106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8">
        <v>23</v>
      </c>
      <c r="B983" s="106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8">
        <v>24</v>
      </c>
      <c r="B984" s="106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8">
        <v>25</v>
      </c>
      <c r="B985" s="106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8">
        <v>26</v>
      </c>
      <c r="B986" s="106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8">
        <v>27</v>
      </c>
      <c r="B987" s="106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8">
        <v>28</v>
      </c>
      <c r="B988" s="106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8">
        <v>29</v>
      </c>
      <c r="B989" s="106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8">
        <v>30</v>
      </c>
      <c r="B990" s="106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8">
        <v>1</v>
      </c>
      <c r="B994" s="106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8">
        <v>2</v>
      </c>
      <c r="B995" s="106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8">
        <v>3</v>
      </c>
      <c r="B996" s="106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8">
        <v>4</v>
      </c>
      <c r="B997" s="106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8">
        <v>5</v>
      </c>
      <c r="B998" s="106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8">
        <v>6</v>
      </c>
      <c r="B999" s="106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8">
        <v>7</v>
      </c>
      <c r="B1000" s="106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8">
        <v>8</v>
      </c>
      <c r="B1001" s="106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8">
        <v>9</v>
      </c>
      <c r="B1002" s="106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8">
        <v>10</v>
      </c>
      <c r="B1003" s="106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8">
        <v>11</v>
      </c>
      <c r="B1004" s="106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8">
        <v>12</v>
      </c>
      <c r="B1005" s="106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8">
        <v>13</v>
      </c>
      <c r="B1006" s="106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8">
        <v>14</v>
      </c>
      <c r="B1007" s="106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8">
        <v>15</v>
      </c>
      <c r="B1008" s="106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8">
        <v>16</v>
      </c>
      <c r="B1009" s="106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8">
        <v>17</v>
      </c>
      <c r="B1010" s="106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8">
        <v>18</v>
      </c>
      <c r="B1011" s="106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8">
        <v>19</v>
      </c>
      <c r="B1012" s="106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8">
        <v>20</v>
      </c>
      <c r="B1013" s="106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8">
        <v>21</v>
      </c>
      <c r="B1014" s="106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8">
        <v>22</v>
      </c>
      <c r="B1015" s="106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8">
        <v>23</v>
      </c>
      <c r="B1016" s="106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8">
        <v>24</v>
      </c>
      <c r="B1017" s="106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8">
        <v>25</v>
      </c>
      <c r="B1018" s="106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8">
        <v>26</v>
      </c>
      <c r="B1019" s="106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8">
        <v>27</v>
      </c>
      <c r="B1020" s="106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8">
        <v>28</v>
      </c>
      <c r="B1021" s="106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8">
        <v>29</v>
      </c>
      <c r="B1022" s="106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8">
        <v>30</v>
      </c>
      <c r="B1023" s="106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8">
        <v>1</v>
      </c>
      <c r="B1027" s="106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8">
        <v>2</v>
      </c>
      <c r="B1028" s="106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8">
        <v>3</v>
      </c>
      <c r="B1029" s="106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8">
        <v>4</v>
      </c>
      <c r="B1030" s="106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8">
        <v>5</v>
      </c>
      <c r="B1031" s="106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8">
        <v>6</v>
      </c>
      <c r="B1032" s="106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8">
        <v>7</v>
      </c>
      <c r="B1033" s="106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8">
        <v>8</v>
      </c>
      <c r="B1034" s="106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8">
        <v>9</v>
      </c>
      <c r="B1035" s="106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8">
        <v>10</v>
      </c>
      <c r="B1036" s="106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8">
        <v>11</v>
      </c>
      <c r="B1037" s="106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8">
        <v>12</v>
      </c>
      <c r="B1038" s="106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8">
        <v>13</v>
      </c>
      <c r="B1039" s="106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8">
        <v>14</v>
      </c>
      <c r="B1040" s="106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8">
        <v>15</v>
      </c>
      <c r="B1041" s="106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8">
        <v>16</v>
      </c>
      <c r="B1042" s="106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8">
        <v>17</v>
      </c>
      <c r="B1043" s="106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8">
        <v>18</v>
      </c>
      <c r="B1044" s="106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8">
        <v>19</v>
      </c>
      <c r="B1045" s="106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8">
        <v>20</v>
      </c>
      <c r="B1046" s="106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8">
        <v>21</v>
      </c>
      <c r="B1047" s="106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8">
        <v>22</v>
      </c>
      <c r="B1048" s="106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8">
        <v>23</v>
      </c>
      <c r="B1049" s="106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8">
        <v>24</v>
      </c>
      <c r="B1050" s="106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8">
        <v>25</v>
      </c>
      <c r="B1051" s="106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8">
        <v>26</v>
      </c>
      <c r="B1052" s="106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8">
        <v>27</v>
      </c>
      <c r="B1053" s="106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8">
        <v>28</v>
      </c>
      <c r="B1054" s="106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8">
        <v>29</v>
      </c>
      <c r="B1055" s="106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8">
        <v>30</v>
      </c>
      <c r="B1056" s="106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8">
        <v>1</v>
      </c>
      <c r="B1060" s="106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8">
        <v>2</v>
      </c>
      <c r="B1061" s="106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8">
        <v>3</v>
      </c>
      <c r="B1062" s="106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8">
        <v>4</v>
      </c>
      <c r="B1063" s="106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8">
        <v>5</v>
      </c>
      <c r="B1064" s="106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8">
        <v>6</v>
      </c>
      <c r="B1065" s="106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8">
        <v>7</v>
      </c>
      <c r="B1066" s="106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8">
        <v>8</v>
      </c>
      <c r="B1067" s="106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8">
        <v>9</v>
      </c>
      <c r="B1068" s="106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8">
        <v>10</v>
      </c>
      <c r="B1069" s="106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8">
        <v>11</v>
      </c>
      <c r="B1070" s="106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8">
        <v>12</v>
      </c>
      <c r="B1071" s="106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8">
        <v>13</v>
      </c>
      <c r="B1072" s="106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8">
        <v>14</v>
      </c>
      <c r="B1073" s="106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8">
        <v>15</v>
      </c>
      <c r="B1074" s="106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8">
        <v>16</v>
      </c>
      <c r="B1075" s="106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8">
        <v>17</v>
      </c>
      <c r="B1076" s="106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8">
        <v>18</v>
      </c>
      <c r="B1077" s="106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8">
        <v>19</v>
      </c>
      <c r="B1078" s="106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8">
        <v>20</v>
      </c>
      <c r="B1079" s="106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8">
        <v>21</v>
      </c>
      <c r="B1080" s="106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8">
        <v>22</v>
      </c>
      <c r="B1081" s="106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8">
        <v>23</v>
      </c>
      <c r="B1082" s="106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8">
        <v>24</v>
      </c>
      <c r="B1083" s="106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8">
        <v>25</v>
      </c>
      <c r="B1084" s="106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8">
        <v>26</v>
      </c>
      <c r="B1085" s="106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8">
        <v>27</v>
      </c>
      <c r="B1086" s="106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8">
        <v>28</v>
      </c>
      <c r="B1087" s="106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8">
        <v>29</v>
      </c>
      <c r="B1088" s="106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8">
        <v>30</v>
      </c>
      <c r="B1089" s="106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8">
        <v>1</v>
      </c>
      <c r="B1093" s="106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8">
        <v>2</v>
      </c>
      <c r="B1094" s="106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8">
        <v>3</v>
      </c>
      <c r="B1095" s="106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8">
        <v>4</v>
      </c>
      <c r="B1096" s="106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8">
        <v>5</v>
      </c>
      <c r="B1097" s="106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8">
        <v>6</v>
      </c>
      <c r="B1098" s="106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8">
        <v>7</v>
      </c>
      <c r="B1099" s="106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8">
        <v>8</v>
      </c>
      <c r="B1100" s="106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8">
        <v>9</v>
      </c>
      <c r="B1101" s="106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8">
        <v>10</v>
      </c>
      <c r="B1102" s="106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8">
        <v>11</v>
      </c>
      <c r="B1103" s="106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8">
        <v>12</v>
      </c>
      <c r="B1104" s="106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8">
        <v>13</v>
      </c>
      <c r="B1105" s="106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8">
        <v>14</v>
      </c>
      <c r="B1106" s="106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8">
        <v>15</v>
      </c>
      <c r="B1107" s="106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8">
        <v>16</v>
      </c>
      <c r="B1108" s="106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8">
        <v>17</v>
      </c>
      <c r="B1109" s="106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8">
        <v>18</v>
      </c>
      <c r="B1110" s="106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8">
        <v>19</v>
      </c>
      <c r="B1111" s="106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8">
        <v>20</v>
      </c>
      <c r="B1112" s="106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8">
        <v>21</v>
      </c>
      <c r="B1113" s="106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8">
        <v>22</v>
      </c>
      <c r="B1114" s="106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8">
        <v>23</v>
      </c>
      <c r="B1115" s="106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8">
        <v>24</v>
      </c>
      <c r="B1116" s="106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8">
        <v>25</v>
      </c>
      <c r="B1117" s="106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8">
        <v>26</v>
      </c>
      <c r="B1118" s="106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8">
        <v>27</v>
      </c>
      <c r="B1119" s="106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8">
        <v>28</v>
      </c>
      <c r="B1120" s="106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8">
        <v>29</v>
      </c>
      <c r="B1121" s="106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8">
        <v>30</v>
      </c>
      <c r="B1122" s="106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8">
        <v>1</v>
      </c>
      <c r="B1126" s="106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8">
        <v>2</v>
      </c>
      <c r="B1127" s="106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8">
        <v>3</v>
      </c>
      <c r="B1128" s="106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8">
        <v>4</v>
      </c>
      <c r="B1129" s="106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8">
        <v>5</v>
      </c>
      <c r="B1130" s="106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8">
        <v>6</v>
      </c>
      <c r="B1131" s="106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8">
        <v>7</v>
      </c>
      <c r="B1132" s="106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8">
        <v>8</v>
      </c>
      <c r="B1133" s="106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8">
        <v>9</v>
      </c>
      <c r="B1134" s="106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8">
        <v>10</v>
      </c>
      <c r="B1135" s="106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8">
        <v>11</v>
      </c>
      <c r="B1136" s="106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8">
        <v>12</v>
      </c>
      <c r="B1137" s="106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8">
        <v>13</v>
      </c>
      <c r="B1138" s="106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8">
        <v>14</v>
      </c>
      <c r="B1139" s="106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8">
        <v>15</v>
      </c>
      <c r="B1140" s="106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8">
        <v>16</v>
      </c>
      <c r="B1141" s="106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8">
        <v>17</v>
      </c>
      <c r="B1142" s="106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8">
        <v>18</v>
      </c>
      <c r="B1143" s="106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8">
        <v>19</v>
      </c>
      <c r="B1144" s="106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8">
        <v>20</v>
      </c>
      <c r="B1145" s="106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8">
        <v>21</v>
      </c>
      <c r="B1146" s="106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8">
        <v>22</v>
      </c>
      <c r="B1147" s="106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8">
        <v>23</v>
      </c>
      <c r="B1148" s="106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8">
        <v>24</v>
      </c>
      <c r="B1149" s="106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8">
        <v>25</v>
      </c>
      <c r="B1150" s="106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8">
        <v>26</v>
      </c>
      <c r="B1151" s="106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8">
        <v>27</v>
      </c>
      <c r="B1152" s="106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8">
        <v>28</v>
      </c>
      <c r="B1153" s="106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8">
        <v>29</v>
      </c>
      <c r="B1154" s="106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8">
        <v>30</v>
      </c>
      <c r="B1155" s="106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8">
        <v>1</v>
      </c>
      <c r="B1159" s="106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8">
        <v>2</v>
      </c>
      <c r="B1160" s="106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8">
        <v>3</v>
      </c>
      <c r="B1161" s="106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8">
        <v>4</v>
      </c>
      <c r="B1162" s="106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8">
        <v>5</v>
      </c>
      <c r="B1163" s="106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8">
        <v>6</v>
      </c>
      <c r="B1164" s="106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8">
        <v>7</v>
      </c>
      <c r="B1165" s="106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8">
        <v>8</v>
      </c>
      <c r="B1166" s="106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8">
        <v>9</v>
      </c>
      <c r="B1167" s="106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8">
        <v>10</v>
      </c>
      <c r="B1168" s="106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8">
        <v>11</v>
      </c>
      <c r="B1169" s="106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8">
        <v>12</v>
      </c>
      <c r="B1170" s="106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8">
        <v>13</v>
      </c>
      <c r="B1171" s="106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8">
        <v>14</v>
      </c>
      <c r="B1172" s="106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8">
        <v>15</v>
      </c>
      <c r="B1173" s="106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8">
        <v>16</v>
      </c>
      <c r="B1174" s="106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8">
        <v>17</v>
      </c>
      <c r="B1175" s="106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8">
        <v>18</v>
      </c>
      <c r="B1176" s="106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8">
        <v>19</v>
      </c>
      <c r="B1177" s="106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8">
        <v>20</v>
      </c>
      <c r="B1178" s="106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8">
        <v>21</v>
      </c>
      <c r="B1179" s="106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8">
        <v>22</v>
      </c>
      <c r="B1180" s="106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8">
        <v>23</v>
      </c>
      <c r="B1181" s="106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8">
        <v>24</v>
      </c>
      <c r="B1182" s="106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8">
        <v>25</v>
      </c>
      <c r="B1183" s="106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8">
        <v>26</v>
      </c>
      <c r="B1184" s="106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8">
        <v>27</v>
      </c>
      <c r="B1185" s="106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8">
        <v>28</v>
      </c>
      <c r="B1186" s="106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8">
        <v>29</v>
      </c>
      <c r="B1187" s="106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8">
        <v>30</v>
      </c>
      <c r="B1188" s="106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8">
        <v>1</v>
      </c>
      <c r="B1192" s="106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8">
        <v>2</v>
      </c>
      <c r="B1193" s="106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8">
        <v>3</v>
      </c>
      <c r="B1194" s="106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8">
        <v>4</v>
      </c>
      <c r="B1195" s="106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8">
        <v>5</v>
      </c>
      <c r="B1196" s="106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8">
        <v>6</v>
      </c>
      <c r="B1197" s="106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8">
        <v>7</v>
      </c>
      <c r="B1198" s="106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8">
        <v>8</v>
      </c>
      <c r="B1199" s="106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8">
        <v>9</v>
      </c>
      <c r="B1200" s="106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8">
        <v>10</v>
      </c>
      <c r="B1201" s="106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8">
        <v>11</v>
      </c>
      <c r="B1202" s="106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8">
        <v>12</v>
      </c>
      <c r="B1203" s="106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8">
        <v>13</v>
      </c>
      <c r="B1204" s="106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8">
        <v>14</v>
      </c>
      <c r="B1205" s="106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8">
        <v>15</v>
      </c>
      <c r="B1206" s="106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8">
        <v>16</v>
      </c>
      <c r="B1207" s="106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8">
        <v>17</v>
      </c>
      <c r="B1208" s="106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8">
        <v>18</v>
      </c>
      <c r="B1209" s="106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8">
        <v>19</v>
      </c>
      <c r="B1210" s="106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8">
        <v>20</v>
      </c>
      <c r="B1211" s="106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8">
        <v>21</v>
      </c>
      <c r="B1212" s="106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8">
        <v>22</v>
      </c>
      <c r="B1213" s="106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8">
        <v>23</v>
      </c>
      <c r="B1214" s="106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8">
        <v>24</v>
      </c>
      <c r="B1215" s="106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8">
        <v>25</v>
      </c>
      <c r="B1216" s="106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8">
        <v>26</v>
      </c>
      <c r="B1217" s="106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8">
        <v>27</v>
      </c>
      <c r="B1218" s="106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8">
        <v>28</v>
      </c>
      <c r="B1219" s="106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8">
        <v>29</v>
      </c>
      <c r="B1220" s="106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8">
        <v>30</v>
      </c>
      <c r="B1221" s="106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8">
        <v>1</v>
      </c>
      <c r="B1225" s="106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8">
        <v>2</v>
      </c>
      <c r="B1226" s="106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8">
        <v>3</v>
      </c>
      <c r="B1227" s="106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8">
        <v>4</v>
      </c>
      <c r="B1228" s="106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8">
        <v>5</v>
      </c>
      <c r="B1229" s="106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8">
        <v>6</v>
      </c>
      <c r="B1230" s="106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8">
        <v>7</v>
      </c>
      <c r="B1231" s="106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8">
        <v>8</v>
      </c>
      <c r="B1232" s="106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8">
        <v>9</v>
      </c>
      <c r="B1233" s="106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8">
        <v>10</v>
      </c>
      <c r="B1234" s="106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8">
        <v>11</v>
      </c>
      <c r="B1235" s="106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8">
        <v>12</v>
      </c>
      <c r="B1236" s="106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8">
        <v>13</v>
      </c>
      <c r="B1237" s="106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8">
        <v>14</v>
      </c>
      <c r="B1238" s="106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8">
        <v>15</v>
      </c>
      <c r="B1239" s="106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8">
        <v>16</v>
      </c>
      <c r="B1240" s="106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8">
        <v>17</v>
      </c>
      <c r="B1241" s="106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8">
        <v>18</v>
      </c>
      <c r="B1242" s="106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8">
        <v>19</v>
      </c>
      <c r="B1243" s="106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8">
        <v>20</v>
      </c>
      <c r="B1244" s="106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8">
        <v>21</v>
      </c>
      <c r="B1245" s="106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8">
        <v>22</v>
      </c>
      <c r="B1246" s="106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8">
        <v>23</v>
      </c>
      <c r="B1247" s="106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8">
        <v>24</v>
      </c>
      <c r="B1248" s="106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8">
        <v>25</v>
      </c>
      <c r="B1249" s="106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8">
        <v>26</v>
      </c>
      <c r="B1250" s="106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8">
        <v>27</v>
      </c>
      <c r="B1251" s="106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8">
        <v>28</v>
      </c>
      <c r="B1252" s="106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8">
        <v>29</v>
      </c>
      <c r="B1253" s="106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8">
        <v>30</v>
      </c>
      <c r="B1254" s="106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8">
        <v>1</v>
      </c>
      <c r="B1258" s="106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8">
        <v>2</v>
      </c>
      <c r="B1259" s="106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8">
        <v>3</v>
      </c>
      <c r="B1260" s="106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8">
        <v>4</v>
      </c>
      <c r="B1261" s="106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8">
        <v>5</v>
      </c>
      <c r="B1262" s="106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8">
        <v>6</v>
      </c>
      <c r="B1263" s="106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8">
        <v>7</v>
      </c>
      <c r="B1264" s="106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8">
        <v>8</v>
      </c>
      <c r="B1265" s="106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8">
        <v>9</v>
      </c>
      <c r="B1266" s="106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8">
        <v>10</v>
      </c>
      <c r="B1267" s="106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8">
        <v>11</v>
      </c>
      <c r="B1268" s="106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8">
        <v>12</v>
      </c>
      <c r="B1269" s="106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8">
        <v>13</v>
      </c>
      <c r="B1270" s="106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8">
        <v>14</v>
      </c>
      <c r="B1271" s="106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8">
        <v>15</v>
      </c>
      <c r="B1272" s="106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8">
        <v>16</v>
      </c>
      <c r="B1273" s="106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8">
        <v>17</v>
      </c>
      <c r="B1274" s="106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8">
        <v>18</v>
      </c>
      <c r="B1275" s="106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8">
        <v>19</v>
      </c>
      <c r="B1276" s="106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8">
        <v>20</v>
      </c>
      <c r="B1277" s="106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8">
        <v>21</v>
      </c>
      <c r="B1278" s="106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8">
        <v>22</v>
      </c>
      <c r="B1279" s="106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8">
        <v>23</v>
      </c>
      <c r="B1280" s="106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8">
        <v>24</v>
      </c>
      <c r="B1281" s="106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8">
        <v>25</v>
      </c>
      <c r="B1282" s="106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8">
        <v>26</v>
      </c>
      <c r="B1283" s="106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8">
        <v>27</v>
      </c>
      <c r="B1284" s="106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8">
        <v>28</v>
      </c>
      <c r="B1285" s="106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8">
        <v>29</v>
      </c>
      <c r="B1286" s="106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8">
        <v>30</v>
      </c>
      <c r="B1287" s="106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8">
        <v>1</v>
      </c>
      <c r="B1291" s="106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8">
        <v>2</v>
      </c>
      <c r="B1292" s="106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8">
        <v>3</v>
      </c>
      <c r="B1293" s="106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8">
        <v>4</v>
      </c>
      <c r="B1294" s="106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8">
        <v>5</v>
      </c>
      <c r="B1295" s="106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8">
        <v>6</v>
      </c>
      <c r="B1296" s="106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8">
        <v>7</v>
      </c>
      <c r="B1297" s="106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8">
        <v>8</v>
      </c>
      <c r="B1298" s="106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8">
        <v>9</v>
      </c>
      <c r="B1299" s="106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8">
        <v>10</v>
      </c>
      <c r="B1300" s="106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8">
        <v>11</v>
      </c>
      <c r="B1301" s="106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8">
        <v>12</v>
      </c>
      <c r="B1302" s="106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8">
        <v>13</v>
      </c>
      <c r="B1303" s="106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8">
        <v>14</v>
      </c>
      <c r="B1304" s="106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8">
        <v>15</v>
      </c>
      <c r="B1305" s="106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8">
        <v>16</v>
      </c>
      <c r="B1306" s="106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8">
        <v>17</v>
      </c>
      <c r="B1307" s="106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8">
        <v>18</v>
      </c>
      <c r="B1308" s="106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8">
        <v>19</v>
      </c>
      <c r="B1309" s="106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8">
        <v>20</v>
      </c>
      <c r="B1310" s="106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8">
        <v>21</v>
      </c>
      <c r="B1311" s="106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8">
        <v>22</v>
      </c>
      <c r="B1312" s="106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8">
        <v>23</v>
      </c>
      <c r="B1313" s="106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8">
        <v>24</v>
      </c>
      <c r="B1314" s="106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8">
        <v>25</v>
      </c>
      <c r="B1315" s="106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8">
        <v>26</v>
      </c>
      <c r="B1316" s="106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8">
        <v>27</v>
      </c>
      <c r="B1317" s="106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8">
        <v>28</v>
      </c>
      <c r="B1318" s="106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8">
        <v>29</v>
      </c>
      <c r="B1319" s="106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8">
        <v>30</v>
      </c>
      <c r="B1320" s="106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2018-05-30T07:30:58Z</cp:lastPrinted>
  <dcterms:created xsi:type="dcterms:W3CDTF">2012-03-13T00:50:25Z</dcterms:created>
  <dcterms:modified xsi:type="dcterms:W3CDTF">2018-07-04T08:00:51Z</dcterms:modified>
</cp:coreProperties>
</file>