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<sst xmlns="http://schemas.openxmlformats.org/spreadsheetml/2006/main" count="3141" uniqueCount="730">
  <si>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</si>
  <si>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</si>
  <si>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</si>
  <si>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</si>
  <si>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</si>
  <si>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</si>
  <si>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</si>
  <si>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</si>
  <si>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</si>
  <si>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</si>
  <si>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</si>
  <si>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</si>
  <si>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</si>
  <si>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</si>
  <si>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</si>
  <si>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</si>
  <si>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</si>
  <si>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</si>
  <si>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</si>
  <si>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</si>
  <si>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</si>
  <si>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</si>
  <si>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</si>
  <si>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</si>
  <si>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</si>
  <si>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</si>
  <si>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</si>
  <si>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</si>
  <si>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</si>
  <si>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</si>
  <si>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</si>
  <si>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</si>
  <si>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</si>
  <si>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</si>
  <si>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</si>
  <si>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</si>
  <si>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</si>
  <si>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</si>
  <si>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</si>
  <si>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</si>
  <si>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</si>
  <si>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</si>
  <si>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</si>
  <si>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</si>
  <si>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</si>
  <si>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</si>
  <si>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</si>
  <si>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</si>
  <si>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</si>
  <si>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</si>
  <si>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</si>
  <si>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</si>
  <si>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</si>
  <si>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</si>
  <si>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</si>
  <si>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</si>
  <si>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</si>
  <si>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</si>
  <si>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</si>
  <si>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</si>
  <si>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</si>
  <si>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</si>
  <si>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</si>
  <si>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</si>
  <si>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</si>
  <si>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</si>
  <si>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</si>
  <si>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</si>
  <si>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</si>
  <si>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</si>
  <si>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</si>
  <si>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</si>
  <si>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</si>
  <si>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</si>
  <si>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</si>
  <si>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</si>
  <si>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</si>
  <si>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</si>
  <si>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</si>
  <si>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</si>
  <si>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</si>
  <si>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</si>
  <si>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</si>
  <si>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</si>
  <si>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</si>
  <si>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</si>
  <si>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</si>
  <si>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</si>
  <si>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</si>
  <si>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</si>
  <si>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</si>
  <si>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</si>
  <si>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</si>
  <si>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</si>
  <si>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</si>
  <si>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</si>
  <si>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</si>
  <si>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</si>
  <si>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</si>
  <si>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</si>
  <si>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</si>
  <si>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</si>
  <si>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</si>
  <si>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</si>
  <si>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</si>
  <si>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</si>
  <si>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</si>
  <si>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</si>
  <si>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</si>
  <si>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</si>
  <si>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</si>
  <si>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</si>
  <si>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</si>
  <si>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</si>
  <si>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</si>
  <si>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</si>
  <si>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</si>
  <si>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</si>
  <si>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</si>
  <si>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</si>
  <si>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</si>
  <si>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</si>
  <si>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</si>
  <si>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</si>
  <si>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</si>
  <si>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</si>
  <si>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</si>
  <si>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</si>
  <si>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</si>
  <si>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</si>
  <si>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</si>
  <si>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</si>
  <si>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</si>
  <si>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</si>
  <si>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</si>
  <si>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</si>
  <si>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</si>
  <si>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</si>
  <si>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</si>
  <si>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</si>
  <si>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</si>
  <si>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</si>
  <si>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</si>
  <si>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</si>
  <si>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</si>
  <si>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</si>
  <si>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</si>
  <si>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</si>
  <si>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</si>
  <si>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</si>
  <si>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</si>
  <si>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</si>
  <si>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</si>
  <si>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</si>
  <si>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</si>
  <si>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</si>
  <si>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</si>
  <si>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</si>
  <si>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</si>
  <si>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</si>
  <si>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</si>
  <si>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</si>
  <si>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</si>
  <si>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</si>
  <si>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</si>
  <si>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</si>
  <si>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</si>
  <si>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</si>
  <si>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</si>
  <si>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</si>
  <si>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</si>
  <si>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</si>
  <si>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</si>
  <si>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</si>
  <si>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</si>
  <si>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</si>
  <si>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</si>
  <si>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</si>
  <si>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</si>
  <si>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</si>
  <si>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</si>
  <si>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</si>
  <si>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</si>
  <si>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</si>
  <si>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</si>
  <si>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</si>
  <si>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</si>
  <si>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</si>
  <si>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</si>
  <si>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</si>
  <si>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</si>
  <si>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</si>
  <si>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</si>
  <si>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</si>
  <si>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</si>
  <si>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</si>
  <si>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</si>
  <si>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</si>
  <si>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</si>
  <si>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</si>
  <si>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</si>
  <si>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</si>
  <si>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</si>
  <si>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</si>
  <si>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</si>
  <si>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</si>
  <si>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</si>
  <si>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</si>
  <si>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</si>
  <si>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</si>
  <si>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</si>
  <si>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</si>
  <si>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</si>
  <si>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</si>
  <si>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</si>
  <si>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</si>
  <si>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</si>
  <si>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</si>
  <si>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</si>
  <si>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</si>
  <si>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</si>
  <si>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</si>
  <si>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</si>
  <si>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</si>
  <si>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</si>
  <si>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</si>
  <si>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</si>
  <si>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</si>
  <si>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</si>
  <si>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</si>
  <si>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</si>
  <si>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</si>
  <si>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</si>
  <si>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</si>
  <si>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</si>
  <si>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</si>
  <si>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</si>
  <si>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</si>
  <si>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</si>
  <si>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</si>
  <si>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</si>
  <si>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</si>
  <si>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</si>
  <si>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</si>
  <si>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</si>
  <si>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</si>
  <si>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</si>
  <si>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</si>
  <si>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</si>
  <si>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</si>
  <si>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</si>
  <si>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</si>
  <si>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</si>
  <si>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</si>
  <si>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</si>
  <si>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</si>
  <si>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</si>
  <si>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</si>
  <si>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</si>
  <si>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</si>
  <si>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</si>
  <si>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</si>
  <si>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</si>
  <si>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</si>
  <si>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</si>
  <si>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</si>
  <si>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</si>
  <si>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</si>
  <si>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</si>
  <si>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</si>
  <si>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</si>
  <si>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</si>
  <si>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</si>
  <si>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</si>
  <si>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</si>
  <si>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</si>
  <si>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</si>
  <si>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</si>
  <si>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</si>
  <si>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</si>
  <si>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</si>
  <si>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</si>
  <si>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</si>
  <si>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</si>
  <si>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</si>
  <si>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</si>
  <si>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</si>
  <si>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</si>
  <si>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</si>
  <si>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</si>
  <si>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</si>
  <si>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</si>
  <si>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</si>
  <si>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</si>
  <si>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</si>
  <si>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</si>
  <si>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</si>
  <si>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</si>
  <si>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</si>
  <si>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</si>
  <si>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</si>
  <si>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</si>
  <si>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</si>
  <si>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</si>
  <si>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</si>
  <si>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</si>
  <si>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</si>
  <si>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</si>
  <si>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</si>
  <si>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</si>
  <si>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</si>
  <si>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</si>
  <si>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</si>
  <si>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</si>
  <si>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</si>
  <si>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</si>
  <si>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</si>
  <si>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</si>
  <si>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</si>
  <si>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</si>
  <si>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</si>
  <si>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</si>
  <si>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</si>
  <si>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</si>
  <si>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</si>
  <si>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</si>
  <si>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</si>
  <si>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</si>
  <si>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</si>
  <si>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</si>
  <si>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</si>
  <si>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</si>
  <si>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</si>
  <si>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</si>
  <si>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</si>
  <si>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</si>
  <si>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</si>
  <si>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</si>
  <si>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</si>
  <si>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</si>
  <si>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</si>
  <si>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</si>
  <si>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</si>
  <si>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</si>
  <si>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</si>
  <si>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</si>
  <si>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</si>
  <si>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</si>
  <si>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</si>
  <si>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</si>
  <si>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</si>
  <si>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</si>
  <si>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</si>
  <si>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</si>
  <si>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</si>
  <si>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</si>
  <si>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</si>
  <si>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</si>
  <si>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</si>
  <si>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</si>
  <si>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</si>
  <si>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</si>
  <si>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</si>
  <si>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</si>
  <si>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</si>
  <si>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</si>
  <si>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</si>
  <si>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</si>
  <si>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</si>
  <si>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</si>
  <si>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</si>
  <si>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</si>
  <si>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</si>
  <si>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</si>
  <si>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</si>
  <si>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</si>
  <si>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</si>
  <si>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</si>
  <si>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</si>
  <si>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</si>
  <si>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</si>
  <si>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</si>
  <si>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</si>
  <si>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</si>
  <si>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</si>
  <si>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</si>
  <si>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</si>
  <si>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</si>
  <si>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</si>
  <si>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</si>
  <si>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</si>
  <si>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</si>
  <si>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</si>
  <si>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</si>
  <si>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</si>
  <si>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</si>
  <si>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</si>
  <si>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</si>
  <si>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</si>
  <si>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</si>
  <si>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</si>
  <si>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</si>
  <si>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</si>
  <si>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</si>
  <si>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</si>
  <si>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</si>
  <si>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</si>
  <si>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</si>
  <si>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</si>
  <si>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</si>
  <si>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</si>
  <si>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</si>
  <si>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</si>
  <si>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</si>
  <si>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</si>
  <si>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</si>
  <si>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</si>
  <si>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</si>
  <si>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</si>
  <si>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</si>
  <si>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</si>
  <si>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</si>
  <si>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</si>
  <si>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</si>
  <si>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</si>
  <si>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</si>
  <si>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</si>
  <si>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</si>
  <si>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</si>
  <si>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</si>
  <si>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</si>
  <si>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</si>
  <si>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</si>
  <si>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</si>
  <si>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</si>
  <si>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</si>
  <si>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</si>
  <si>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</si>
  <si>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</si>
  <si>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</si>
  <si>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</si>
  <si>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</si>
  <si>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</si>
  <si>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</si>
  <si>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</si>
  <si>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</si>
  <si>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</si>
  <si>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</si>
  <si>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</si>
  <si>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</si>
  <si>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</si>
  <si>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</si>
  <si>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</si>
  <si>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</si>
  <si>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</si>
  <si>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</si>
  <si>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</si>
  <si>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</si>
  <si>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</si>
  <si>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</si>
  <si>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</si>
  <si>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</si>
  <si>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</si>
  <si>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</si>
  <si>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</si>
  <si>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</si>
  <si>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</si>
  <si>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</si>
  <si>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</si>
  <si>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</si>
  <si>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</si>
  <si>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</si>
  <si>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</si>
  <si>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</si>
  <si>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</si>
  <si>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</si>
  <si>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</si>
  <si>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</si>
  <si>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</si>
  <si>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</si>
  <si>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</si>
  <si>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</si>
  <si>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</si>
  <si>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</si>
  <si>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</si>
  <si>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</si>
  <si>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</si>
  <si>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</si>
  <si>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</si>
  <si>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</si>
  <si>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</si>
  <si>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</si>
  <si>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</si>
  <si>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</si>
  <si>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</si>
  <si>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</si>
  <si>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</si>
  <si>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</si>
  <si>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</si>
  <si>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</si>
  <si>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</si>
  <si>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</si>
  <si>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</si>
  <si>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</si>
  <si>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</si>
  <si>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</si>
  <si>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</si>
  <si>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</si>
  <si>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</si>
  <si>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</si>
  <si>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</si>
  <si>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</si>
  <si>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</si>
  <si>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</si>
  <si>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</si>
  <si>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</si>
  <si>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</si>
  <si>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</si>
  <si>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</si>
  <si>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</si>
  <si>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</si>
  <si>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</si>
  <si>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</si>
  <si>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</si>
  <si>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</si>
  <si>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</si>
  <si>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</si>
  <si>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</si>
  <si>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</si>
  <si>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</si>
  <si>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</si>
  <si>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</si>
  <si>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</si>
  <si>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</si>
  <si>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</si>
  <si>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</si>
  <si>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</si>
  <si>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</si>
  <si>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</si>
  <si>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</si>
  <si>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</si>
  <si>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</si>
  <si>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</si>
  <si>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日本薬局方調査事業</t>
    <phoneticPr fontId="5"/>
  </si>
  <si>
    <t>昭和２４年度</t>
    <phoneticPr fontId="5"/>
  </si>
  <si>
    <t>医薬・生活衛生局</t>
    <rPh sb="0" eb="2">
      <t>イヤク</t>
    </rPh>
    <rPh sb="3" eb="5">
      <t>セイカツ</t>
    </rPh>
    <rPh sb="5" eb="8">
      <t>エイセイキョク</t>
    </rPh>
    <phoneticPr fontId="5"/>
  </si>
  <si>
    <t>医薬品審査管理課</t>
    <rPh sb="0" eb="3">
      <t>イヤクヒン</t>
    </rPh>
    <rPh sb="3" eb="5">
      <t>シンサ</t>
    </rPh>
    <rPh sb="5" eb="8">
      <t>カンリカ</t>
    </rPh>
    <phoneticPr fontId="5"/>
  </si>
  <si>
    <t>山本　史</t>
    <rPh sb="0" eb="2">
      <t>ヤマモト</t>
    </rPh>
    <rPh sb="3" eb="4">
      <t>フミ</t>
    </rPh>
    <phoneticPr fontId="5"/>
  </si>
  <si>
    <t>医薬品、医療機器等の品質、有効性及び安全性の確保等に関する法律第41条</t>
    <phoneticPr fontId="5"/>
  </si>
  <si>
    <t>○</t>
  </si>
  <si>
    <t>医療イノベーション5か年戦略（平成24年6月6日医療イノベーション会議策定）</t>
    <phoneticPr fontId="5"/>
  </si>
  <si>
    <t>-</t>
    <phoneticPr fontId="5"/>
  </si>
  <si>
    <t>-</t>
    <phoneticPr fontId="5"/>
  </si>
  <si>
    <t>-</t>
    <phoneticPr fontId="5"/>
  </si>
  <si>
    <t>-</t>
    <phoneticPr fontId="5"/>
  </si>
  <si>
    <t>-</t>
    <phoneticPr fontId="5"/>
  </si>
  <si>
    <t>-</t>
    <phoneticPr fontId="5"/>
  </si>
  <si>
    <t>-</t>
    <phoneticPr fontId="5"/>
  </si>
  <si>
    <t>医薬品審査等業務庁費</t>
    <phoneticPr fontId="5"/>
  </si>
  <si>
    <t>-</t>
    <phoneticPr fontId="5"/>
  </si>
  <si>
    <t>-</t>
    <phoneticPr fontId="5"/>
  </si>
  <si>
    <t>-</t>
    <phoneticPr fontId="5"/>
  </si>
  <si>
    <t>本事業は、医療上の必要性の高い医薬品の性状及び品質の適正化を図ることを目的として、規格、試験法等を定めることを目標としている。しかし、具体的な品目は専門員による検討会で決定されるため、予め目標を設定することは不可能である。</t>
    <phoneticPr fontId="5"/>
  </si>
  <si>
    <t>-</t>
    <phoneticPr fontId="5"/>
  </si>
  <si>
    <t>日本薬局方の全面改正若しくは追補において収載を適切に実施する。</t>
    <phoneticPr fontId="5"/>
  </si>
  <si>
    <t>日本薬局方新規収載品目数及び既収載品のうち修正・削除を行った品目数</t>
    <phoneticPr fontId="5"/>
  </si>
  <si>
    <t>品目</t>
    <rPh sb="0" eb="2">
      <t>ヒンモク</t>
    </rPh>
    <phoneticPr fontId="5"/>
  </si>
  <si>
    <t>-</t>
    <phoneticPr fontId="5"/>
  </si>
  <si>
    <t>-</t>
    <phoneticPr fontId="5"/>
  </si>
  <si>
    <t>（平成２７年度）
第十七改正日本薬局方作成部数</t>
    <phoneticPr fontId="5"/>
  </si>
  <si>
    <t>（平成２８年度）
第十七改正日本薬局方作成部数及び第十七改正日本薬局方（英文版）作成部数</t>
    <phoneticPr fontId="5"/>
  </si>
  <si>
    <t>（平成２９年度）
第十七改正日本薬局方第一追補作成部数及び第十七改正日本薬局方第一追補（英文版）作成部数</t>
    <rPh sb="19" eb="21">
      <t>ダイイチ</t>
    </rPh>
    <rPh sb="21" eb="23">
      <t>ツイホ</t>
    </rPh>
    <rPh sb="27" eb="28">
      <t>オヨ</t>
    </rPh>
    <rPh sb="29" eb="30">
      <t>ダイ</t>
    </rPh>
    <rPh sb="30" eb="32">
      <t>ジュウナナ</t>
    </rPh>
    <rPh sb="32" eb="34">
      <t>カイセイ</t>
    </rPh>
    <rPh sb="34" eb="36">
      <t>ニホン</t>
    </rPh>
    <rPh sb="36" eb="39">
      <t>ヤッキョクホウ</t>
    </rPh>
    <rPh sb="39" eb="41">
      <t>ダイイチ</t>
    </rPh>
    <rPh sb="41" eb="43">
      <t>ツイホ</t>
    </rPh>
    <rPh sb="44" eb="47">
      <t>エイブンバン</t>
    </rPh>
    <rPh sb="48" eb="50">
      <t>サクセイ</t>
    </rPh>
    <rPh sb="50" eb="52">
      <t>ブスウ</t>
    </rPh>
    <phoneticPr fontId="5"/>
  </si>
  <si>
    <t>厚生労働省</t>
  </si>
  <si>
    <t>部</t>
    <rPh sb="0" eb="1">
      <t>ブ</t>
    </rPh>
    <phoneticPr fontId="5"/>
  </si>
  <si>
    <t>Ｘ「改正日本薬局方作成費（千円）」
／
Ｙ「部数（部）」　　</t>
    <phoneticPr fontId="5"/>
  </si>
  <si>
    <t>千円/部</t>
    <phoneticPr fontId="5"/>
  </si>
  <si>
    <t>　　X/Y</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</si>
  <si>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</si>
  <si>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</si>
  <si>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日本薬局方の定期的な全面改正、追補収載等を適切に行い、国民等に情報提供を実施する。</t>
    <phoneticPr fontId="5"/>
  </si>
  <si>
    <t>-</t>
    <phoneticPr fontId="5"/>
  </si>
  <si>
    <t>平成26年度実施：第十六改正第二追補
平成27年度実施：第十七改正
平成28年度実施：第十七改正日本薬局方の英文版作成
平成29年度実施：第十七改正日本薬局方第一追補</t>
    <rPh sb="60" eb="62">
      <t>ヘイセイ</t>
    </rPh>
    <rPh sb="64" eb="66">
      <t>ネンド</t>
    </rPh>
    <rPh sb="66" eb="68">
      <t>ジッシ</t>
    </rPh>
    <rPh sb="69" eb="70">
      <t>ダイ</t>
    </rPh>
    <rPh sb="70" eb="72">
      <t>ジュウナナ</t>
    </rPh>
    <rPh sb="72" eb="74">
      <t>カイセイ</t>
    </rPh>
    <rPh sb="74" eb="76">
      <t>ニホン</t>
    </rPh>
    <rPh sb="76" eb="79">
      <t>ヤッキョクホウ</t>
    </rPh>
    <rPh sb="79" eb="81">
      <t>ダイイチ</t>
    </rPh>
    <rPh sb="81" eb="83">
      <t>ツイホ</t>
    </rPh>
    <phoneticPr fontId="5"/>
  </si>
  <si>
    <t>日本薬局方には医療上重要な医薬品が収載されており、定期的に改正に向けた作業を行っている。成果物については自治体の医療関係者あて無償譲与する等周知を図っている。年度毎の実績については進捗状況のとおりである。国民への情報提供の観点から本事業を推し進めることで、国民が品質・有効性・安全性の高い医薬品・医療機器を適切に利用できるような環境整備につなげている。</t>
    <phoneticPr fontId="5"/>
  </si>
  <si>
    <t>-</t>
    <phoneticPr fontId="5"/>
  </si>
  <si>
    <t>-</t>
    <phoneticPr fontId="5"/>
  </si>
  <si>
    <t>-</t>
    <phoneticPr fontId="5"/>
  </si>
  <si>
    <t>-</t>
    <phoneticPr fontId="5"/>
  </si>
  <si>
    <t>-</t>
    <phoneticPr fontId="5"/>
  </si>
  <si>
    <t>日本薬局方については、医薬品の性状及び品質の適正化を図るための公的な規範書であり、国民や社会のニーズを的確に反映している。</t>
  </si>
  <si>
    <t>日本薬局方の整備については、医薬品、医療機器等の品質、有効性及び安全性の確保等に関する法律により厚生労働大臣が実施することとされており、国において実施すべき事業である。</t>
  </si>
  <si>
    <t>医薬品の性状及び品質の適正化を図ることは、国民の保健衛生の向上のために必要かつ適切な事業であり、優先度の高い事業である。</t>
  </si>
  <si>
    <t xml:space="preserve">少額随契を除き、一般競争入札により競争性を確保しており、支出先の選定は妥当である。一者応札（応募）または競争性のない随意契約となっている案件が生じた場合については、必要に応じて仕様を見直す等、より競争性を確保してまいりたい。  </t>
    <phoneticPr fontId="5"/>
  </si>
  <si>
    <t>有</t>
  </si>
  <si>
    <t>‐</t>
  </si>
  <si>
    <t>-</t>
    <phoneticPr fontId="5"/>
  </si>
  <si>
    <t>作成部数に対して、妥当な水準である。</t>
    <phoneticPr fontId="5"/>
  </si>
  <si>
    <t>中間段階での支出は必要最低限のものに限定されており合理的である。</t>
    <phoneticPr fontId="5"/>
  </si>
  <si>
    <t>費用・使途は、必要な経費に限定して支出している。</t>
    <phoneticPr fontId="5"/>
  </si>
  <si>
    <t>一般競争の適切な実施など、可能な工夫を行っている。</t>
    <phoneticPr fontId="5"/>
  </si>
  <si>
    <t>本事業は医薬品の性状及び品質の適正化を図ることを目的として実施するものであり、定量的な目標を設定することは困難であるが、日本薬局方作成方針に基づき、追補収載や英文版作成等を適切に行うことで、国民等への情報提供ができており、事業として妥当なものである。</t>
    <phoneticPr fontId="5"/>
  </si>
  <si>
    <t>予め活動内容を見込むことが困難な事業ではあるが、その都度最新の科学的知見を反映させており、十分な活動実績をあげている。</t>
    <phoneticPr fontId="5"/>
  </si>
  <si>
    <t>日本薬局方は、薬事行政、製薬企業、医療、薬学研究、薬学教育の場で広く活用されている。</t>
    <phoneticPr fontId="5"/>
  </si>
  <si>
    <t>その都度最新の科学的知見を反映させるため、また、国際調和の観点から試験法の改正を行うため、追加で試験等を実施する必要性が生ずるなどのやむを得ない面があるが、日本薬局方の改正等に必要な経費であり、事業内容及び支出先については適切である。</t>
    <phoneticPr fontId="5"/>
  </si>
  <si>
    <t>類似の試験等の実施する場合において、当該試験等が他の類似品目にも応用できるようなものについては極力一括して実施するなど、その内容を精査し効率化するなどによって執行額の削減に努める。</t>
    <phoneticPr fontId="5"/>
  </si>
  <si>
    <t>点検対象外</t>
    <rPh sb="0" eb="2">
      <t>テンケン</t>
    </rPh>
    <rPh sb="2" eb="5">
      <t>タイショウガイ</t>
    </rPh>
    <phoneticPr fontId="5"/>
  </si>
  <si>
    <t>195</t>
    <phoneticPr fontId="5"/>
  </si>
  <si>
    <t>172</t>
    <phoneticPr fontId="5"/>
  </si>
  <si>
    <t>143</t>
    <phoneticPr fontId="5"/>
  </si>
  <si>
    <t>168</t>
    <phoneticPr fontId="5"/>
  </si>
  <si>
    <t>181</t>
    <phoneticPr fontId="5"/>
  </si>
  <si>
    <t>190</t>
    <phoneticPr fontId="5"/>
  </si>
  <si>
    <t>190</t>
    <phoneticPr fontId="5"/>
  </si>
  <si>
    <t>医薬品、医療機器等の品質、有効性及び安全性の確保等に関する法律第41条に規定する日本薬局方は、医療上重要な医薬品を収載し、その品質規格を定めることにより、医薬品の性状及び品質の適正を図るものである。急速な医学、薬学の進歩に対応させるべく、法律の規定及び薬事・食品衛生審議会の意見を踏まえ、5年ごとに全面改正するとともに、随時追補版を作成している。</t>
    <phoneticPr fontId="5"/>
  </si>
  <si>
    <t>日本薬局方の定期的な全面改正、追補収載等を適切に行い、国民等に情報提供を実施する。
平成27年度実施：第十七改正
平成28年度実施：第十七改正日本薬局方の英文版作成及び第十八改正日本薬局方に向けた調査研究
平成29年度実施：第十七改正日本薬局方第一追補の作成及び第十八改正日本薬局方に向けた調査研究</t>
    <rPh sb="61" eb="63">
      <t>ネンド</t>
    </rPh>
    <rPh sb="63" eb="65">
      <t>ジッシ</t>
    </rPh>
    <rPh sb="103" eb="105">
      <t>ヘイセイ</t>
    </rPh>
    <rPh sb="107" eb="108">
      <t>ネン</t>
    </rPh>
    <rPh sb="108" eb="109">
      <t>ド</t>
    </rPh>
    <rPh sb="109" eb="111">
      <t>ジッシ</t>
    </rPh>
    <rPh sb="112" eb="113">
      <t>ダイ</t>
    </rPh>
    <rPh sb="113" eb="115">
      <t>ジュウナナ</t>
    </rPh>
    <rPh sb="115" eb="117">
      <t>カイセイ</t>
    </rPh>
    <rPh sb="117" eb="119">
      <t>ニホン</t>
    </rPh>
    <rPh sb="119" eb="122">
      <t>ヤッキョクホウ</t>
    </rPh>
    <rPh sb="122" eb="124">
      <t>ダイイチ</t>
    </rPh>
    <rPh sb="124" eb="126">
      <t>ツイホ</t>
    </rPh>
    <rPh sb="127" eb="129">
      <t>サクセイ</t>
    </rPh>
    <rPh sb="129" eb="130">
      <t>オヨ</t>
    </rPh>
    <rPh sb="131" eb="132">
      <t>ダイ</t>
    </rPh>
    <rPh sb="132" eb="134">
      <t>ジュウハチ</t>
    </rPh>
    <rPh sb="134" eb="136">
      <t>カイセイ</t>
    </rPh>
    <rPh sb="136" eb="138">
      <t>ニホン</t>
    </rPh>
    <rPh sb="138" eb="141">
      <t>ヤッキョクホウ</t>
    </rPh>
    <rPh sb="142" eb="143">
      <t>ム</t>
    </rPh>
    <rPh sb="145" eb="147">
      <t>チョウサ</t>
    </rPh>
    <rPh sb="147" eb="149">
      <t>ケンキュウ</t>
    </rPh>
    <phoneticPr fontId="5"/>
  </si>
  <si>
    <t>第十八改正日本薬局方作成基本方針（平成28年8月25日薬事・食品衛生審議会答申）に基づき、次の5本の柱を元に本改正を目指しているところ。（１）保健医療上重要な薬品の全面的収載（２）最新の学問・技術の積極的導入による質的向上（３）医薬品の グローバル化 に対応 した 国際化の一層の推進（４）必要に応じた速やかな部分改正及び行政によるその円滑運用（５) 日本薬局方改正過程における透明性の確保及び日本薬局方の普及
平成29年度は第十七改正日本薬局方第一追補を作成し、その英文版の作成をしてきたところ。平成30年度は引き続き第十七改正日本薬局方第一追補の英文版作成及び第十八改正日本薬局方に向けた調査研究を行う。</t>
    <rPh sb="2" eb="3">
      <t>ハチ</t>
    </rPh>
    <rPh sb="45" eb="46">
      <t>ツギ</t>
    </rPh>
    <rPh sb="48" eb="49">
      <t>ホン</t>
    </rPh>
    <rPh sb="50" eb="51">
      <t>ハシラ</t>
    </rPh>
    <rPh sb="52" eb="53">
      <t>モト</t>
    </rPh>
    <rPh sb="108" eb="109">
      <t>テキ</t>
    </rPh>
    <rPh sb="176" eb="178">
      <t>ニホン</t>
    </rPh>
    <rPh sb="178" eb="181">
      <t>ヤッキョクホウ</t>
    </rPh>
    <rPh sb="181" eb="183">
      <t>カイセイ</t>
    </rPh>
    <rPh sb="183" eb="185">
      <t>カテイ</t>
    </rPh>
    <rPh sb="189" eb="192">
      <t>トウメイセイ</t>
    </rPh>
    <rPh sb="193" eb="195">
      <t>カクホ</t>
    </rPh>
    <rPh sb="195" eb="196">
      <t>オヨ</t>
    </rPh>
    <rPh sb="197" eb="199">
      <t>ニホン</t>
    </rPh>
    <rPh sb="199" eb="202">
      <t>ヤッキョクホウ</t>
    </rPh>
    <rPh sb="203" eb="205">
      <t>フキュウ</t>
    </rPh>
    <rPh sb="206" eb="208">
      <t>ヘイセイ</t>
    </rPh>
    <rPh sb="210" eb="212">
      <t>ネンド</t>
    </rPh>
    <rPh sb="228" eb="230">
      <t>サクセイ</t>
    </rPh>
    <rPh sb="234" eb="237">
      <t>エイブンバン</t>
    </rPh>
    <rPh sb="238" eb="240">
      <t>サクセイ</t>
    </rPh>
    <rPh sb="249" eb="251">
      <t>ヘイセイ</t>
    </rPh>
    <rPh sb="253" eb="255">
      <t>ネンド</t>
    </rPh>
    <rPh sb="256" eb="257">
      <t>ヒ</t>
    </rPh>
    <rPh sb="258" eb="259">
      <t>ツヅ</t>
    </rPh>
    <phoneticPr fontId="5"/>
  </si>
  <si>
    <t>-</t>
    <phoneticPr fontId="5"/>
  </si>
  <si>
    <t>-</t>
    <phoneticPr fontId="5"/>
  </si>
  <si>
    <t>-</t>
    <phoneticPr fontId="5"/>
  </si>
  <si>
    <t>雑役務費</t>
    <rPh sb="0" eb="1">
      <t>ザツ</t>
    </rPh>
    <rPh sb="1" eb="3">
      <t>エキム</t>
    </rPh>
    <rPh sb="3" eb="4">
      <t>ヒ</t>
    </rPh>
    <phoneticPr fontId="5"/>
  </si>
  <si>
    <t>第十七改正日本薬局方（英文）印刷業務</t>
    <phoneticPr fontId="5"/>
  </si>
  <si>
    <t>B.音羽印刷（株）</t>
    <rPh sb="2" eb="4">
      <t>オトワ</t>
    </rPh>
    <rPh sb="4" eb="6">
      <t>インサツ</t>
    </rPh>
    <rPh sb="7" eb="8">
      <t>カブ</t>
    </rPh>
    <phoneticPr fontId="5"/>
  </si>
  <si>
    <t>C.国立医薬品食品衛生研究所</t>
    <rPh sb="2" eb="4">
      <t>コクリツ</t>
    </rPh>
    <rPh sb="4" eb="7">
      <t>イヤクヒン</t>
    </rPh>
    <rPh sb="7" eb="9">
      <t>ショクヒン</t>
    </rPh>
    <rPh sb="9" eb="11">
      <t>エイセイ</t>
    </rPh>
    <rPh sb="11" eb="14">
      <t>ケンキュウジョ</t>
    </rPh>
    <phoneticPr fontId="5"/>
  </si>
  <si>
    <t>第十七改正日本薬局方第一追補印刷業務</t>
    <phoneticPr fontId="5"/>
  </si>
  <si>
    <t>（株）じほう</t>
    <rPh sb="1" eb="2">
      <t>カブ</t>
    </rPh>
    <phoneticPr fontId="5"/>
  </si>
  <si>
    <t>-</t>
    <phoneticPr fontId="5"/>
  </si>
  <si>
    <t>第十七改正日本薬局方（英文）印刷業務</t>
    <phoneticPr fontId="5"/>
  </si>
  <si>
    <t>音羽印刷（株）</t>
    <rPh sb="0" eb="2">
      <t>オトワ</t>
    </rPh>
    <rPh sb="2" eb="4">
      <t>インサツ</t>
    </rPh>
    <rPh sb="5" eb="6">
      <t>カブ</t>
    </rPh>
    <phoneticPr fontId="5"/>
  </si>
  <si>
    <t>第十七改正日本薬局方第一追補後閲・編集業務</t>
    <phoneticPr fontId="5"/>
  </si>
  <si>
    <t>（株）薬事日報社</t>
    <rPh sb="1" eb="2">
      <t>カブ</t>
    </rPh>
    <rPh sb="3" eb="5">
      <t>ヤクジ</t>
    </rPh>
    <rPh sb="5" eb="7">
      <t>ニッポウ</t>
    </rPh>
    <rPh sb="7" eb="8">
      <t>シャ</t>
    </rPh>
    <phoneticPr fontId="5"/>
  </si>
  <si>
    <t>第十七改正日本薬局方第一追補英訳業務</t>
    <phoneticPr fontId="5"/>
  </si>
  <si>
    <t>-</t>
    <phoneticPr fontId="5"/>
  </si>
  <si>
    <t>-</t>
    <phoneticPr fontId="5"/>
  </si>
  <si>
    <t>第十八改正日本薬局方に向けた調査・研究事業（支出委任）</t>
    <rPh sb="2" eb="3">
      <t>ハチ</t>
    </rPh>
    <phoneticPr fontId="5"/>
  </si>
  <si>
    <t>国立医薬品食品衛生研究所</t>
    <rPh sb="0" eb="2">
      <t>コクリツ</t>
    </rPh>
    <rPh sb="2" eb="5">
      <t>イヤクヒン</t>
    </rPh>
    <rPh sb="5" eb="7">
      <t>ショクヒン</t>
    </rPh>
    <rPh sb="7" eb="9">
      <t>エイセイ</t>
    </rPh>
    <rPh sb="9" eb="12">
      <t>ケンキュウジョ</t>
    </rPh>
    <phoneticPr fontId="5"/>
  </si>
  <si>
    <t>国立感染症研究所</t>
    <rPh sb="0" eb="2">
      <t>コクリツ</t>
    </rPh>
    <rPh sb="2" eb="5">
      <t>カンセンショウ</t>
    </rPh>
    <rPh sb="5" eb="8">
      <t>ケンキュウジョ</t>
    </rPh>
    <phoneticPr fontId="5"/>
  </si>
  <si>
    <t>-</t>
    <phoneticPr fontId="5"/>
  </si>
  <si>
    <t>-</t>
    <phoneticPr fontId="5"/>
  </si>
  <si>
    <t>光熱水費</t>
    <rPh sb="0" eb="4">
      <t>コウネツスイヒ</t>
    </rPh>
    <phoneticPr fontId="5"/>
  </si>
  <si>
    <t>備品費</t>
    <rPh sb="0" eb="3">
      <t>ビヒンヒ</t>
    </rPh>
    <phoneticPr fontId="5"/>
  </si>
  <si>
    <t>消耗品費</t>
    <rPh sb="0" eb="3">
      <t>ショウモウヒン</t>
    </rPh>
    <rPh sb="3" eb="4">
      <t>ヒ</t>
    </rPh>
    <phoneticPr fontId="5"/>
  </si>
  <si>
    <t>賃金</t>
    <rPh sb="0" eb="2">
      <t>チンギン</t>
    </rPh>
    <phoneticPr fontId="5"/>
  </si>
  <si>
    <t>電気・ガス・水道使用料</t>
    <rPh sb="0" eb="2">
      <t>デンキ</t>
    </rPh>
    <rPh sb="6" eb="8">
      <t>スイドウ</t>
    </rPh>
    <rPh sb="8" eb="10">
      <t>シヨウ</t>
    </rPh>
    <rPh sb="10" eb="11">
      <t>リョウ</t>
    </rPh>
    <phoneticPr fontId="5"/>
  </si>
  <si>
    <t>研究用機器等の購入</t>
    <rPh sb="0" eb="3">
      <t>ケンキュウヨウ</t>
    </rPh>
    <rPh sb="3" eb="5">
      <t>キキ</t>
    </rPh>
    <rPh sb="5" eb="6">
      <t>トウ</t>
    </rPh>
    <rPh sb="7" eb="9">
      <t>コウニュウ</t>
    </rPh>
    <phoneticPr fontId="5"/>
  </si>
  <si>
    <t>事務用品、研究用具、試薬等の購入</t>
    <rPh sb="0" eb="2">
      <t>ジム</t>
    </rPh>
    <rPh sb="2" eb="4">
      <t>ヨウヒン</t>
    </rPh>
    <rPh sb="5" eb="7">
      <t>ケンキュウ</t>
    </rPh>
    <rPh sb="7" eb="9">
      <t>ヨウグ</t>
    </rPh>
    <rPh sb="10" eb="12">
      <t>シヤク</t>
    </rPh>
    <rPh sb="12" eb="13">
      <t>トウ</t>
    </rPh>
    <rPh sb="14" eb="16">
      <t>コウニュウ</t>
    </rPh>
    <phoneticPr fontId="5"/>
  </si>
  <si>
    <t>試験研究補助業務及び事務補助等のための人材派遣業務、研究機器の修理・点検作業等、会議費等</t>
    <rPh sb="0" eb="2">
      <t>シケン</t>
    </rPh>
    <rPh sb="2" eb="4">
      <t>ケンキュウ</t>
    </rPh>
    <rPh sb="4" eb="6">
      <t>ホジョ</t>
    </rPh>
    <rPh sb="6" eb="8">
      <t>ギョウム</t>
    </rPh>
    <rPh sb="8" eb="9">
      <t>オヨ</t>
    </rPh>
    <rPh sb="10" eb="12">
      <t>ジム</t>
    </rPh>
    <rPh sb="12" eb="14">
      <t>ホジョ</t>
    </rPh>
    <rPh sb="14" eb="15">
      <t>トウ</t>
    </rPh>
    <rPh sb="19" eb="21">
      <t>ジンザイ</t>
    </rPh>
    <rPh sb="21" eb="23">
      <t>ハケン</t>
    </rPh>
    <rPh sb="23" eb="25">
      <t>ギョウム</t>
    </rPh>
    <rPh sb="26" eb="28">
      <t>ケンキュウ</t>
    </rPh>
    <rPh sb="28" eb="30">
      <t>キキ</t>
    </rPh>
    <rPh sb="31" eb="33">
      <t>シュウリ</t>
    </rPh>
    <rPh sb="34" eb="36">
      <t>テンケン</t>
    </rPh>
    <rPh sb="36" eb="38">
      <t>サギョウ</t>
    </rPh>
    <rPh sb="38" eb="39">
      <t>トウ</t>
    </rPh>
    <rPh sb="40" eb="43">
      <t>カイギヒ</t>
    </rPh>
    <rPh sb="43" eb="44">
      <t>トウ</t>
    </rPh>
    <phoneticPr fontId="5"/>
  </si>
  <si>
    <t>嘱託職員給与</t>
    <rPh sb="0" eb="2">
      <t>ショクタク</t>
    </rPh>
    <rPh sb="2" eb="4">
      <t>ショクイン</t>
    </rPh>
    <rPh sb="4" eb="6">
      <t>キュウヨ</t>
    </rPh>
    <phoneticPr fontId="5"/>
  </si>
  <si>
    <t>F. 丸善雄松堂（株）</t>
    <phoneticPr fontId="5"/>
  </si>
  <si>
    <t>研究用専門書の購入</t>
    <rPh sb="0" eb="3">
      <t>ケンキュウヨウ</t>
    </rPh>
    <rPh sb="3" eb="6">
      <t>センモンショ</t>
    </rPh>
    <rPh sb="7" eb="9">
      <t>コウニュウ</t>
    </rPh>
    <phoneticPr fontId="5"/>
  </si>
  <si>
    <t>東京電力エナジーパートナー（株）</t>
    <phoneticPr fontId="5"/>
  </si>
  <si>
    <t>アドバンテック（株）</t>
    <phoneticPr fontId="5"/>
  </si>
  <si>
    <t>（株）伊藤サプライ</t>
    <phoneticPr fontId="5"/>
  </si>
  <si>
    <t>（株）バイオテック・ラボ</t>
    <phoneticPr fontId="5"/>
  </si>
  <si>
    <t>嘱託職員</t>
    <rPh sb="0" eb="2">
      <t>ショクタク</t>
    </rPh>
    <rPh sb="2" eb="4">
      <t>ショクイン</t>
    </rPh>
    <phoneticPr fontId="5"/>
  </si>
  <si>
    <t>東京ガス（株）</t>
    <phoneticPr fontId="5"/>
  </si>
  <si>
    <t>富士ゼロックス（株）</t>
    <phoneticPr fontId="5"/>
  </si>
  <si>
    <t>川崎市上下水道局</t>
    <phoneticPr fontId="5"/>
  </si>
  <si>
    <t>中央法規出版（株）</t>
    <phoneticPr fontId="5"/>
  </si>
  <si>
    <t>堀内電機（株）</t>
    <phoneticPr fontId="5"/>
  </si>
  <si>
    <t>（株）シューエイ商行</t>
    <phoneticPr fontId="5"/>
  </si>
  <si>
    <t>尾崎理化（株）</t>
    <rPh sb="5" eb="6">
      <t>カブ</t>
    </rPh>
    <phoneticPr fontId="5"/>
  </si>
  <si>
    <t>尾崎理化（株）</t>
    <phoneticPr fontId="5"/>
  </si>
  <si>
    <t>（株）ＬＳＩメディエンス</t>
    <phoneticPr fontId="5"/>
  </si>
  <si>
    <t>ディエスヴィ・エアーシー（株）</t>
    <phoneticPr fontId="5"/>
  </si>
  <si>
    <t>-</t>
    <phoneticPr fontId="5"/>
  </si>
  <si>
    <t>-</t>
    <phoneticPr fontId="5"/>
  </si>
  <si>
    <t>-</t>
    <phoneticPr fontId="5"/>
  </si>
  <si>
    <t>-</t>
    <phoneticPr fontId="5"/>
  </si>
  <si>
    <t>-</t>
    <phoneticPr fontId="5"/>
  </si>
  <si>
    <t>-</t>
    <phoneticPr fontId="5"/>
  </si>
  <si>
    <t>-</t>
    <phoneticPr fontId="5"/>
  </si>
  <si>
    <t>-</t>
    <phoneticPr fontId="5"/>
  </si>
  <si>
    <t>東京都水道局</t>
    <phoneticPr fontId="5"/>
  </si>
  <si>
    <t>（株）ジェイアール西日本ホテル開発</t>
    <phoneticPr fontId="5"/>
  </si>
  <si>
    <t>丸善雄松堂（株）</t>
    <phoneticPr fontId="5"/>
  </si>
  <si>
    <t>（株）バイオテック・ラボ</t>
    <phoneticPr fontId="5"/>
  </si>
  <si>
    <t>宮崎化学薬品（株）</t>
    <phoneticPr fontId="5"/>
  </si>
  <si>
    <t>（株）鈴木商館</t>
    <phoneticPr fontId="5"/>
  </si>
  <si>
    <t>（株）サイエンスアンドテクノロジー</t>
    <phoneticPr fontId="5"/>
  </si>
  <si>
    <t>島津サイエンス東日本（株）</t>
    <phoneticPr fontId="5"/>
  </si>
  <si>
    <t>日本空調サービス（株）</t>
    <phoneticPr fontId="5"/>
  </si>
  <si>
    <t>ダイオテック東京（株）</t>
    <phoneticPr fontId="5"/>
  </si>
  <si>
    <t>（株）池田理化</t>
    <phoneticPr fontId="5"/>
  </si>
  <si>
    <t>アズサイエンス（株）</t>
    <phoneticPr fontId="5"/>
  </si>
  <si>
    <t>電気使用料（光熱水費）</t>
    <rPh sb="0" eb="2">
      <t>デンキ</t>
    </rPh>
    <rPh sb="2" eb="5">
      <t>シヨウリョウ</t>
    </rPh>
    <rPh sb="6" eb="10">
      <t>コウネツスイヒ</t>
    </rPh>
    <phoneticPr fontId="5"/>
  </si>
  <si>
    <t>試験研究業務のための人材派遣</t>
    <phoneticPr fontId="5"/>
  </si>
  <si>
    <t>研究用備品</t>
    <phoneticPr fontId="5"/>
  </si>
  <si>
    <t>事務用品等</t>
    <rPh sb="0" eb="2">
      <t>ジム</t>
    </rPh>
    <rPh sb="2" eb="4">
      <t>ヨウヒン</t>
    </rPh>
    <rPh sb="4" eb="5">
      <t>トウ</t>
    </rPh>
    <phoneticPr fontId="5"/>
  </si>
  <si>
    <t>嘱託職員給与（賃金）</t>
    <rPh sb="0" eb="2">
      <t>ショクタク</t>
    </rPh>
    <rPh sb="2" eb="4">
      <t>ショクイン</t>
    </rPh>
    <rPh sb="4" eb="6">
      <t>キュウヨ</t>
    </rPh>
    <rPh sb="7" eb="9">
      <t>チンギン</t>
    </rPh>
    <phoneticPr fontId="5"/>
  </si>
  <si>
    <t>ガス使用料（光熱水費）</t>
    <rPh sb="2" eb="5">
      <t>シヨウリョウ</t>
    </rPh>
    <rPh sb="6" eb="10">
      <t>コウネツスイヒ</t>
    </rPh>
    <phoneticPr fontId="5"/>
  </si>
  <si>
    <t>水道使用料（光熱水費）</t>
    <rPh sb="0" eb="2">
      <t>スイドウ</t>
    </rPh>
    <rPh sb="2" eb="5">
      <t>シヨウリョウ</t>
    </rPh>
    <rPh sb="6" eb="10">
      <t>コウネツスイヒ</t>
    </rPh>
    <phoneticPr fontId="5"/>
  </si>
  <si>
    <t>複合機設置等</t>
    <rPh sb="0" eb="3">
      <t>フクゴウキ</t>
    </rPh>
    <rPh sb="3" eb="5">
      <t>セッチ</t>
    </rPh>
    <rPh sb="5" eb="6">
      <t>トウ</t>
    </rPh>
    <phoneticPr fontId="5"/>
  </si>
  <si>
    <t>日中薬局方会議費</t>
    <phoneticPr fontId="5"/>
  </si>
  <si>
    <t>研究用機器・研究用消耗品購入等</t>
    <rPh sb="0" eb="3">
      <t>ケンキュウヨウ</t>
    </rPh>
    <rPh sb="3" eb="5">
      <t>キキ</t>
    </rPh>
    <rPh sb="6" eb="9">
      <t>ケンキュウヨウ</t>
    </rPh>
    <rPh sb="9" eb="12">
      <t>ショウモウヒン</t>
    </rPh>
    <rPh sb="12" eb="14">
      <t>コウニュウ</t>
    </rPh>
    <rPh sb="14" eb="15">
      <t>トウ</t>
    </rPh>
    <phoneticPr fontId="5"/>
  </si>
  <si>
    <t>医薬部外品原料の規格に関する調査</t>
    <phoneticPr fontId="5"/>
  </si>
  <si>
    <t>研究用機器の修理等</t>
    <rPh sb="0" eb="3">
      <t>ケンキュウヨウ</t>
    </rPh>
    <rPh sb="3" eb="5">
      <t>キキ</t>
    </rPh>
    <rPh sb="6" eb="8">
      <t>シュウリ</t>
    </rPh>
    <rPh sb="8" eb="9">
      <t>トウ</t>
    </rPh>
    <phoneticPr fontId="5"/>
  </si>
  <si>
    <r>
      <t>P</t>
    </r>
    <r>
      <rPr>
        <sz val="11"/>
        <rFont val="ＭＳ Ｐゴシック"/>
        <family val="3"/>
        <charset val="128"/>
      </rPr>
      <t>C購入等</t>
    </r>
    <rPh sb="2" eb="4">
      <t>コウニュウ</t>
    </rPh>
    <rPh sb="4" eb="5">
      <t>トウ</t>
    </rPh>
    <phoneticPr fontId="5"/>
  </si>
  <si>
    <t>事務椅子購入</t>
    <rPh sb="0" eb="2">
      <t>ジム</t>
    </rPh>
    <rPh sb="2" eb="4">
      <t>イス</t>
    </rPh>
    <rPh sb="4" eb="6">
      <t>コウニュウ</t>
    </rPh>
    <phoneticPr fontId="5"/>
  </si>
  <si>
    <t>事務消耗品購入</t>
    <rPh sb="0" eb="2">
      <t>ジム</t>
    </rPh>
    <rPh sb="2" eb="5">
      <t>ショウモウヒン</t>
    </rPh>
    <rPh sb="5" eb="7">
      <t>コウニュウ</t>
    </rPh>
    <phoneticPr fontId="5"/>
  </si>
  <si>
    <t>研究用消耗品購入</t>
    <rPh sb="0" eb="3">
      <t>ケンキュウヨウ</t>
    </rPh>
    <rPh sb="3" eb="6">
      <t>ショウモウヒン</t>
    </rPh>
    <rPh sb="6" eb="8">
      <t>コウニュウ</t>
    </rPh>
    <phoneticPr fontId="5"/>
  </si>
  <si>
    <t>研究用資料測定</t>
    <rPh sb="0" eb="3">
      <t>ケンキュウヨウ</t>
    </rPh>
    <rPh sb="3" eb="5">
      <t>シリョウ</t>
    </rPh>
    <rPh sb="5" eb="7">
      <t>ソクテイ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</si>
  <si>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</si>
  <si>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</si>
  <si>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</si>
  <si>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</si>
  <si>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</si>
  <si>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</si>
  <si>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</si>
  <si>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</si>
  <si>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</si>
  <si>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</si>
  <si>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</si>
  <si>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</si>
  <si>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</si>
  <si>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</si>
  <si>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</si>
  <si>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</si>
  <si>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E.事務費</t>
    <rPh sb="2" eb="5">
      <t>ジムヒ</t>
    </rPh>
    <phoneticPr fontId="5"/>
  </si>
  <si>
    <t>A.-</t>
    <phoneticPr fontId="5"/>
  </si>
  <si>
    <t>-</t>
    <phoneticPr fontId="5"/>
  </si>
  <si>
    <t>-</t>
    <phoneticPr fontId="5"/>
  </si>
  <si>
    <t>-</t>
    <phoneticPr fontId="5"/>
  </si>
  <si>
    <t>D.-</t>
    <phoneticPr fontId="5"/>
  </si>
  <si>
    <t>-</t>
    <phoneticPr fontId="5"/>
  </si>
  <si>
    <t>-</t>
    <phoneticPr fontId="5"/>
  </si>
  <si>
    <t>G.-</t>
    <phoneticPr fontId="5"/>
  </si>
  <si>
    <t>H.-</t>
    <phoneticPr fontId="5"/>
  </si>
  <si>
    <t>-</t>
    <phoneticPr fontId="5"/>
  </si>
  <si>
    <t>30,995/110</t>
    <phoneticPr fontId="5"/>
  </si>
  <si>
    <t>16,387/490</t>
    <phoneticPr fontId="5"/>
  </si>
  <si>
    <t>10,722/570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</si>
</sst>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5" borderId="11" xfId="0" quotePrefix="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121443</xdr:colOff>
      <xdr:row>740</xdr:row>
      <xdr:rowOff>152400</xdr:rowOff>
    </xdr:from>
    <xdr:to>
      <xdr:col>31</xdr:col>
      <xdr:colOff>142876</xdr:colOff>
      <xdr:row>742</xdr:row>
      <xdr:rowOff>58208</xdr:rowOff>
    </xdr:to>
    <xdr:sp macro="" textlink="">
      <xdr:nvSpPr>
        <xdr:cNvPr id="48" name="正方形/長方形 47"/>
        <xdr:cNvSpPr/>
      </xdr:nvSpPr>
      <xdr:spPr>
        <a:xfrm>
          <a:off x="3721893" y="45215175"/>
          <a:ext cx="2621758" cy="61065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２８百万円</a:t>
          </a:r>
          <a:endParaRPr kumimoji="1" lang="en-US" altLang="ja-JP" sz="1000">
            <a:solidFill>
              <a:sysClr val="windowText" lastClr="000000"/>
            </a:solidFill>
          </a:endParaRPr>
        </a:p>
      </xdr:txBody>
    </xdr:sp>
    <xdr:clientData/>
  </xdr:twoCellAnchor>
  <xdr:twoCellAnchor>
    <xdr:from>
      <xdr:col>17</xdr:col>
      <xdr:colOff>166686</xdr:colOff>
      <xdr:row>742</xdr:row>
      <xdr:rowOff>150019</xdr:rowOff>
    </xdr:from>
    <xdr:to>
      <xdr:col>32</xdr:col>
      <xdr:colOff>22411</xdr:colOff>
      <xdr:row>744</xdr:row>
      <xdr:rowOff>290513</xdr:rowOff>
    </xdr:to>
    <xdr:sp macro="" textlink="">
      <xdr:nvSpPr>
        <xdr:cNvPr id="49" name="大かっこ 48"/>
        <xdr:cNvSpPr/>
      </xdr:nvSpPr>
      <xdr:spPr>
        <a:xfrm>
          <a:off x="3567111" y="45917644"/>
          <a:ext cx="2856100" cy="8453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ea"/>
              <a:ea typeface="+mn-ea"/>
              <a:cs typeface="+mn-cs"/>
            </a:rPr>
            <a:t>・第十七改正日本薬局方（英文）印刷業務</a:t>
          </a:r>
          <a:endParaRPr kumimoji="1"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・第十七改正日本薬局方</a:t>
          </a:r>
          <a:r>
            <a:rPr kumimoji="1" lang="ja-JP" altLang="en-US" sz="900">
              <a:solidFill>
                <a:schemeClr val="tx1"/>
              </a:solidFill>
              <a:effectLst/>
              <a:latin typeface="+mn-ea"/>
              <a:ea typeface="+mn-ea"/>
              <a:cs typeface="+mn-cs"/>
            </a:rPr>
            <a:t>第一追補後閲・編集</a:t>
          </a:r>
          <a:r>
            <a:rPr kumimoji="1" lang="ja-JP" altLang="ja-JP" sz="900">
              <a:solidFill>
                <a:schemeClr val="tx1"/>
              </a:solidFill>
              <a:effectLst/>
              <a:latin typeface="+mn-ea"/>
              <a:ea typeface="+mn-ea"/>
              <a:cs typeface="+mn-cs"/>
            </a:rPr>
            <a:t>業務</a:t>
          </a:r>
          <a:endParaRPr lang="ja-JP" altLang="ja-JP" sz="900">
            <a:effectLst/>
            <a:latin typeface="+mn-ea"/>
            <a:ea typeface="+mn-ea"/>
          </a:endParaRPr>
        </a:p>
        <a:p>
          <a:r>
            <a:rPr kumimoji="1" lang="ja-JP" altLang="en-US" sz="900">
              <a:solidFill>
                <a:schemeClr val="tx1"/>
              </a:solidFill>
              <a:effectLst/>
              <a:latin typeface="+mn-ea"/>
              <a:ea typeface="+mn-ea"/>
              <a:cs typeface="+mn-cs"/>
            </a:rPr>
            <a:t>・第十七改正日本薬局方第一追補英訳業務</a:t>
          </a:r>
          <a:endParaRPr kumimoji="1"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ea"/>
              <a:ea typeface="+mn-ea"/>
              <a:cs typeface="+mn-cs"/>
            </a:rPr>
            <a:t>・第十七改正日本薬局方</a:t>
          </a:r>
          <a:r>
            <a:rPr kumimoji="1" lang="ja-JP" altLang="en-US" sz="900">
              <a:solidFill>
                <a:schemeClr val="tx1"/>
              </a:solidFill>
              <a:effectLst/>
              <a:latin typeface="+mn-ea"/>
              <a:ea typeface="+mn-ea"/>
              <a:cs typeface="+mn-cs"/>
            </a:rPr>
            <a:t>第一追補印刷業務</a:t>
          </a:r>
          <a:endParaRPr lang="ja-JP" altLang="ja-JP" sz="900">
            <a:effectLst/>
            <a:latin typeface="+mn-ea"/>
            <a:ea typeface="+mn-ea"/>
          </a:endParaRPr>
        </a:p>
        <a:p>
          <a:endParaRPr kumimoji="1" lang="ja-JP" altLang="en-US" sz="900">
            <a:solidFill>
              <a:schemeClr val="tx1"/>
            </a:solidFill>
            <a:effectLst/>
            <a:latin typeface="+mn-lt"/>
            <a:ea typeface="+mn-ea"/>
            <a:cs typeface="+mn-cs"/>
          </a:endParaRPr>
        </a:p>
      </xdr:txBody>
    </xdr:sp>
    <xdr:clientData/>
  </xdr:twoCellAnchor>
  <xdr:twoCellAnchor>
    <xdr:from>
      <xdr:col>12</xdr:col>
      <xdr:colOff>200024</xdr:colOff>
      <xdr:row>746</xdr:row>
      <xdr:rowOff>290512</xdr:rowOff>
    </xdr:from>
    <xdr:to>
      <xdr:col>45</xdr:col>
      <xdr:colOff>152400</xdr:colOff>
      <xdr:row>746</xdr:row>
      <xdr:rowOff>295275</xdr:rowOff>
    </xdr:to>
    <xdr:cxnSp macro="">
      <xdr:nvCxnSpPr>
        <xdr:cNvPr id="50" name="直線コネクタ 49"/>
        <xdr:cNvCxnSpPr/>
      </xdr:nvCxnSpPr>
      <xdr:spPr>
        <a:xfrm>
          <a:off x="2600324" y="47467837"/>
          <a:ext cx="6553201" cy="47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11906</xdr:colOff>
      <xdr:row>746</xdr:row>
      <xdr:rowOff>290512</xdr:rowOff>
    </xdr:from>
    <xdr:to>
      <xdr:col>13</xdr:col>
      <xdr:colOff>11906</xdr:colOff>
      <xdr:row>749</xdr:row>
      <xdr:rowOff>90487</xdr:rowOff>
    </xdr:to>
    <xdr:cxnSp macro="">
      <xdr:nvCxnSpPr>
        <xdr:cNvPr id="51" name="直線矢印コネクタ 50"/>
        <xdr:cNvCxnSpPr/>
      </xdr:nvCxnSpPr>
      <xdr:spPr>
        <a:xfrm>
          <a:off x="2612231" y="47420212"/>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54768</xdr:colOff>
      <xdr:row>745</xdr:row>
      <xdr:rowOff>245268</xdr:rowOff>
    </xdr:from>
    <xdr:to>
      <xdr:col>24</xdr:col>
      <xdr:colOff>66673</xdr:colOff>
      <xdr:row>749</xdr:row>
      <xdr:rowOff>73818</xdr:rowOff>
    </xdr:to>
    <xdr:cxnSp macro="">
      <xdr:nvCxnSpPr>
        <xdr:cNvPr id="52" name="直線矢印コネクタ 51"/>
        <xdr:cNvCxnSpPr/>
      </xdr:nvCxnSpPr>
      <xdr:spPr>
        <a:xfrm>
          <a:off x="4855368" y="47070168"/>
          <a:ext cx="11905" cy="1238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164305</xdr:colOff>
      <xdr:row>746</xdr:row>
      <xdr:rowOff>280986</xdr:rowOff>
    </xdr:from>
    <xdr:to>
      <xdr:col>45</xdr:col>
      <xdr:colOff>164305</xdr:colOff>
      <xdr:row>749</xdr:row>
      <xdr:rowOff>80961</xdr:rowOff>
    </xdr:to>
    <xdr:cxnSp macro="">
      <xdr:nvCxnSpPr>
        <xdr:cNvPr id="53" name="直線矢印コネクタ 52"/>
        <xdr:cNvCxnSpPr/>
      </xdr:nvCxnSpPr>
      <xdr:spPr>
        <a:xfrm>
          <a:off x="9165430" y="47458311"/>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133349</xdr:colOff>
      <xdr:row>749</xdr:row>
      <xdr:rowOff>304800</xdr:rowOff>
    </xdr:from>
    <xdr:to>
      <xdr:col>16</xdr:col>
      <xdr:colOff>169067</xdr:colOff>
      <xdr:row>750</xdr:row>
      <xdr:rowOff>158750</xdr:rowOff>
    </xdr:to>
    <xdr:sp macro="" textlink="">
      <xdr:nvSpPr>
        <xdr:cNvPr id="54" name="正方形/長方形 53"/>
        <xdr:cNvSpPr/>
      </xdr:nvSpPr>
      <xdr:spPr>
        <a:xfrm>
          <a:off x="1933574" y="48491775"/>
          <a:ext cx="1435893" cy="20637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8</xdr:col>
      <xdr:colOff>11906</xdr:colOff>
      <xdr:row>750</xdr:row>
      <xdr:rowOff>297657</xdr:rowOff>
    </xdr:from>
    <xdr:to>
      <xdr:col>18</xdr:col>
      <xdr:colOff>9525</xdr:colOff>
      <xdr:row>754</xdr:row>
      <xdr:rowOff>46302</xdr:rowOff>
    </xdr:to>
    <xdr:sp macro="" textlink="">
      <xdr:nvSpPr>
        <xdr:cNvPr id="55" name="正方形/長方形 54"/>
        <xdr:cNvSpPr/>
      </xdr:nvSpPr>
      <xdr:spPr>
        <a:xfrm>
          <a:off x="1612106" y="48884682"/>
          <a:ext cx="1997869" cy="115834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Ａ．（株）じほう</a:t>
          </a:r>
          <a:endParaRPr kumimoji="1" lang="en-US" altLang="ja-JP" sz="1000">
            <a:solidFill>
              <a:sysClr val="windowText" lastClr="000000"/>
            </a:solidFill>
          </a:endParaRPr>
        </a:p>
        <a:p>
          <a:pPr algn="ctr"/>
          <a:r>
            <a:rPr kumimoji="1" lang="ja-JP" altLang="en-US" sz="1000">
              <a:solidFill>
                <a:sysClr val="windowText" lastClr="000000"/>
              </a:solidFill>
            </a:rPr>
            <a:t>０．７百万円</a:t>
          </a:r>
        </a:p>
      </xdr:txBody>
    </xdr:sp>
    <xdr:clientData/>
  </xdr:twoCellAnchor>
  <xdr:twoCellAnchor>
    <xdr:from>
      <xdr:col>8</xdr:col>
      <xdr:colOff>0</xdr:colOff>
      <xdr:row>754</xdr:row>
      <xdr:rowOff>173832</xdr:rowOff>
    </xdr:from>
    <xdr:to>
      <xdr:col>17</xdr:col>
      <xdr:colOff>133350</xdr:colOff>
      <xdr:row>756</xdr:row>
      <xdr:rowOff>4763</xdr:rowOff>
    </xdr:to>
    <xdr:sp macro="" textlink="">
      <xdr:nvSpPr>
        <xdr:cNvPr id="56" name="大かっこ 55"/>
        <xdr:cNvSpPr/>
      </xdr:nvSpPr>
      <xdr:spPr>
        <a:xfrm>
          <a:off x="1600200" y="50170557"/>
          <a:ext cx="1933575" cy="5357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chemeClr val="tx1"/>
              </a:solidFill>
              <a:effectLst/>
              <a:latin typeface="+mn-lt"/>
              <a:ea typeface="+mn-ea"/>
              <a:cs typeface="+mn-cs"/>
            </a:rPr>
            <a:t>・第十七改正日本薬局方第一追補印刷業務</a:t>
          </a:r>
        </a:p>
        <a:p>
          <a:endParaRPr lang="ja-JP" altLang="ja-JP" sz="900">
            <a:effectLst/>
          </a:endParaRPr>
        </a:p>
      </xdr:txBody>
    </xdr:sp>
    <xdr:clientData/>
  </xdr:twoCellAnchor>
  <xdr:twoCellAnchor>
    <xdr:from>
      <xdr:col>17</xdr:col>
      <xdr:colOff>178593</xdr:colOff>
      <xdr:row>750</xdr:row>
      <xdr:rowOff>0</xdr:rowOff>
    </xdr:from>
    <xdr:to>
      <xdr:col>29</xdr:col>
      <xdr:colOff>111918</xdr:colOff>
      <xdr:row>750</xdr:row>
      <xdr:rowOff>238920</xdr:rowOff>
    </xdr:to>
    <xdr:sp macro="" textlink="">
      <xdr:nvSpPr>
        <xdr:cNvPr id="57" name="正方形/長方形 56"/>
        <xdr:cNvSpPr/>
      </xdr:nvSpPr>
      <xdr:spPr>
        <a:xfrm>
          <a:off x="3579018" y="48587025"/>
          <a:ext cx="2333625" cy="23892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p>
      </xdr:txBody>
    </xdr:sp>
    <xdr:clientData/>
  </xdr:twoCellAnchor>
  <xdr:twoCellAnchor>
    <xdr:from>
      <xdr:col>19</xdr:col>
      <xdr:colOff>57150</xdr:colOff>
      <xdr:row>750</xdr:row>
      <xdr:rowOff>285752</xdr:rowOff>
    </xdr:from>
    <xdr:to>
      <xdr:col>28</xdr:col>
      <xdr:colOff>95251</xdr:colOff>
      <xdr:row>754</xdr:row>
      <xdr:rowOff>7146</xdr:rowOff>
    </xdr:to>
    <xdr:sp macro="" textlink="">
      <xdr:nvSpPr>
        <xdr:cNvPr id="58" name="正方形/長方形 57"/>
        <xdr:cNvSpPr/>
      </xdr:nvSpPr>
      <xdr:spPr>
        <a:xfrm>
          <a:off x="3857625" y="48872777"/>
          <a:ext cx="1838326" cy="113109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Ｂ．民間会社　３社</a:t>
          </a:r>
          <a:r>
            <a:rPr kumimoji="1" lang="en-US" altLang="ja-JP" sz="1000">
              <a:solidFill>
                <a:sysClr val="windowText" lastClr="000000"/>
              </a:solidFill>
            </a:rPr>
            <a:t/>
          </a:r>
          <a:br>
            <a:rPr kumimoji="1" lang="en-US" altLang="ja-JP" sz="1000">
              <a:solidFill>
                <a:sysClr val="windowText" lastClr="000000"/>
              </a:solidFill>
            </a:rPr>
          </a:br>
          <a:r>
            <a:rPr kumimoji="1" lang="ja-JP" altLang="en-US" sz="1000">
              <a:solidFill>
                <a:sysClr val="windowText" lastClr="000000"/>
              </a:solidFill>
            </a:rPr>
            <a:t>１０百万円</a:t>
          </a:r>
          <a:endParaRPr kumimoji="1" lang="en-US" altLang="ja-JP" sz="1000">
            <a:solidFill>
              <a:sysClr val="windowText" lastClr="000000"/>
            </a:solidFill>
          </a:endParaRPr>
        </a:p>
      </xdr:txBody>
    </xdr:sp>
    <xdr:clientData/>
  </xdr:twoCellAnchor>
  <xdr:twoCellAnchor>
    <xdr:from>
      <xdr:col>19</xdr:col>
      <xdr:colOff>69056</xdr:colOff>
      <xdr:row>754</xdr:row>
      <xdr:rowOff>150021</xdr:rowOff>
    </xdr:from>
    <xdr:to>
      <xdr:col>28</xdr:col>
      <xdr:colOff>95250</xdr:colOff>
      <xdr:row>756</xdr:row>
      <xdr:rowOff>647701</xdr:rowOff>
    </xdr:to>
    <xdr:sp macro="" textlink="">
      <xdr:nvSpPr>
        <xdr:cNvPr id="59" name="大かっこ 58"/>
        <xdr:cNvSpPr/>
      </xdr:nvSpPr>
      <xdr:spPr>
        <a:xfrm>
          <a:off x="3869531" y="50146746"/>
          <a:ext cx="1826419" cy="12025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・第十七改正日本薬局方（英文）印刷業務</a:t>
          </a:r>
        </a:p>
        <a:p>
          <a:r>
            <a:rPr kumimoji="1" lang="ja-JP" altLang="en-US" sz="900">
              <a:solidFill>
                <a:schemeClr val="tx1"/>
              </a:solidFill>
              <a:effectLst/>
              <a:latin typeface="+mn-lt"/>
              <a:ea typeface="+mn-ea"/>
              <a:cs typeface="+mn-cs"/>
            </a:rPr>
            <a:t>・第十七改正日本薬局方第一追補後閲・編集業務</a:t>
          </a:r>
        </a:p>
        <a:p>
          <a:r>
            <a:rPr kumimoji="1" lang="ja-JP" altLang="en-US" sz="900">
              <a:solidFill>
                <a:schemeClr val="tx1"/>
              </a:solidFill>
              <a:effectLst/>
              <a:latin typeface="+mn-lt"/>
              <a:ea typeface="+mn-ea"/>
              <a:cs typeface="+mn-cs"/>
            </a:rPr>
            <a:t>・第十七改正日本薬局方第一追補英訳業務</a:t>
          </a:r>
        </a:p>
      </xdr:txBody>
    </xdr:sp>
    <xdr:clientData/>
  </xdr:twoCellAnchor>
  <xdr:twoCellAnchor>
    <xdr:from>
      <xdr:col>30</xdr:col>
      <xdr:colOff>164306</xdr:colOff>
      <xdr:row>750</xdr:row>
      <xdr:rowOff>7143</xdr:rowOff>
    </xdr:from>
    <xdr:to>
      <xdr:col>38</xdr:col>
      <xdr:colOff>67733</xdr:colOff>
      <xdr:row>750</xdr:row>
      <xdr:rowOff>219869</xdr:rowOff>
    </xdr:to>
    <xdr:sp macro="" textlink="">
      <xdr:nvSpPr>
        <xdr:cNvPr id="60" name="正方形/長方形 59"/>
        <xdr:cNvSpPr/>
      </xdr:nvSpPr>
      <xdr:spPr>
        <a:xfrm>
          <a:off x="6165056" y="48594168"/>
          <a:ext cx="1503627" cy="212726"/>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その他（支出委任）</a:t>
          </a:r>
          <a:r>
            <a:rPr kumimoji="1" lang="en-US" altLang="ja-JP" sz="900">
              <a:solidFill>
                <a:sysClr val="windowText" lastClr="000000"/>
              </a:solidFill>
            </a:rPr>
            <a:t>】</a:t>
          </a:r>
        </a:p>
      </xdr:txBody>
    </xdr:sp>
    <xdr:clientData/>
  </xdr:twoCellAnchor>
  <xdr:twoCellAnchor>
    <xdr:from>
      <xdr:col>29</xdr:col>
      <xdr:colOff>111920</xdr:colOff>
      <xdr:row>750</xdr:row>
      <xdr:rowOff>314325</xdr:rowOff>
    </xdr:from>
    <xdr:to>
      <xdr:col>39</xdr:col>
      <xdr:colOff>114300</xdr:colOff>
      <xdr:row>753</xdr:row>
      <xdr:rowOff>340518</xdr:rowOff>
    </xdr:to>
    <xdr:sp macro="" textlink="">
      <xdr:nvSpPr>
        <xdr:cNvPr id="61" name="正方形/長方形 60"/>
        <xdr:cNvSpPr/>
      </xdr:nvSpPr>
      <xdr:spPr>
        <a:xfrm>
          <a:off x="5912645" y="48901350"/>
          <a:ext cx="2002630" cy="108346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Ｃ．国立医薬品食品衛生研究所</a:t>
          </a:r>
          <a:endParaRPr kumimoji="1" lang="en-US" altLang="ja-JP" sz="1000">
            <a:solidFill>
              <a:sysClr val="windowText" lastClr="000000"/>
            </a:solidFill>
          </a:endParaRPr>
        </a:p>
        <a:p>
          <a:pPr algn="ctr"/>
          <a:r>
            <a:rPr kumimoji="1" lang="ja-JP" altLang="en-US" sz="1000">
              <a:solidFill>
                <a:sysClr val="windowText" lastClr="000000"/>
              </a:solidFill>
            </a:rPr>
            <a:t>１６．９百万円</a:t>
          </a:r>
          <a:endParaRPr kumimoji="1" lang="en-US" altLang="ja-JP" sz="1000">
            <a:solidFill>
              <a:sysClr val="windowText" lastClr="000000"/>
            </a:solidFill>
          </a:endParaRPr>
        </a:p>
      </xdr:txBody>
    </xdr:sp>
    <xdr:clientData/>
  </xdr:twoCellAnchor>
  <xdr:twoCellAnchor>
    <xdr:from>
      <xdr:col>29</xdr:col>
      <xdr:colOff>130968</xdr:colOff>
      <xdr:row>754</xdr:row>
      <xdr:rowOff>190501</xdr:rowOff>
    </xdr:from>
    <xdr:to>
      <xdr:col>39</xdr:col>
      <xdr:colOff>180975</xdr:colOff>
      <xdr:row>756</xdr:row>
      <xdr:rowOff>638175</xdr:rowOff>
    </xdr:to>
    <xdr:sp macro="" textlink="">
      <xdr:nvSpPr>
        <xdr:cNvPr id="62" name="大かっこ 61"/>
        <xdr:cNvSpPr/>
      </xdr:nvSpPr>
      <xdr:spPr>
        <a:xfrm>
          <a:off x="5931693" y="50187226"/>
          <a:ext cx="2050257" cy="11525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・日本薬局方収載医薬品構造式等策定事業</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・日本薬局方新規収載品目及び改正既収載品品目原案作成事業</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・医薬部外品原料の規格に関する調査</a:t>
          </a:r>
          <a:endParaRPr kumimoji="1" lang="en-US" altLang="ja-JP" sz="900">
            <a:solidFill>
              <a:schemeClr val="tx1"/>
            </a:solidFill>
            <a:effectLst/>
            <a:latin typeface="+mn-lt"/>
            <a:ea typeface="+mn-ea"/>
            <a:cs typeface="+mn-cs"/>
          </a:endParaRPr>
        </a:p>
      </xdr:txBody>
    </xdr:sp>
    <xdr:clientData/>
  </xdr:twoCellAnchor>
  <xdr:twoCellAnchor>
    <xdr:from>
      <xdr:col>46</xdr:col>
      <xdr:colOff>4762</xdr:colOff>
      <xdr:row>756</xdr:row>
      <xdr:rowOff>28575</xdr:rowOff>
    </xdr:from>
    <xdr:to>
      <xdr:col>46</xdr:col>
      <xdr:colOff>9525</xdr:colOff>
      <xdr:row>758</xdr:row>
      <xdr:rowOff>442913</xdr:rowOff>
    </xdr:to>
    <xdr:cxnSp macro="">
      <xdr:nvCxnSpPr>
        <xdr:cNvPr id="63" name="直線矢印コネクタ 62"/>
        <xdr:cNvCxnSpPr/>
      </xdr:nvCxnSpPr>
      <xdr:spPr>
        <a:xfrm flipH="1">
          <a:off x="9205912" y="50730150"/>
          <a:ext cx="4763" cy="17478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757</xdr:row>
      <xdr:rowOff>309563</xdr:rowOff>
    </xdr:from>
    <xdr:to>
      <xdr:col>33</xdr:col>
      <xdr:colOff>195265</xdr:colOff>
      <xdr:row>757</xdr:row>
      <xdr:rowOff>314325</xdr:rowOff>
    </xdr:to>
    <xdr:cxnSp macro="">
      <xdr:nvCxnSpPr>
        <xdr:cNvPr id="64" name="直線コネクタ 63"/>
        <xdr:cNvCxnSpPr/>
      </xdr:nvCxnSpPr>
      <xdr:spPr>
        <a:xfrm flipH="1">
          <a:off x="2209800" y="51677888"/>
          <a:ext cx="4586290" cy="4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14287</xdr:colOff>
      <xdr:row>757</xdr:row>
      <xdr:rowOff>314325</xdr:rowOff>
    </xdr:from>
    <xdr:to>
      <xdr:col>11</xdr:col>
      <xdr:colOff>19050</xdr:colOff>
      <xdr:row>758</xdr:row>
      <xdr:rowOff>442913</xdr:rowOff>
    </xdr:to>
    <xdr:cxnSp macro="">
      <xdr:nvCxnSpPr>
        <xdr:cNvPr id="65" name="直線矢印コネクタ 64"/>
        <xdr:cNvCxnSpPr/>
      </xdr:nvCxnSpPr>
      <xdr:spPr>
        <a:xfrm flipH="1">
          <a:off x="2214562" y="51682650"/>
          <a:ext cx="4763" cy="7953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176212</xdr:colOff>
      <xdr:row>759</xdr:row>
      <xdr:rowOff>21430</xdr:rowOff>
    </xdr:from>
    <xdr:to>
      <xdr:col>16</xdr:col>
      <xdr:colOff>114300</xdr:colOff>
      <xdr:row>761</xdr:row>
      <xdr:rowOff>27779</xdr:rowOff>
    </xdr:to>
    <xdr:sp macro="" textlink="">
      <xdr:nvSpPr>
        <xdr:cNvPr id="66" name="正方形/長方形 65"/>
        <xdr:cNvSpPr/>
      </xdr:nvSpPr>
      <xdr:spPr>
        <a:xfrm>
          <a:off x="1376362" y="52723255"/>
          <a:ext cx="1938338" cy="60642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rPr>
            <a:t>Ｅ．事務費</a:t>
          </a:r>
          <a:endParaRPr kumimoji="1" lang="en-US" altLang="ja-JP" sz="1000">
            <a:solidFill>
              <a:sysClr val="windowText" lastClr="000000"/>
            </a:solidFill>
          </a:endParaRPr>
        </a:p>
        <a:p>
          <a:pPr algn="ctr">
            <a:lnSpc>
              <a:spcPts val="1300"/>
            </a:lnSpc>
          </a:pPr>
          <a:r>
            <a:rPr kumimoji="1" lang="ja-JP" altLang="en-US" sz="1000">
              <a:solidFill>
                <a:sysClr val="windowText" lastClr="000000"/>
              </a:solidFill>
            </a:rPr>
            <a:t>１２．４百万円</a:t>
          </a:r>
          <a:endParaRPr kumimoji="1" lang="en-US" altLang="ja-JP" sz="1000">
            <a:solidFill>
              <a:sysClr val="windowText" lastClr="000000"/>
            </a:solidFill>
          </a:endParaRPr>
        </a:p>
      </xdr:txBody>
    </xdr:sp>
    <xdr:clientData/>
  </xdr:twoCellAnchor>
  <xdr:twoCellAnchor>
    <xdr:from>
      <xdr:col>6</xdr:col>
      <xdr:colOff>128588</xdr:colOff>
      <xdr:row>761</xdr:row>
      <xdr:rowOff>254794</xdr:rowOff>
    </xdr:from>
    <xdr:to>
      <xdr:col>16</xdr:col>
      <xdr:colOff>66676</xdr:colOff>
      <xdr:row>762</xdr:row>
      <xdr:rowOff>304007</xdr:rowOff>
    </xdr:to>
    <xdr:sp macro="" textlink="">
      <xdr:nvSpPr>
        <xdr:cNvPr id="67" name="大かっこ 66"/>
        <xdr:cNvSpPr/>
      </xdr:nvSpPr>
      <xdr:spPr>
        <a:xfrm>
          <a:off x="1328738" y="53556694"/>
          <a:ext cx="1938338" cy="4968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a:t>
          </a:r>
          <a:r>
            <a:rPr kumimoji="1" lang="ja-JP" altLang="ja-JP" sz="900">
              <a:solidFill>
                <a:schemeClr val="tx1"/>
              </a:solidFill>
              <a:effectLst/>
              <a:latin typeface="+mn-lt"/>
              <a:ea typeface="+mn-ea"/>
              <a:cs typeface="+mn-cs"/>
            </a:rPr>
            <a:t>光熱水</a:t>
          </a:r>
          <a:r>
            <a:rPr kumimoji="1" lang="ja-JP" altLang="en-US" sz="900">
              <a:solidFill>
                <a:schemeClr val="tx1"/>
              </a:solidFill>
              <a:effectLst/>
              <a:latin typeface="+mn-lt"/>
              <a:ea typeface="+mn-ea"/>
              <a:cs typeface="+mn-cs"/>
            </a:rPr>
            <a:t>料</a:t>
          </a: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備品費、消耗品</a:t>
          </a:r>
          <a:r>
            <a:rPr kumimoji="1" lang="ja-JP" altLang="ja-JP" sz="900">
              <a:solidFill>
                <a:schemeClr val="tx1"/>
              </a:solidFill>
              <a:effectLst/>
              <a:latin typeface="+mn-lt"/>
              <a:ea typeface="+mn-ea"/>
              <a:cs typeface="+mn-cs"/>
            </a:rPr>
            <a:t>費等</a:t>
          </a:r>
          <a:endParaRPr lang="ja-JP" altLang="ja-JP" sz="900">
            <a:effectLst/>
          </a:endParaRPr>
        </a:p>
      </xdr:txBody>
    </xdr:sp>
    <xdr:clientData/>
  </xdr:twoCellAnchor>
  <xdr:twoCellAnchor>
    <xdr:from>
      <xdr:col>18</xdr:col>
      <xdr:colOff>33337</xdr:colOff>
      <xdr:row>758</xdr:row>
      <xdr:rowOff>450057</xdr:rowOff>
    </xdr:from>
    <xdr:to>
      <xdr:col>27</xdr:col>
      <xdr:colOff>118268</xdr:colOff>
      <xdr:row>759</xdr:row>
      <xdr:rowOff>69057</xdr:rowOff>
    </xdr:to>
    <xdr:sp macro="" textlink="">
      <xdr:nvSpPr>
        <xdr:cNvPr id="68" name="正方形/長方形 67"/>
        <xdr:cNvSpPr/>
      </xdr:nvSpPr>
      <xdr:spPr>
        <a:xfrm>
          <a:off x="3633787" y="52485132"/>
          <a:ext cx="1885156" cy="28575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18</xdr:col>
      <xdr:colOff>166687</xdr:colOff>
      <xdr:row>759</xdr:row>
      <xdr:rowOff>19052</xdr:rowOff>
    </xdr:from>
    <xdr:to>
      <xdr:col>26</xdr:col>
      <xdr:colOff>171450</xdr:colOff>
      <xdr:row>761</xdr:row>
      <xdr:rowOff>26193</xdr:rowOff>
    </xdr:to>
    <xdr:sp macro="" textlink="">
      <xdr:nvSpPr>
        <xdr:cNvPr id="69" name="正方形/長方形 68"/>
        <xdr:cNvSpPr/>
      </xdr:nvSpPr>
      <xdr:spPr>
        <a:xfrm>
          <a:off x="3767137" y="52720877"/>
          <a:ext cx="1604963" cy="60721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Ｆ</a:t>
          </a:r>
          <a:r>
            <a:rPr kumimoji="1" lang="ja-JP" altLang="en-US" sz="1000">
              <a:solidFill>
                <a:sysClr val="windowText" lastClr="000000"/>
              </a:solidFill>
            </a:rPr>
            <a:t>．民間会社　２２社</a:t>
          </a:r>
          <a:endParaRPr kumimoji="1" lang="en-US" altLang="ja-JP" sz="1000">
            <a:solidFill>
              <a:sysClr val="windowText" lastClr="000000"/>
            </a:solidFill>
          </a:endParaRPr>
        </a:p>
        <a:p>
          <a:pPr algn="ctr"/>
          <a:r>
            <a:rPr kumimoji="1" lang="ja-JP" altLang="en-US" sz="1000">
              <a:solidFill>
                <a:sysClr val="windowText" lastClr="000000"/>
              </a:solidFill>
            </a:rPr>
            <a:t>４．５百万円</a:t>
          </a:r>
          <a:endParaRPr kumimoji="1" lang="en-US" altLang="ja-JP" sz="1000">
            <a:solidFill>
              <a:sysClr val="windowText" lastClr="000000"/>
            </a:solidFill>
          </a:endParaRPr>
        </a:p>
      </xdr:txBody>
    </xdr:sp>
    <xdr:clientData/>
  </xdr:twoCellAnchor>
  <xdr:twoCellAnchor>
    <xdr:from>
      <xdr:col>18</xdr:col>
      <xdr:colOff>154780</xdr:colOff>
      <xdr:row>761</xdr:row>
      <xdr:rowOff>228599</xdr:rowOff>
    </xdr:from>
    <xdr:to>
      <xdr:col>26</xdr:col>
      <xdr:colOff>161925</xdr:colOff>
      <xdr:row>763</xdr:row>
      <xdr:rowOff>123825</xdr:rowOff>
    </xdr:to>
    <xdr:sp macro="" textlink="">
      <xdr:nvSpPr>
        <xdr:cNvPr id="70" name="大かっこ 69"/>
        <xdr:cNvSpPr/>
      </xdr:nvSpPr>
      <xdr:spPr>
        <a:xfrm>
          <a:off x="3755230" y="53530499"/>
          <a:ext cx="1607345" cy="7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研究機器</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研究用消耗品（試薬、器具）</a:t>
          </a:r>
          <a:r>
            <a:rPr kumimoji="1" lang="ja-JP" altLang="en-US" sz="900">
              <a:solidFill>
                <a:schemeClr val="tx1"/>
              </a:solidFill>
              <a:effectLst/>
              <a:latin typeface="+mn-lt"/>
              <a:ea typeface="+mn-ea"/>
              <a:cs typeface="+mn-cs"/>
            </a:rPr>
            <a:t>の購入、</a:t>
          </a:r>
          <a:r>
            <a:rPr kumimoji="1" lang="ja-JP" altLang="ja-JP" sz="900">
              <a:solidFill>
                <a:schemeClr val="tx1"/>
              </a:solidFill>
              <a:effectLst/>
              <a:latin typeface="+mn-lt"/>
              <a:ea typeface="+mn-ea"/>
              <a:cs typeface="+mn-cs"/>
            </a:rPr>
            <a:t>機器点検・修理等</a:t>
          </a:r>
          <a:endParaRPr lang="ja-JP" altLang="ja-JP" sz="900">
            <a:effectLst/>
          </a:endParaRPr>
        </a:p>
      </xdr:txBody>
    </xdr:sp>
    <xdr:clientData/>
  </xdr:twoCellAnchor>
  <xdr:twoCellAnchor>
    <xdr:from>
      <xdr:col>42</xdr:col>
      <xdr:colOff>4761</xdr:colOff>
      <xdr:row>750</xdr:row>
      <xdr:rowOff>9525</xdr:rowOff>
    </xdr:from>
    <xdr:to>
      <xdr:col>49</xdr:col>
      <xdr:colOff>108213</xdr:colOff>
      <xdr:row>750</xdr:row>
      <xdr:rowOff>222251</xdr:rowOff>
    </xdr:to>
    <xdr:sp macro="" textlink="">
      <xdr:nvSpPr>
        <xdr:cNvPr id="25" name="正方形/長方形 24"/>
        <xdr:cNvSpPr/>
      </xdr:nvSpPr>
      <xdr:spPr>
        <a:xfrm>
          <a:off x="8405811" y="48596550"/>
          <a:ext cx="1503627" cy="212726"/>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その他（支出委任）</a:t>
          </a:r>
          <a:r>
            <a:rPr kumimoji="1" lang="en-US" altLang="ja-JP" sz="900">
              <a:solidFill>
                <a:sysClr val="windowText" lastClr="000000"/>
              </a:solidFill>
            </a:rPr>
            <a:t>】</a:t>
          </a:r>
        </a:p>
      </xdr:txBody>
    </xdr:sp>
    <xdr:clientData/>
  </xdr:twoCellAnchor>
  <xdr:twoCellAnchor>
    <xdr:from>
      <xdr:col>40</xdr:col>
      <xdr:colOff>152400</xdr:colOff>
      <xdr:row>750</xdr:row>
      <xdr:rowOff>316707</xdr:rowOff>
    </xdr:from>
    <xdr:to>
      <xdr:col>49</xdr:col>
      <xdr:colOff>354805</xdr:colOff>
      <xdr:row>753</xdr:row>
      <xdr:rowOff>342900</xdr:rowOff>
    </xdr:to>
    <xdr:sp macro="" textlink="">
      <xdr:nvSpPr>
        <xdr:cNvPr id="26" name="正方形/長方形 25"/>
        <xdr:cNvSpPr/>
      </xdr:nvSpPr>
      <xdr:spPr>
        <a:xfrm>
          <a:off x="8153400" y="48903732"/>
          <a:ext cx="2002630" cy="108346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Ｄ．感染症研究所</a:t>
          </a:r>
          <a:endParaRPr kumimoji="1" lang="en-US" altLang="ja-JP" sz="1000">
            <a:solidFill>
              <a:sysClr val="windowText" lastClr="000000"/>
            </a:solidFill>
          </a:endParaRPr>
        </a:p>
        <a:p>
          <a:pPr algn="ctr"/>
          <a:r>
            <a:rPr kumimoji="1" lang="ja-JP" altLang="en-US" sz="1000">
              <a:solidFill>
                <a:sysClr val="windowText" lastClr="000000"/>
              </a:solidFill>
            </a:rPr>
            <a:t>０．４百万円</a:t>
          </a:r>
          <a:endParaRPr kumimoji="1" lang="en-US" altLang="ja-JP" sz="1000">
            <a:solidFill>
              <a:sysClr val="windowText" lastClr="000000"/>
            </a:solidFill>
          </a:endParaRPr>
        </a:p>
      </xdr:txBody>
    </xdr:sp>
    <xdr:clientData/>
  </xdr:twoCellAnchor>
  <xdr:twoCellAnchor>
    <xdr:from>
      <xdr:col>40</xdr:col>
      <xdr:colOff>171448</xdr:colOff>
      <xdr:row>754</xdr:row>
      <xdr:rowOff>192882</xdr:rowOff>
    </xdr:from>
    <xdr:to>
      <xdr:col>49</xdr:col>
      <xdr:colOff>421480</xdr:colOff>
      <xdr:row>755</xdr:row>
      <xdr:rowOff>266700</xdr:rowOff>
    </xdr:to>
    <xdr:sp macro="" textlink="">
      <xdr:nvSpPr>
        <xdr:cNvPr id="27" name="大かっこ 26"/>
        <xdr:cNvSpPr/>
      </xdr:nvSpPr>
      <xdr:spPr>
        <a:xfrm>
          <a:off x="8172448" y="50189607"/>
          <a:ext cx="2050257" cy="4262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・抗生物質標準物質の評価整備事業</a:t>
          </a:r>
          <a:endParaRPr kumimoji="1" lang="en-US" altLang="ja-JP" sz="900">
            <a:solidFill>
              <a:schemeClr val="tx1"/>
            </a:solidFill>
            <a:effectLst/>
            <a:latin typeface="+mn-lt"/>
            <a:ea typeface="+mn-ea"/>
            <a:cs typeface="+mn-cs"/>
          </a:endParaRPr>
        </a:p>
      </xdr:txBody>
    </xdr:sp>
    <xdr:clientData/>
  </xdr:twoCellAnchor>
  <xdr:twoCellAnchor>
    <xdr:from>
      <xdr:col>33</xdr:col>
      <xdr:colOff>190500</xdr:colOff>
      <xdr:row>746</xdr:row>
      <xdr:rowOff>276225</xdr:rowOff>
    </xdr:from>
    <xdr:to>
      <xdr:col>33</xdr:col>
      <xdr:colOff>190500</xdr:colOff>
      <xdr:row>749</xdr:row>
      <xdr:rowOff>76200</xdr:rowOff>
    </xdr:to>
    <xdr:cxnSp macro="">
      <xdr:nvCxnSpPr>
        <xdr:cNvPr id="30" name="直線矢印コネクタ 29"/>
        <xdr:cNvCxnSpPr/>
      </xdr:nvCxnSpPr>
      <xdr:spPr>
        <a:xfrm>
          <a:off x="6791325" y="47453550"/>
          <a:ext cx="0"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757</xdr:row>
      <xdr:rowOff>9525</xdr:rowOff>
    </xdr:from>
    <xdr:to>
      <xdr:col>34</xdr:col>
      <xdr:colOff>0</xdr:colOff>
      <xdr:row>757</xdr:row>
      <xdr:rowOff>323850</xdr:rowOff>
    </xdr:to>
    <xdr:cxnSp macro="">
      <xdr:nvCxnSpPr>
        <xdr:cNvPr id="35" name="直線コネクタ 34"/>
        <xdr:cNvCxnSpPr/>
      </xdr:nvCxnSpPr>
      <xdr:spPr>
        <a:xfrm>
          <a:off x="6800850" y="5137785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85725</xdr:colOff>
      <xdr:row>757</xdr:row>
      <xdr:rowOff>400050</xdr:rowOff>
    </xdr:from>
    <xdr:to>
      <xdr:col>35</xdr:col>
      <xdr:colOff>90487</xdr:colOff>
      <xdr:row>758</xdr:row>
      <xdr:rowOff>423863</xdr:rowOff>
    </xdr:to>
    <xdr:cxnSp macro="">
      <xdr:nvCxnSpPr>
        <xdr:cNvPr id="38" name="直線矢印コネクタ 37"/>
        <xdr:cNvCxnSpPr/>
      </xdr:nvCxnSpPr>
      <xdr:spPr>
        <a:xfrm>
          <a:off x="7086600" y="51768375"/>
          <a:ext cx="4762" cy="6905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95250</xdr:colOff>
      <xdr:row>757</xdr:row>
      <xdr:rowOff>376238</xdr:rowOff>
    </xdr:from>
    <xdr:to>
      <xdr:col>46</xdr:col>
      <xdr:colOff>4765</xdr:colOff>
      <xdr:row>757</xdr:row>
      <xdr:rowOff>381000</xdr:rowOff>
    </xdr:to>
    <xdr:cxnSp macro="">
      <xdr:nvCxnSpPr>
        <xdr:cNvPr id="39" name="直線コネクタ 38"/>
        <xdr:cNvCxnSpPr/>
      </xdr:nvCxnSpPr>
      <xdr:spPr>
        <a:xfrm flipH="1">
          <a:off x="7096125" y="51744563"/>
          <a:ext cx="2109790" cy="4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23812</xdr:colOff>
      <xdr:row>757</xdr:row>
      <xdr:rowOff>381000</xdr:rowOff>
    </xdr:from>
    <xdr:to>
      <xdr:col>23</xdr:col>
      <xdr:colOff>28575</xdr:colOff>
      <xdr:row>758</xdr:row>
      <xdr:rowOff>509588</xdr:rowOff>
    </xdr:to>
    <xdr:cxnSp macro="">
      <xdr:nvCxnSpPr>
        <xdr:cNvPr id="40" name="直線矢印コネクタ 39"/>
        <xdr:cNvCxnSpPr/>
      </xdr:nvCxnSpPr>
      <xdr:spPr>
        <a:xfrm flipH="1">
          <a:off x="4624387" y="51749325"/>
          <a:ext cx="4763" cy="7953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85724</xdr:colOff>
      <xdr:row>759</xdr:row>
      <xdr:rowOff>85723</xdr:rowOff>
    </xdr:from>
    <xdr:to>
      <xdr:col>40</xdr:col>
      <xdr:colOff>23812</xdr:colOff>
      <xdr:row>761</xdr:row>
      <xdr:rowOff>92072</xdr:rowOff>
    </xdr:to>
    <xdr:sp macro="" textlink="">
      <xdr:nvSpPr>
        <xdr:cNvPr id="44" name="正方形/長方形 43"/>
        <xdr:cNvSpPr/>
      </xdr:nvSpPr>
      <xdr:spPr>
        <a:xfrm>
          <a:off x="6086474" y="52787548"/>
          <a:ext cx="1938338" cy="60642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000">
              <a:solidFill>
                <a:sysClr val="windowText" lastClr="000000"/>
              </a:solidFill>
            </a:rPr>
            <a:t>Ｇ．事務費</a:t>
          </a:r>
          <a:endParaRPr kumimoji="1" lang="en-US" altLang="ja-JP" sz="1000">
            <a:solidFill>
              <a:sysClr val="windowText" lastClr="000000"/>
            </a:solidFill>
          </a:endParaRPr>
        </a:p>
        <a:p>
          <a:pPr algn="ctr">
            <a:lnSpc>
              <a:spcPts val="1300"/>
            </a:lnSpc>
          </a:pPr>
          <a:r>
            <a:rPr kumimoji="1" lang="ja-JP" altLang="en-US" sz="1000">
              <a:solidFill>
                <a:sysClr val="windowText" lastClr="000000"/>
              </a:solidFill>
            </a:rPr>
            <a:t>０．２百万円</a:t>
          </a:r>
          <a:endParaRPr kumimoji="1" lang="en-US" altLang="ja-JP" sz="1000">
            <a:solidFill>
              <a:sysClr val="windowText" lastClr="000000"/>
            </a:solidFill>
          </a:endParaRPr>
        </a:p>
      </xdr:txBody>
    </xdr:sp>
    <xdr:clientData/>
  </xdr:twoCellAnchor>
  <xdr:twoCellAnchor>
    <xdr:from>
      <xdr:col>30</xdr:col>
      <xdr:colOff>38100</xdr:colOff>
      <xdr:row>761</xdr:row>
      <xdr:rowOff>319087</xdr:rowOff>
    </xdr:from>
    <xdr:to>
      <xdr:col>39</xdr:col>
      <xdr:colOff>176213</xdr:colOff>
      <xdr:row>762</xdr:row>
      <xdr:rowOff>368300</xdr:rowOff>
    </xdr:to>
    <xdr:sp macro="" textlink="">
      <xdr:nvSpPr>
        <xdr:cNvPr id="45" name="大かっこ 44"/>
        <xdr:cNvSpPr/>
      </xdr:nvSpPr>
      <xdr:spPr>
        <a:xfrm>
          <a:off x="6038850" y="53620987"/>
          <a:ext cx="1938338" cy="4968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備品費、消耗品</a:t>
          </a:r>
          <a:r>
            <a:rPr kumimoji="1" lang="ja-JP" altLang="ja-JP" sz="900">
              <a:solidFill>
                <a:schemeClr val="tx1"/>
              </a:solidFill>
              <a:effectLst/>
              <a:latin typeface="+mn-lt"/>
              <a:ea typeface="+mn-ea"/>
              <a:cs typeface="+mn-cs"/>
            </a:rPr>
            <a:t>費</a:t>
          </a:r>
          <a:endParaRPr lang="ja-JP" altLang="ja-JP" sz="900">
            <a:effectLst/>
          </a:endParaRPr>
        </a:p>
      </xdr:txBody>
    </xdr:sp>
    <xdr:clientData/>
  </xdr:twoCellAnchor>
  <xdr:twoCellAnchor>
    <xdr:from>
      <xdr:col>41</xdr:col>
      <xdr:colOff>142874</xdr:colOff>
      <xdr:row>758</xdr:row>
      <xdr:rowOff>514350</xdr:rowOff>
    </xdr:from>
    <xdr:to>
      <xdr:col>49</xdr:col>
      <xdr:colOff>427830</xdr:colOff>
      <xdr:row>759</xdr:row>
      <xdr:rowOff>133350</xdr:rowOff>
    </xdr:to>
    <xdr:sp macro="" textlink="">
      <xdr:nvSpPr>
        <xdr:cNvPr id="46" name="正方形/長方形 45"/>
        <xdr:cNvSpPr/>
      </xdr:nvSpPr>
      <xdr:spPr>
        <a:xfrm>
          <a:off x="8343899" y="52549425"/>
          <a:ext cx="1885156" cy="28575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p>
      </xdr:txBody>
    </xdr:sp>
    <xdr:clientData/>
  </xdr:twoCellAnchor>
  <xdr:twoCellAnchor>
    <xdr:from>
      <xdr:col>42</xdr:col>
      <xdr:colOff>76199</xdr:colOff>
      <xdr:row>759</xdr:row>
      <xdr:rowOff>83345</xdr:rowOff>
    </xdr:from>
    <xdr:to>
      <xdr:col>49</xdr:col>
      <xdr:colOff>280987</xdr:colOff>
      <xdr:row>761</xdr:row>
      <xdr:rowOff>90486</xdr:rowOff>
    </xdr:to>
    <xdr:sp macro="" textlink="">
      <xdr:nvSpPr>
        <xdr:cNvPr id="47" name="正方形/長方形 46"/>
        <xdr:cNvSpPr/>
      </xdr:nvSpPr>
      <xdr:spPr>
        <a:xfrm>
          <a:off x="8477249" y="52785170"/>
          <a:ext cx="1604963" cy="60721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Ｈ</a:t>
          </a:r>
          <a:r>
            <a:rPr kumimoji="1" lang="ja-JP" altLang="en-US" sz="1000">
              <a:solidFill>
                <a:sysClr val="windowText" lastClr="000000"/>
              </a:solidFill>
            </a:rPr>
            <a:t>．民間会社　５社</a:t>
          </a:r>
          <a:endParaRPr kumimoji="1" lang="en-US" altLang="ja-JP" sz="1000">
            <a:solidFill>
              <a:sysClr val="windowText" lastClr="000000"/>
            </a:solidFill>
          </a:endParaRPr>
        </a:p>
        <a:p>
          <a:pPr algn="ctr"/>
          <a:r>
            <a:rPr kumimoji="1" lang="ja-JP" altLang="en-US" sz="1000">
              <a:solidFill>
                <a:sysClr val="windowText" lastClr="000000"/>
              </a:solidFill>
            </a:rPr>
            <a:t>０．２百万円</a:t>
          </a:r>
          <a:endParaRPr kumimoji="1" lang="en-US" altLang="ja-JP" sz="1000">
            <a:solidFill>
              <a:sysClr val="windowText" lastClr="000000"/>
            </a:solidFill>
          </a:endParaRPr>
        </a:p>
      </xdr:txBody>
    </xdr:sp>
    <xdr:clientData/>
  </xdr:twoCellAnchor>
  <xdr:twoCellAnchor>
    <xdr:from>
      <xdr:col>42</xdr:col>
      <xdr:colOff>64292</xdr:colOff>
      <xdr:row>761</xdr:row>
      <xdr:rowOff>292892</xdr:rowOff>
    </xdr:from>
    <xdr:to>
      <xdr:col>49</xdr:col>
      <xdr:colOff>271462</xdr:colOff>
      <xdr:row>763</xdr:row>
      <xdr:rowOff>188118</xdr:rowOff>
    </xdr:to>
    <xdr:sp macro="" textlink="">
      <xdr:nvSpPr>
        <xdr:cNvPr id="71" name="大かっこ 70"/>
        <xdr:cNvSpPr/>
      </xdr:nvSpPr>
      <xdr:spPr>
        <a:xfrm>
          <a:off x="8465342" y="53594792"/>
          <a:ext cx="1607345" cy="7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研究機器</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研究用消耗品（試薬、器具）</a:t>
          </a:r>
          <a:r>
            <a:rPr kumimoji="1" lang="ja-JP" altLang="en-US" sz="900">
              <a:solidFill>
                <a:schemeClr val="tx1"/>
              </a:solidFill>
              <a:effectLst/>
              <a:latin typeface="+mn-lt"/>
              <a:ea typeface="+mn-ea"/>
              <a:cs typeface="+mn-cs"/>
            </a:rPr>
            <a:t>の購入、</a:t>
          </a:r>
          <a:r>
            <a:rPr kumimoji="1" lang="ja-JP" altLang="ja-JP" sz="900">
              <a:solidFill>
                <a:schemeClr val="tx1"/>
              </a:solidFill>
              <a:effectLst/>
              <a:latin typeface="+mn-lt"/>
              <a:ea typeface="+mn-ea"/>
              <a:cs typeface="+mn-cs"/>
            </a:rPr>
            <a:t>機器点検・修理等</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E117" sqref="AE117:AH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204</v>
      </c>
      <c r="AT2" s="942"/>
      <c r="AU2" s="942"/>
      <c r="AV2" s="52" t="str">
        <f>IF(AW2="", "", "-")</f>
        <v/>
      </c>
      <c r="AW2" s="913"/>
      <c r="AX2" s="913"/>
    </row>
    <row r="3" spans="1:50" ht="21" customHeight="1" thickBot="1" x14ac:dyDescent="0.2">
      <c r="A3" s="870" t="s">
        <v>528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572</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543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544</v>
      </c>
      <c r="H5" s="843"/>
      <c r="I5" s="843"/>
      <c r="J5" s="843"/>
      <c r="K5" s="843"/>
      <c r="L5" s="843"/>
      <c r="M5" s="844" t="s">
        <v>66</v>
      </c>
      <c r="N5" s="845"/>
      <c r="O5" s="845"/>
      <c r="P5" s="845"/>
      <c r="Q5" s="845"/>
      <c r="R5" s="846"/>
      <c r="S5" s="847" t="s">
        <v>131</v>
      </c>
      <c r="T5" s="843"/>
      <c r="U5" s="843"/>
      <c r="V5" s="843"/>
      <c r="W5" s="843"/>
      <c r="X5" s="848"/>
      <c r="Y5" s="698" t="s">
        <v>3</v>
      </c>
      <c r="Z5" s="540"/>
      <c r="AA5" s="540"/>
      <c r="AB5" s="540"/>
      <c r="AC5" s="540"/>
      <c r="AD5" s="541"/>
      <c r="AE5" s="699" t="s">
        <v>546</v>
      </c>
      <c r="AF5" s="699"/>
      <c r="AG5" s="699"/>
      <c r="AH5" s="699"/>
      <c r="AI5" s="699"/>
      <c r="AJ5" s="699"/>
      <c r="AK5" s="699"/>
      <c r="AL5" s="699"/>
      <c r="AM5" s="699"/>
      <c r="AN5" s="699"/>
      <c r="AO5" s="699"/>
      <c r="AP5" s="700"/>
      <c r="AQ5" s="701" t="s">
        <v>547</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548</v>
      </c>
      <c r="H7" s="496"/>
      <c r="I7" s="496"/>
      <c r="J7" s="496"/>
      <c r="K7" s="496"/>
      <c r="L7" s="496"/>
      <c r="M7" s="496"/>
      <c r="N7" s="496"/>
      <c r="O7" s="496"/>
      <c r="P7" s="496"/>
      <c r="Q7" s="496"/>
      <c r="R7" s="496"/>
      <c r="S7" s="496"/>
      <c r="T7" s="496"/>
      <c r="U7" s="496"/>
      <c r="V7" s="496"/>
      <c r="W7" s="496"/>
      <c r="X7" s="497"/>
      <c r="Y7" s="924" t="s">
        <v>541</v>
      </c>
      <c r="Z7" s="440"/>
      <c r="AA7" s="440"/>
      <c r="AB7" s="440"/>
      <c r="AC7" s="440"/>
      <c r="AD7" s="925"/>
      <c r="AE7" s="914" t="s">
        <v>550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2" t="s">
        <v>388</v>
      </c>
      <c r="B8" s="493"/>
      <c r="C8" s="493"/>
      <c r="D8" s="493"/>
      <c r="E8" s="493"/>
      <c r="F8" s="494"/>
      <c r="G8" s="943" t="str">
        <f>入力規則等!A26</f>
        <v>-</v>
      </c>
      <c r="H8" s="720"/>
      <c r="I8" s="720"/>
      <c r="J8" s="720"/>
      <c r="K8" s="720"/>
      <c r="L8" s="720"/>
      <c r="M8" s="720"/>
      <c r="N8" s="720"/>
      <c r="O8" s="720"/>
      <c r="P8" s="720"/>
      <c r="Q8" s="720"/>
      <c r="R8" s="720"/>
      <c r="S8" s="720"/>
      <c r="T8" s="720"/>
      <c r="U8" s="720"/>
      <c r="V8" s="720"/>
      <c r="W8" s="720"/>
      <c r="X8" s="944"/>
      <c r="Y8" s="849" t="s">
        <v>389</v>
      </c>
      <c r="Z8" s="850"/>
      <c r="AA8" s="850"/>
      <c r="AB8" s="850"/>
      <c r="AC8" s="850"/>
      <c r="AD8" s="851"/>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612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4" t="s">
        <v>614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2" t="s">
        <v>356</v>
      </c>
      <c r="Q12" s="413"/>
      <c r="R12" s="413"/>
      <c r="S12" s="413"/>
      <c r="T12" s="413"/>
      <c r="U12" s="413"/>
      <c r="V12" s="414"/>
      <c r="W12" s="412" t="s">
        <v>362</v>
      </c>
      <c r="X12" s="413"/>
      <c r="Y12" s="413"/>
      <c r="Z12" s="413"/>
      <c r="AA12" s="413"/>
      <c r="AB12" s="413"/>
      <c r="AC12" s="414"/>
      <c r="AD12" s="412" t="s">
        <v>466</v>
      </c>
      <c r="AE12" s="413"/>
      <c r="AF12" s="413"/>
      <c r="AG12" s="413"/>
      <c r="AH12" s="413"/>
      <c r="AI12" s="413"/>
      <c r="AJ12" s="414"/>
      <c r="AK12" s="412" t="s">
        <v>529</v>
      </c>
      <c r="AL12" s="413"/>
      <c r="AM12" s="413"/>
      <c r="AN12" s="413"/>
      <c r="AO12" s="413"/>
      <c r="AP12" s="413"/>
      <c r="AQ12" s="414"/>
      <c r="AR12" s="412" t="s">
        <v>530</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34</v>
      </c>
      <c r="Q13" s="658"/>
      <c r="R13" s="658"/>
      <c r="S13" s="658"/>
      <c r="T13" s="658"/>
      <c r="U13" s="658"/>
      <c r="V13" s="659"/>
      <c r="W13" s="657">
        <v>22</v>
      </c>
      <c r="X13" s="658"/>
      <c r="Y13" s="658"/>
      <c r="Z13" s="658"/>
      <c r="AA13" s="658"/>
      <c r="AB13" s="658"/>
      <c r="AC13" s="659"/>
      <c r="AD13" s="657">
        <v>19</v>
      </c>
      <c r="AE13" s="658"/>
      <c r="AF13" s="658"/>
      <c r="AG13" s="658"/>
      <c r="AH13" s="658"/>
      <c r="AI13" s="658"/>
      <c r="AJ13" s="659"/>
      <c r="AK13" s="657">
        <v>20</v>
      </c>
      <c r="AL13" s="658"/>
      <c r="AM13" s="658"/>
      <c r="AN13" s="658"/>
      <c r="AO13" s="658"/>
      <c r="AP13" s="658"/>
      <c r="AQ13" s="659"/>
      <c r="AR13" s="921"/>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551</v>
      </c>
      <c r="Q14" s="658"/>
      <c r="R14" s="658"/>
      <c r="S14" s="658"/>
      <c r="T14" s="658"/>
      <c r="U14" s="658"/>
      <c r="V14" s="659"/>
      <c r="W14" s="657" t="s">
        <v>554</v>
      </c>
      <c r="X14" s="658"/>
      <c r="Y14" s="658"/>
      <c r="Z14" s="658"/>
      <c r="AA14" s="658"/>
      <c r="AB14" s="658"/>
      <c r="AC14" s="659"/>
      <c r="AD14" s="657" t="s">
        <v>554</v>
      </c>
      <c r="AE14" s="658"/>
      <c r="AF14" s="658"/>
      <c r="AG14" s="658"/>
      <c r="AH14" s="658"/>
      <c r="AI14" s="658"/>
      <c r="AJ14" s="659"/>
      <c r="AK14" s="657" t="s">
        <v>555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552</v>
      </c>
      <c r="Q15" s="658"/>
      <c r="R15" s="658"/>
      <c r="S15" s="658"/>
      <c r="T15" s="658"/>
      <c r="U15" s="658"/>
      <c r="V15" s="659"/>
      <c r="W15" s="657" t="s">
        <v>555</v>
      </c>
      <c r="X15" s="658"/>
      <c r="Y15" s="658"/>
      <c r="Z15" s="658"/>
      <c r="AA15" s="658"/>
      <c r="AB15" s="658"/>
      <c r="AC15" s="659"/>
      <c r="AD15" s="657" t="s">
        <v>556</v>
      </c>
      <c r="AE15" s="658"/>
      <c r="AF15" s="658"/>
      <c r="AG15" s="658"/>
      <c r="AH15" s="658"/>
      <c r="AI15" s="658"/>
      <c r="AJ15" s="659"/>
      <c r="AK15" s="657" t="s">
        <v>557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555</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81">
        <f>SUM(P13:V17)</f>
        <v>34</v>
      </c>
      <c r="Q18" s="882"/>
      <c r="R18" s="882"/>
      <c r="S18" s="882"/>
      <c r="T18" s="882"/>
      <c r="U18" s="882"/>
      <c r="V18" s="883"/>
      <c r="W18" s="881">
        <f>SUM(W13:AC17)</f>
        <v>22</v>
      </c>
      <c r="X18" s="882"/>
      <c r="Y18" s="882"/>
      <c r="Z18" s="882"/>
      <c r="AA18" s="882"/>
      <c r="AB18" s="882"/>
      <c r="AC18" s="883"/>
      <c r="AD18" s="881">
        <f>SUM(AD13:AJ17)</f>
        <v>19</v>
      </c>
      <c r="AE18" s="882"/>
      <c r="AF18" s="882"/>
      <c r="AG18" s="882"/>
      <c r="AH18" s="882"/>
      <c r="AI18" s="882"/>
      <c r="AJ18" s="883"/>
      <c r="AK18" s="881">
        <f>SUM(AK13:AQ17)</f>
        <v>20</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7">
        <v>45</v>
      </c>
      <c r="Q19" s="658"/>
      <c r="R19" s="658"/>
      <c r="S19" s="658"/>
      <c r="T19" s="658"/>
      <c r="U19" s="658"/>
      <c r="V19" s="659"/>
      <c r="W19" s="657">
        <v>25</v>
      </c>
      <c r="X19" s="658"/>
      <c r="Y19" s="658"/>
      <c r="Z19" s="658"/>
      <c r="AA19" s="658"/>
      <c r="AB19" s="658"/>
      <c r="AC19" s="659"/>
      <c r="AD19" s="657">
        <v>28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9" t="s">
        <v>10</v>
      </c>
      <c r="H20" s="880"/>
      <c r="I20" s="880"/>
      <c r="J20" s="880"/>
      <c r="K20" s="880"/>
      <c r="L20" s="880"/>
      <c r="M20" s="880"/>
      <c r="N20" s="880"/>
      <c r="O20" s="880"/>
      <c r="P20" s="311">
        <f>IF(P18=0, "-", SUM(P19)/P18)</f>
        <v>1.3235294117647058</v>
      </c>
      <c r="Q20" s="311"/>
      <c r="R20" s="311"/>
      <c r="S20" s="311"/>
      <c r="T20" s="311"/>
      <c r="U20" s="311"/>
      <c r="V20" s="311"/>
      <c r="W20" s="311">
        <f t="shared" ref="W20" si="0">IF(W18=0, "-", SUM(W19)/W18)</f>
        <v>1.1363636363636365</v>
      </c>
      <c r="X20" s="311"/>
      <c r="Y20" s="311"/>
      <c r="Z20" s="311"/>
      <c r="AA20" s="311"/>
      <c r="AB20" s="311"/>
      <c r="AC20" s="311"/>
      <c r="AD20" s="311">
        <f t="shared" ref="AD20" si="1">IF(AD18=0, "-", SUM(AD19)/AD18)</f>
        <v>1.4736842105263157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491</v>
      </c>
      <c r="H21" s="310"/>
      <c r="I21" s="310"/>
      <c r="J21" s="310"/>
      <c r="K21" s="310"/>
      <c r="L21" s="310"/>
      <c r="M21" s="310"/>
      <c r="N21" s="310"/>
      <c r="O21" s="310"/>
      <c r="P21" s="311">
        <f>IF(P19=0, "-", SUM(P19)/SUM(P13,P14))</f>
        <v>1.3235294117647058</v>
      </c>
      <c r="Q21" s="311"/>
      <c r="R21" s="311"/>
      <c r="S21" s="311"/>
      <c r="T21" s="311"/>
      <c r="U21" s="311"/>
      <c r="V21" s="311"/>
      <c r="W21" s="311">
        <f t="shared" ref="W21" si="2">IF(W19=0, "-", SUM(W19)/SUM(W13,W14))</f>
        <v>1.1363636363636365</v>
      </c>
      <c r="X21" s="311"/>
      <c r="Y21" s="311"/>
      <c r="Z21" s="311"/>
      <c r="AA21" s="311"/>
      <c r="AB21" s="311"/>
      <c r="AC21" s="311"/>
      <c r="AD21" s="311">
        <f t="shared" ref="AD21" si="3">IF(AD19=0, "-", SUM(AD19)/SUM(AD13,AD14))</f>
        <v>1.4736842105263157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533</v>
      </c>
      <c r="B22" s="967"/>
      <c r="C22" s="967"/>
      <c r="D22" s="967"/>
      <c r="E22" s="967"/>
      <c r="F22" s="968"/>
      <c r="G22" s="953" t="s">
        <v>468</v>
      </c>
      <c r="H22" s="215"/>
      <c r="I22" s="215"/>
      <c r="J22" s="215"/>
      <c r="K22" s="215"/>
      <c r="L22" s="215"/>
      <c r="M22" s="215"/>
      <c r="N22" s="215"/>
      <c r="O22" s="216"/>
      <c r="P22" s="938" t="s">
        <v>531</v>
      </c>
      <c r="Q22" s="215"/>
      <c r="R22" s="215"/>
      <c r="S22" s="215"/>
      <c r="T22" s="215"/>
      <c r="U22" s="215"/>
      <c r="V22" s="216"/>
      <c r="W22" s="938" t="s">
        <v>532</v>
      </c>
      <c r="X22" s="215"/>
      <c r="Y22" s="215"/>
      <c r="Z22" s="215"/>
      <c r="AA22" s="215"/>
      <c r="AB22" s="215"/>
      <c r="AC22" s="216"/>
      <c r="AD22" s="938" t="s">
        <v>467</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558</v>
      </c>
      <c r="H23" s="955"/>
      <c r="I23" s="955"/>
      <c r="J23" s="955"/>
      <c r="K23" s="955"/>
      <c r="L23" s="955"/>
      <c r="M23" s="955"/>
      <c r="N23" s="955"/>
      <c r="O23" s="956"/>
      <c r="P23" s="921">
        <v>20</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7"/>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472</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469</v>
      </c>
      <c r="H29" s="964"/>
      <c r="I29" s="964"/>
      <c r="J29" s="964"/>
      <c r="K29" s="964"/>
      <c r="L29" s="964"/>
      <c r="M29" s="964"/>
      <c r="N29" s="964"/>
      <c r="O29" s="965"/>
      <c r="P29" s="935">
        <f>AK13</f>
        <v>20</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485</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356</v>
      </c>
      <c r="AF30" s="862"/>
      <c r="AG30" s="862"/>
      <c r="AH30" s="863"/>
      <c r="AI30" s="861" t="s">
        <v>362</v>
      </c>
      <c r="AJ30" s="862"/>
      <c r="AK30" s="862"/>
      <c r="AL30" s="863"/>
      <c r="AM30" s="917" t="s">
        <v>466</v>
      </c>
      <c r="AN30" s="917"/>
      <c r="AO30" s="917"/>
      <c r="AP30" s="861"/>
      <c r="AQ30" s="767" t="s">
        <v>354</v>
      </c>
      <c r="AR30" s="768"/>
      <c r="AS30" s="768"/>
      <c r="AT30" s="769"/>
      <c r="AU30" s="774" t="s">
        <v>253</v>
      </c>
      <c r="AV30" s="774"/>
      <c r="AW30" s="774"/>
      <c r="AX30" s="91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616</v>
      </c>
      <c r="AR31" s="193"/>
      <c r="AS31" s="126" t="s">
        <v>355</v>
      </c>
      <c r="AT31" s="127"/>
      <c r="AU31" s="192">
        <v>30</v>
      </c>
      <c r="AV31" s="192"/>
      <c r="AW31" s="395" t="s">
        <v>300</v>
      </c>
      <c r="AX31" s="396"/>
    </row>
    <row r="32" spans="1:50" ht="23.25" customHeight="1" x14ac:dyDescent="0.15">
      <c r="A32" s="400"/>
      <c r="B32" s="398"/>
      <c r="C32" s="398"/>
      <c r="D32" s="398"/>
      <c r="E32" s="398"/>
      <c r="F32" s="399"/>
      <c r="G32" s="561" t="s">
        <v>559</v>
      </c>
      <c r="H32" s="562"/>
      <c r="I32" s="562"/>
      <c r="J32" s="562"/>
      <c r="K32" s="562"/>
      <c r="L32" s="562"/>
      <c r="M32" s="562"/>
      <c r="N32" s="562"/>
      <c r="O32" s="563"/>
      <c r="P32" s="98" t="s">
        <v>560</v>
      </c>
      <c r="Q32" s="98"/>
      <c r="R32" s="98"/>
      <c r="S32" s="98"/>
      <c r="T32" s="98"/>
      <c r="U32" s="98"/>
      <c r="V32" s="98"/>
      <c r="W32" s="98"/>
      <c r="X32" s="99"/>
      <c r="Y32" s="468" t="s">
        <v>12</v>
      </c>
      <c r="Z32" s="528"/>
      <c r="AA32" s="529"/>
      <c r="AB32" s="458" t="s">
        <v>559</v>
      </c>
      <c r="AC32" s="458"/>
      <c r="AD32" s="458"/>
      <c r="AE32" s="211" t="s">
        <v>561</v>
      </c>
      <c r="AF32" s="212"/>
      <c r="AG32" s="212"/>
      <c r="AH32" s="212"/>
      <c r="AI32" s="211" t="s">
        <v>561</v>
      </c>
      <c r="AJ32" s="212"/>
      <c r="AK32" s="212"/>
      <c r="AL32" s="212"/>
      <c r="AM32" s="211" t="s">
        <v>561</v>
      </c>
      <c r="AN32" s="212"/>
      <c r="AO32" s="212"/>
      <c r="AP32" s="212"/>
      <c r="AQ32" s="333" t="s">
        <v>559</v>
      </c>
      <c r="AR32" s="200"/>
      <c r="AS32" s="200"/>
      <c r="AT32" s="334"/>
      <c r="AU32" s="212" t="s">
        <v>559</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559</v>
      </c>
      <c r="AC33" s="520"/>
      <c r="AD33" s="520"/>
      <c r="AE33" s="211" t="s">
        <v>559</v>
      </c>
      <c r="AF33" s="212"/>
      <c r="AG33" s="212"/>
      <c r="AH33" s="212"/>
      <c r="AI33" s="211" t="s">
        <v>556</v>
      </c>
      <c r="AJ33" s="212"/>
      <c r="AK33" s="212"/>
      <c r="AL33" s="212"/>
      <c r="AM33" s="211" t="s">
        <v>556</v>
      </c>
      <c r="AN33" s="212"/>
      <c r="AO33" s="212"/>
      <c r="AP33" s="212"/>
      <c r="AQ33" s="333" t="s">
        <v>560</v>
      </c>
      <c r="AR33" s="200"/>
      <c r="AS33" s="200"/>
      <c r="AT33" s="334"/>
      <c r="AU33" s="212" t="s">
        <v>559</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560</v>
      </c>
      <c r="AF34" s="212"/>
      <c r="AG34" s="212"/>
      <c r="AH34" s="212"/>
      <c r="AI34" s="211" t="s">
        <v>556</v>
      </c>
      <c r="AJ34" s="212"/>
      <c r="AK34" s="212"/>
      <c r="AL34" s="212"/>
      <c r="AM34" s="211" t="s">
        <v>556</v>
      </c>
      <c r="AN34" s="212"/>
      <c r="AO34" s="212"/>
      <c r="AP34" s="212"/>
      <c r="AQ34" s="333" t="s">
        <v>559</v>
      </c>
      <c r="AR34" s="200"/>
      <c r="AS34" s="200"/>
      <c r="AT34" s="334"/>
      <c r="AU34" s="212" t="s">
        <v>556</v>
      </c>
      <c r="AV34" s="212"/>
      <c r="AW34" s="212"/>
      <c r="AX34" s="214"/>
    </row>
    <row r="35" spans="1:50" ht="23.25" customHeight="1" x14ac:dyDescent="0.15">
      <c r="A35" s="219" t="s">
        <v>521</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485</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8" t="s">
        <v>253</v>
      </c>
      <c r="AV37" s="408"/>
      <c r="AW37" s="408"/>
      <c r="AX37" s="912"/>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355</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485</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8" t="s">
        <v>253</v>
      </c>
      <c r="AV44" s="408"/>
      <c r="AW44" s="408"/>
      <c r="AX44" s="912"/>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355</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485</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6" t="s">
        <v>253</v>
      </c>
      <c r="AV51" s="926"/>
      <c r="AW51" s="926"/>
      <c r="AX51" s="927"/>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355</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485</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6" t="s">
        <v>253</v>
      </c>
      <c r="AV58" s="926"/>
      <c r="AW58" s="926"/>
      <c r="AX58" s="927"/>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355</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486</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481</v>
      </c>
      <c r="X65" s="485"/>
      <c r="Y65" s="488"/>
      <c r="Z65" s="488"/>
      <c r="AA65" s="489"/>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2"/>
      <c r="B67" s="473"/>
      <c r="C67" s="473"/>
      <c r="D67" s="473"/>
      <c r="E67" s="473"/>
      <c r="F67" s="474"/>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492</v>
      </c>
      <c r="B70" s="473"/>
      <c r="C70" s="473"/>
      <c r="D70" s="473"/>
      <c r="E70" s="473"/>
      <c r="F70" s="474"/>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486</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355</v>
      </c>
      <c r="AT74" s="127"/>
      <c r="AU74" s="590"/>
      <c r="AV74" s="193"/>
      <c r="AW74" s="126" t="s">
        <v>300</v>
      </c>
      <c r="AX74" s="188"/>
    </row>
    <row r="75" spans="1:50" ht="23.25" hidden="1" customHeight="1" x14ac:dyDescent="0.15">
      <c r="A75" s="506"/>
      <c r="B75" s="507"/>
      <c r="C75" s="507"/>
      <c r="D75" s="507"/>
      <c r="E75" s="507"/>
      <c r="F75" s="508"/>
      <c r="G75" s="609"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87"/>
      <c r="I78" s="588"/>
      <c r="J78" s="588"/>
      <c r="K78" s="588"/>
      <c r="L78" s="588"/>
      <c r="M78" s="588"/>
      <c r="N78" s="588"/>
      <c r="O78" s="589"/>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480</v>
      </c>
      <c r="AP79" s="272"/>
      <c r="AQ79" s="272"/>
      <c r="AR79" s="81" t="s">
        <v>478</v>
      </c>
      <c r="AS79" s="271"/>
      <c r="AT79" s="272"/>
      <c r="AU79" s="272"/>
      <c r="AV79" s="272"/>
      <c r="AW79" s="272"/>
      <c r="AX79" s="949"/>
    </row>
    <row r="80" spans="1:50" ht="18.75" customHeight="1" x14ac:dyDescent="0.15">
      <c r="A80" s="867" t="s">
        <v>266</v>
      </c>
      <c r="B80" s="521" t="s">
        <v>477</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8"/>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8.5" customHeight="1" x14ac:dyDescent="0.15">
      <c r="A82" s="868"/>
      <c r="B82" s="524"/>
      <c r="C82" s="425"/>
      <c r="D82" s="425"/>
      <c r="E82" s="425"/>
      <c r="F82" s="426"/>
      <c r="G82" s="676" t="s">
        <v>562</v>
      </c>
      <c r="H82" s="676"/>
      <c r="I82" s="676"/>
      <c r="J82" s="676"/>
      <c r="K82" s="676"/>
      <c r="L82" s="676"/>
      <c r="M82" s="676"/>
      <c r="N82" s="676"/>
      <c r="O82" s="676"/>
      <c r="P82" s="676"/>
      <c r="Q82" s="676"/>
      <c r="R82" s="676"/>
      <c r="S82" s="676"/>
      <c r="T82" s="676"/>
      <c r="U82" s="676"/>
      <c r="V82" s="676"/>
      <c r="W82" s="676"/>
      <c r="X82" s="676"/>
      <c r="Y82" s="676"/>
      <c r="Z82" s="676"/>
      <c r="AA82" s="677"/>
      <c r="AB82" s="887" t="s">
        <v>613</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9.25" customHeight="1" x14ac:dyDescent="0.15">
      <c r="A83" s="868"/>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37.5" customHeight="1" x14ac:dyDescent="0.15">
      <c r="A84" s="868"/>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customHeight="1" x14ac:dyDescent="0.15">
      <c r="A85" s="868"/>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356</v>
      </c>
      <c r="AF85" s="238"/>
      <c r="AG85" s="238"/>
      <c r="AH85" s="239"/>
      <c r="AI85" s="237" t="s">
        <v>362</v>
      </c>
      <c r="AJ85" s="238"/>
      <c r="AK85" s="238"/>
      <c r="AL85" s="239"/>
      <c r="AM85" s="243" t="s">
        <v>466</v>
      </c>
      <c r="AN85" s="243"/>
      <c r="AO85" s="243"/>
      <c r="AP85" s="237"/>
      <c r="AQ85" s="152" t="s">
        <v>354</v>
      </c>
      <c r="AR85" s="123"/>
      <c r="AS85" s="123"/>
      <c r="AT85" s="124"/>
      <c r="AU85" s="530" t="s">
        <v>253</v>
      </c>
      <c r="AV85" s="530"/>
      <c r="AW85" s="530"/>
      <c r="AX85" s="531"/>
      <c r="AY85" s="10"/>
      <c r="AZ85" s="10"/>
      <c r="BA85" s="10"/>
      <c r="BB85" s="10"/>
      <c r="BC85" s="10"/>
    </row>
    <row r="86" spans="1:60" ht="18.75" customHeight="1" x14ac:dyDescent="0.15">
      <c r="A86" s="868"/>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t="s">
        <v>615</v>
      </c>
      <c r="AR86" s="192"/>
      <c r="AS86" s="126" t="s">
        <v>355</v>
      </c>
      <c r="AT86" s="127"/>
      <c r="AU86" s="192">
        <v>30</v>
      </c>
      <c r="AV86" s="192"/>
      <c r="AW86" s="395" t="s">
        <v>300</v>
      </c>
      <c r="AX86" s="396"/>
      <c r="AY86" s="10"/>
      <c r="AZ86" s="10"/>
      <c r="BA86" s="10"/>
      <c r="BB86" s="10"/>
      <c r="BC86" s="10"/>
      <c r="BD86" s="10"/>
      <c r="BE86" s="10"/>
      <c r="BF86" s="10"/>
      <c r="BG86" s="10"/>
      <c r="BH86" s="10"/>
    </row>
    <row r="87" spans="1:60" ht="23.25" customHeight="1" x14ac:dyDescent="0.15">
      <c r="A87" s="868"/>
      <c r="B87" s="425"/>
      <c r="C87" s="425"/>
      <c r="D87" s="425"/>
      <c r="E87" s="425"/>
      <c r="F87" s="426"/>
      <c r="G87" s="97" t="s">
        <v>564</v>
      </c>
      <c r="H87" s="98"/>
      <c r="I87" s="98"/>
      <c r="J87" s="98"/>
      <c r="K87" s="98"/>
      <c r="L87" s="98"/>
      <c r="M87" s="98"/>
      <c r="N87" s="98"/>
      <c r="O87" s="99"/>
      <c r="P87" s="98" t="s">
        <v>565</v>
      </c>
      <c r="Q87" s="511"/>
      <c r="R87" s="511"/>
      <c r="S87" s="511"/>
      <c r="T87" s="511"/>
      <c r="U87" s="511"/>
      <c r="V87" s="511"/>
      <c r="W87" s="511"/>
      <c r="X87" s="512"/>
      <c r="Y87" s="558" t="s">
        <v>62</v>
      </c>
      <c r="Z87" s="559"/>
      <c r="AA87" s="560"/>
      <c r="AB87" s="458" t="s">
        <v>566</v>
      </c>
      <c r="AC87" s="458"/>
      <c r="AD87" s="458"/>
      <c r="AE87" s="211">
        <v>558</v>
      </c>
      <c r="AF87" s="212"/>
      <c r="AG87" s="212"/>
      <c r="AH87" s="212"/>
      <c r="AI87" s="211">
        <v>0</v>
      </c>
      <c r="AJ87" s="212"/>
      <c r="AK87" s="212"/>
      <c r="AL87" s="212"/>
      <c r="AM87" s="211">
        <v>163</v>
      </c>
      <c r="AN87" s="212"/>
      <c r="AO87" s="212"/>
      <c r="AP87" s="212"/>
      <c r="AQ87" s="333" t="s">
        <v>568</v>
      </c>
      <c r="AR87" s="200"/>
      <c r="AS87" s="200"/>
      <c r="AT87" s="334"/>
      <c r="AU87" s="212" t="s">
        <v>567</v>
      </c>
      <c r="AV87" s="212"/>
      <c r="AW87" s="212"/>
      <c r="AX87" s="214"/>
    </row>
    <row r="88" spans="1:60" ht="23.25" customHeight="1" x14ac:dyDescent="0.15">
      <c r="A88" s="868"/>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t="s">
        <v>566</v>
      </c>
      <c r="AC88" s="520"/>
      <c r="AD88" s="520"/>
      <c r="AE88" s="211" t="s">
        <v>567</v>
      </c>
      <c r="AF88" s="212"/>
      <c r="AG88" s="212"/>
      <c r="AH88" s="212"/>
      <c r="AI88" s="211" t="s">
        <v>568</v>
      </c>
      <c r="AJ88" s="212"/>
      <c r="AK88" s="212"/>
      <c r="AL88" s="212"/>
      <c r="AM88" s="211" t="s">
        <v>568</v>
      </c>
      <c r="AN88" s="212"/>
      <c r="AO88" s="212"/>
      <c r="AP88" s="212"/>
      <c r="AQ88" s="333" t="s">
        <v>556</v>
      </c>
      <c r="AR88" s="200"/>
      <c r="AS88" s="200"/>
      <c r="AT88" s="334"/>
      <c r="AU88" s="212" t="s">
        <v>568</v>
      </c>
      <c r="AV88" s="212"/>
      <c r="AW88" s="212"/>
      <c r="AX88" s="214"/>
      <c r="AY88" s="10"/>
      <c r="AZ88" s="10"/>
      <c r="BA88" s="10"/>
      <c r="BB88" s="10"/>
      <c r="BC88" s="10"/>
    </row>
    <row r="89" spans="1:60" ht="23.25" customHeight="1" thickBot="1" x14ac:dyDescent="0.2">
      <c r="A89" s="868"/>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t="s">
        <v>567</v>
      </c>
      <c r="AF89" s="212"/>
      <c r="AG89" s="212"/>
      <c r="AH89" s="212"/>
      <c r="AI89" s="211" t="s">
        <v>568</v>
      </c>
      <c r="AJ89" s="212"/>
      <c r="AK89" s="212"/>
      <c r="AL89" s="212"/>
      <c r="AM89" s="211" t="s">
        <v>568</v>
      </c>
      <c r="AN89" s="212"/>
      <c r="AO89" s="212"/>
      <c r="AP89" s="212"/>
      <c r="AQ89" s="333" t="s">
        <v>568</v>
      </c>
      <c r="AR89" s="200"/>
      <c r="AS89" s="200"/>
      <c r="AT89" s="334"/>
      <c r="AU89" s="212" t="s">
        <v>567</v>
      </c>
      <c r="AV89" s="212"/>
      <c r="AW89" s="212"/>
      <c r="AX89" s="214"/>
      <c r="AY89" s="10"/>
      <c r="AZ89" s="10"/>
      <c r="BA89" s="10"/>
      <c r="BB89" s="10"/>
      <c r="BC89" s="10"/>
      <c r="BD89" s="10"/>
      <c r="BE89" s="10"/>
      <c r="BF89" s="10"/>
      <c r="BG89" s="10"/>
      <c r="BH89" s="10"/>
    </row>
    <row r="90" spans="1:60" ht="18.75" hidden="1" customHeight="1" x14ac:dyDescent="0.15">
      <c r="A90" s="868"/>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356</v>
      </c>
      <c r="AF90" s="238"/>
      <c r="AG90" s="238"/>
      <c r="AH90" s="239"/>
      <c r="AI90" s="237" t="s">
        <v>362</v>
      </c>
      <c r="AJ90" s="238"/>
      <c r="AK90" s="238"/>
      <c r="AL90" s="239"/>
      <c r="AM90" s="243" t="s">
        <v>466</v>
      </c>
      <c r="AN90" s="243"/>
      <c r="AO90" s="243"/>
      <c r="AP90" s="237"/>
      <c r="AQ90" s="152" t="s">
        <v>354</v>
      </c>
      <c r="AR90" s="123"/>
      <c r="AS90" s="123"/>
      <c r="AT90" s="124"/>
      <c r="AU90" s="530" t="s">
        <v>253</v>
      </c>
      <c r="AV90" s="530"/>
      <c r="AW90" s="530"/>
      <c r="AX90" s="531"/>
    </row>
    <row r="91" spans="1:60" ht="18.75" hidden="1" customHeight="1" x14ac:dyDescent="0.15">
      <c r="A91" s="868"/>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5" t="s">
        <v>300</v>
      </c>
      <c r="AX91" s="396"/>
      <c r="AY91" s="10"/>
      <c r="AZ91" s="10"/>
      <c r="BA91" s="10"/>
      <c r="BB91" s="10"/>
      <c r="BC91" s="10"/>
    </row>
    <row r="92" spans="1:60" ht="23.25" hidden="1" customHeight="1" x14ac:dyDescent="0.15">
      <c r="A92" s="868"/>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356</v>
      </c>
      <c r="AF95" s="238"/>
      <c r="AG95" s="238"/>
      <c r="AH95" s="239"/>
      <c r="AI95" s="237" t="s">
        <v>362</v>
      </c>
      <c r="AJ95" s="238"/>
      <c r="AK95" s="238"/>
      <c r="AL95" s="239"/>
      <c r="AM95" s="243" t="s">
        <v>466</v>
      </c>
      <c r="AN95" s="243"/>
      <c r="AO95" s="243"/>
      <c r="AP95" s="237"/>
      <c r="AQ95" s="152" t="s">
        <v>354</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8"/>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5" t="s">
        <v>300</v>
      </c>
      <c r="AX96" s="396"/>
    </row>
    <row r="97" spans="1:60" ht="23.25" hidden="1" customHeight="1" x14ac:dyDescent="0.15">
      <c r="A97" s="868"/>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8" t="s">
        <v>13</v>
      </c>
      <c r="Z99" s="899"/>
      <c r="AA99" s="900"/>
      <c r="AB99" s="895" t="s">
        <v>14</v>
      </c>
      <c r="AC99" s="896"/>
      <c r="AD99" s="897"/>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487</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7"/>
      <c r="Z100" s="858"/>
      <c r="AA100" s="859"/>
      <c r="AB100" s="478" t="s">
        <v>11</v>
      </c>
      <c r="AC100" s="478"/>
      <c r="AD100" s="478"/>
      <c r="AE100" s="536" t="s">
        <v>356</v>
      </c>
      <c r="AF100" s="537"/>
      <c r="AG100" s="537"/>
      <c r="AH100" s="538"/>
      <c r="AI100" s="536" t="s">
        <v>362</v>
      </c>
      <c r="AJ100" s="537"/>
      <c r="AK100" s="537"/>
      <c r="AL100" s="538"/>
      <c r="AM100" s="536" t="s">
        <v>466</v>
      </c>
      <c r="AN100" s="537"/>
      <c r="AO100" s="537"/>
      <c r="AP100" s="538"/>
      <c r="AQ100" s="313" t="s">
        <v>488</v>
      </c>
      <c r="AR100" s="314"/>
      <c r="AS100" s="314"/>
      <c r="AT100" s="315"/>
      <c r="AU100" s="313" t="s">
        <v>534</v>
      </c>
      <c r="AV100" s="314"/>
      <c r="AW100" s="314"/>
      <c r="AX100" s="316"/>
    </row>
    <row r="101" spans="1:60" ht="23.25" customHeight="1" x14ac:dyDescent="0.15">
      <c r="A101" s="419"/>
      <c r="B101" s="420"/>
      <c r="C101" s="420"/>
      <c r="D101" s="420"/>
      <c r="E101" s="420"/>
      <c r="F101" s="421"/>
      <c r="G101" s="98" t="s">
        <v>571</v>
      </c>
      <c r="H101" s="98"/>
      <c r="I101" s="98"/>
      <c r="J101" s="98"/>
      <c r="K101" s="98"/>
      <c r="L101" s="98"/>
      <c r="M101" s="98"/>
      <c r="N101" s="98"/>
      <c r="O101" s="98"/>
      <c r="P101" s="98"/>
      <c r="Q101" s="98"/>
      <c r="R101" s="98"/>
      <c r="S101" s="98"/>
      <c r="T101" s="98"/>
      <c r="U101" s="98"/>
      <c r="V101" s="98"/>
      <c r="W101" s="98"/>
      <c r="X101" s="99"/>
      <c r="Y101" s="539" t="s">
        <v>55</v>
      </c>
      <c r="Z101" s="540"/>
      <c r="AA101" s="541"/>
      <c r="AB101" s="458" t="s">
        <v>573</v>
      </c>
      <c r="AC101" s="458"/>
      <c r="AD101" s="458"/>
      <c r="AE101" s="211" t="s">
        <v>568</v>
      </c>
      <c r="AF101" s="212"/>
      <c r="AG101" s="212"/>
      <c r="AH101" s="213"/>
      <c r="AI101" s="211" t="s">
        <v>561</v>
      </c>
      <c r="AJ101" s="212"/>
      <c r="AK101" s="212"/>
      <c r="AL101" s="213"/>
      <c r="AM101" s="211">
        <v>570</v>
      </c>
      <c r="AN101" s="212"/>
      <c r="AO101" s="212"/>
      <c r="AP101" s="213"/>
      <c r="AQ101" s="211" t="s">
        <v>555</v>
      </c>
      <c r="AR101" s="212"/>
      <c r="AS101" s="212"/>
      <c r="AT101" s="213"/>
      <c r="AU101" s="211" t="s">
        <v>555</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573</v>
      </c>
      <c r="AC102" s="458"/>
      <c r="AD102" s="458"/>
      <c r="AE102" s="415" t="s">
        <v>555</v>
      </c>
      <c r="AF102" s="415"/>
      <c r="AG102" s="415"/>
      <c r="AH102" s="415"/>
      <c r="AI102" s="415" t="s">
        <v>556</v>
      </c>
      <c r="AJ102" s="415"/>
      <c r="AK102" s="415"/>
      <c r="AL102" s="415"/>
      <c r="AM102" s="415">
        <v>570</v>
      </c>
      <c r="AN102" s="415"/>
      <c r="AO102" s="415"/>
      <c r="AP102" s="415"/>
      <c r="AQ102" s="266" t="s">
        <v>555</v>
      </c>
      <c r="AR102" s="267"/>
      <c r="AS102" s="267"/>
      <c r="AT102" s="312"/>
      <c r="AU102" s="266" t="s">
        <v>556</v>
      </c>
      <c r="AV102" s="267"/>
      <c r="AW102" s="267"/>
      <c r="AX102" s="312"/>
    </row>
    <row r="103" spans="1:60" ht="31.5" customHeight="1" x14ac:dyDescent="0.15">
      <c r="A103" s="416" t="s">
        <v>487</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356</v>
      </c>
      <c r="AF103" s="413"/>
      <c r="AG103" s="413"/>
      <c r="AH103" s="414"/>
      <c r="AI103" s="412" t="s">
        <v>362</v>
      </c>
      <c r="AJ103" s="413"/>
      <c r="AK103" s="413"/>
      <c r="AL103" s="414"/>
      <c r="AM103" s="412" t="s">
        <v>466</v>
      </c>
      <c r="AN103" s="413"/>
      <c r="AO103" s="413"/>
      <c r="AP103" s="414"/>
      <c r="AQ103" s="277" t="s">
        <v>488</v>
      </c>
      <c r="AR103" s="278"/>
      <c r="AS103" s="278"/>
      <c r="AT103" s="317"/>
      <c r="AU103" s="277" t="s">
        <v>534</v>
      </c>
      <c r="AV103" s="278"/>
      <c r="AW103" s="278"/>
      <c r="AX103" s="279"/>
    </row>
    <row r="104" spans="1:60" ht="23.25" customHeight="1" x14ac:dyDescent="0.15">
      <c r="A104" s="419"/>
      <c r="B104" s="420"/>
      <c r="C104" s="420"/>
      <c r="D104" s="420"/>
      <c r="E104" s="420"/>
      <c r="F104" s="421"/>
      <c r="G104" s="98" t="s">
        <v>570</v>
      </c>
      <c r="H104" s="98"/>
      <c r="I104" s="98"/>
      <c r="J104" s="98"/>
      <c r="K104" s="98"/>
      <c r="L104" s="98"/>
      <c r="M104" s="98"/>
      <c r="N104" s="98"/>
      <c r="O104" s="98"/>
      <c r="P104" s="98"/>
      <c r="Q104" s="98"/>
      <c r="R104" s="98"/>
      <c r="S104" s="98"/>
      <c r="T104" s="98"/>
      <c r="U104" s="98"/>
      <c r="V104" s="98"/>
      <c r="W104" s="98"/>
      <c r="X104" s="99"/>
      <c r="Y104" s="462" t="s">
        <v>55</v>
      </c>
      <c r="Z104" s="463"/>
      <c r="AA104" s="464"/>
      <c r="AB104" s="542" t="s">
        <v>573</v>
      </c>
      <c r="AC104" s="543"/>
      <c r="AD104" s="544"/>
      <c r="AE104" s="211" t="s">
        <v>555</v>
      </c>
      <c r="AF104" s="212"/>
      <c r="AG104" s="212"/>
      <c r="AH104" s="213"/>
      <c r="AI104" s="211">
        <v>490</v>
      </c>
      <c r="AJ104" s="212"/>
      <c r="AK104" s="212"/>
      <c r="AL104" s="213"/>
      <c r="AM104" s="211" t="s">
        <v>555</v>
      </c>
      <c r="AN104" s="212"/>
      <c r="AO104" s="212"/>
      <c r="AP104" s="213"/>
      <c r="AQ104" s="211" t="s">
        <v>555</v>
      </c>
      <c r="AR104" s="212"/>
      <c r="AS104" s="212"/>
      <c r="AT104" s="213"/>
      <c r="AU104" s="211" t="s">
        <v>555</v>
      </c>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573</v>
      </c>
      <c r="AC105" s="466"/>
      <c r="AD105" s="467"/>
      <c r="AE105" s="415" t="s">
        <v>568</v>
      </c>
      <c r="AF105" s="415"/>
      <c r="AG105" s="415"/>
      <c r="AH105" s="415"/>
      <c r="AI105" s="415">
        <v>490</v>
      </c>
      <c r="AJ105" s="415"/>
      <c r="AK105" s="415"/>
      <c r="AL105" s="415"/>
      <c r="AM105" s="415" t="s">
        <v>560</v>
      </c>
      <c r="AN105" s="415"/>
      <c r="AO105" s="415"/>
      <c r="AP105" s="415"/>
      <c r="AQ105" s="211" t="s">
        <v>555</v>
      </c>
      <c r="AR105" s="212"/>
      <c r="AS105" s="212"/>
      <c r="AT105" s="213"/>
      <c r="AU105" s="266" t="s">
        <v>552</v>
      </c>
      <c r="AV105" s="267"/>
      <c r="AW105" s="267"/>
      <c r="AX105" s="312"/>
    </row>
    <row r="106" spans="1:60" ht="31.5" customHeight="1" x14ac:dyDescent="0.15">
      <c r="A106" s="416" t="s">
        <v>487</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356</v>
      </c>
      <c r="AF106" s="413"/>
      <c r="AG106" s="413"/>
      <c r="AH106" s="414"/>
      <c r="AI106" s="412" t="s">
        <v>362</v>
      </c>
      <c r="AJ106" s="413"/>
      <c r="AK106" s="413"/>
      <c r="AL106" s="414"/>
      <c r="AM106" s="412" t="s">
        <v>466</v>
      </c>
      <c r="AN106" s="413"/>
      <c r="AO106" s="413"/>
      <c r="AP106" s="414"/>
      <c r="AQ106" s="277" t="s">
        <v>488</v>
      </c>
      <c r="AR106" s="278"/>
      <c r="AS106" s="278"/>
      <c r="AT106" s="317"/>
      <c r="AU106" s="277" t="s">
        <v>534</v>
      </c>
      <c r="AV106" s="278"/>
      <c r="AW106" s="278"/>
      <c r="AX106" s="279"/>
    </row>
    <row r="107" spans="1:60" ht="23.25" customHeight="1" x14ac:dyDescent="0.15">
      <c r="A107" s="419"/>
      <c r="B107" s="420"/>
      <c r="C107" s="420"/>
      <c r="D107" s="420"/>
      <c r="E107" s="420"/>
      <c r="F107" s="421"/>
      <c r="G107" s="98" t="s">
        <v>569</v>
      </c>
      <c r="H107" s="98"/>
      <c r="I107" s="98"/>
      <c r="J107" s="98"/>
      <c r="K107" s="98"/>
      <c r="L107" s="98"/>
      <c r="M107" s="98"/>
      <c r="N107" s="98"/>
      <c r="O107" s="98"/>
      <c r="P107" s="98"/>
      <c r="Q107" s="98"/>
      <c r="R107" s="98"/>
      <c r="S107" s="98"/>
      <c r="T107" s="98"/>
      <c r="U107" s="98"/>
      <c r="V107" s="98"/>
      <c r="W107" s="98"/>
      <c r="X107" s="99"/>
      <c r="Y107" s="462" t="s">
        <v>55</v>
      </c>
      <c r="Z107" s="463"/>
      <c r="AA107" s="464"/>
      <c r="AB107" s="542" t="s">
        <v>573</v>
      </c>
      <c r="AC107" s="543"/>
      <c r="AD107" s="544"/>
      <c r="AE107" s="415">
        <v>110</v>
      </c>
      <c r="AF107" s="415"/>
      <c r="AG107" s="415"/>
      <c r="AH107" s="415"/>
      <c r="AI107" s="415" t="s">
        <v>555</v>
      </c>
      <c r="AJ107" s="415"/>
      <c r="AK107" s="415"/>
      <c r="AL107" s="415"/>
      <c r="AM107" s="415" t="s">
        <v>556</v>
      </c>
      <c r="AN107" s="415"/>
      <c r="AO107" s="415"/>
      <c r="AP107" s="415"/>
      <c r="AQ107" s="211" t="s">
        <v>555</v>
      </c>
      <c r="AR107" s="212"/>
      <c r="AS107" s="212"/>
      <c r="AT107" s="213"/>
      <c r="AU107" s="211" t="s">
        <v>555</v>
      </c>
      <c r="AV107" s="212"/>
      <c r="AW107" s="212"/>
      <c r="AX107" s="213"/>
    </row>
    <row r="108" spans="1:60" ht="23.25"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t="s">
        <v>573</v>
      </c>
      <c r="AC108" s="466"/>
      <c r="AD108" s="467"/>
      <c r="AE108" s="415">
        <v>1030</v>
      </c>
      <c r="AF108" s="415"/>
      <c r="AG108" s="415"/>
      <c r="AH108" s="415"/>
      <c r="AI108" s="415" t="s">
        <v>561</v>
      </c>
      <c r="AJ108" s="415"/>
      <c r="AK108" s="415"/>
      <c r="AL108" s="415"/>
      <c r="AM108" s="415" t="s">
        <v>556</v>
      </c>
      <c r="AN108" s="415"/>
      <c r="AO108" s="415"/>
      <c r="AP108" s="415"/>
      <c r="AQ108" s="211" t="s">
        <v>555</v>
      </c>
      <c r="AR108" s="212"/>
      <c r="AS108" s="212"/>
      <c r="AT108" s="213"/>
      <c r="AU108" s="266" t="s">
        <v>555</v>
      </c>
      <c r="AV108" s="267"/>
      <c r="AW108" s="267"/>
      <c r="AX108" s="312"/>
    </row>
    <row r="109" spans="1:60" ht="31.5" hidden="1" customHeight="1" x14ac:dyDescent="0.15">
      <c r="A109" s="416" t="s">
        <v>487</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356</v>
      </c>
      <c r="AF109" s="413"/>
      <c r="AG109" s="413"/>
      <c r="AH109" s="414"/>
      <c r="AI109" s="412" t="s">
        <v>362</v>
      </c>
      <c r="AJ109" s="413"/>
      <c r="AK109" s="413"/>
      <c r="AL109" s="414"/>
      <c r="AM109" s="412" t="s">
        <v>466</v>
      </c>
      <c r="AN109" s="413"/>
      <c r="AO109" s="413"/>
      <c r="AP109" s="414"/>
      <c r="AQ109" s="277" t="s">
        <v>488</v>
      </c>
      <c r="AR109" s="278"/>
      <c r="AS109" s="278"/>
      <c r="AT109" s="317"/>
      <c r="AU109" s="277" t="s">
        <v>534</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487</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356</v>
      </c>
      <c r="AF112" s="413"/>
      <c r="AG112" s="413"/>
      <c r="AH112" s="414"/>
      <c r="AI112" s="412" t="s">
        <v>362</v>
      </c>
      <c r="AJ112" s="413"/>
      <c r="AK112" s="413"/>
      <c r="AL112" s="414"/>
      <c r="AM112" s="412" t="s">
        <v>466</v>
      </c>
      <c r="AN112" s="413"/>
      <c r="AO112" s="413"/>
      <c r="AP112" s="414"/>
      <c r="AQ112" s="277" t="s">
        <v>488</v>
      </c>
      <c r="AR112" s="278"/>
      <c r="AS112" s="278"/>
      <c r="AT112" s="317"/>
      <c r="AU112" s="277" t="s">
        <v>534</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356</v>
      </c>
      <c r="AF115" s="413"/>
      <c r="AG115" s="413"/>
      <c r="AH115" s="414"/>
      <c r="AI115" s="412" t="s">
        <v>362</v>
      </c>
      <c r="AJ115" s="413"/>
      <c r="AK115" s="413"/>
      <c r="AL115" s="414"/>
      <c r="AM115" s="412" t="s">
        <v>466</v>
      </c>
      <c r="AN115" s="413"/>
      <c r="AO115" s="413"/>
      <c r="AP115" s="414"/>
      <c r="AQ115" s="591" t="s">
        <v>535</v>
      </c>
      <c r="AR115" s="592"/>
      <c r="AS115" s="592"/>
      <c r="AT115" s="592"/>
      <c r="AU115" s="592"/>
      <c r="AV115" s="592"/>
      <c r="AW115" s="592"/>
      <c r="AX115" s="593"/>
    </row>
    <row r="116" spans="1:50" ht="23.25" customHeight="1" x14ac:dyDescent="0.15">
      <c r="A116" s="436"/>
      <c r="B116" s="437"/>
      <c r="C116" s="437"/>
      <c r="D116" s="437"/>
      <c r="E116" s="437"/>
      <c r="F116" s="438"/>
      <c r="G116" s="390" t="s">
        <v>574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575</v>
      </c>
      <c r="AC116" s="460"/>
      <c r="AD116" s="461"/>
      <c r="AE116" s="415">
        <v>281.8</v>
      </c>
      <c r="AF116" s="415"/>
      <c r="AG116" s="415"/>
      <c r="AH116" s="415"/>
      <c r="AI116" s="415">
        <v>33.4</v>
      </c>
      <c r="AJ116" s="415"/>
      <c r="AK116" s="415"/>
      <c r="AL116" s="415"/>
      <c r="AM116" s="415">
        <v>18.8</v>
      </c>
      <c r="AN116" s="415"/>
      <c r="AO116" s="415"/>
      <c r="AP116" s="415"/>
      <c r="AQ116" s="211" t="s">
        <v>556</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576</v>
      </c>
      <c r="AC117" s="470"/>
      <c r="AD117" s="471"/>
      <c r="AE117" s="548" t="s">
        <v>727</v>
      </c>
      <c r="AF117" s="548"/>
      <c r="AG117" s="548"/>
      <c r="AH117" s="548"/>
      <c r="AI117" s="548" t="s">
        <v>728</v>
      </c>
      <c r="AJ117" s="548"/>
      <c r="AK117" s="548"/>
      <c r="AL117" s="548"/>
      <c r="AM117" s="548" t="s">
        <v>729</v>
      </c>
      <c r="AN117" s="548"/>
      <c r="AO117" s="548"/>
      <c r="AP117" s="548"/>
      <c r="AQ117" s="548" t="s">
        <v>555</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356</v>
      </c>
      <c r="AF118" s="413"/>
      <c r="AG118" s="413"/>
      <c r="AH118" s="414"/>
      <c r="AI118" s="412" t="s">
        <v>362</v>
      </c>
      <c r="AJ118" s="413"/>
      <c r="AK118" s="413"/>
      <c r="AL118" s="414"/>
      <c r="AM118" s="412" t="s">
        <v>466</v>
      </c>
      <c r="AN118" s="413"/>
      <c r="AO118" s="413"/>
      <c r="AP118" s="414"/>
      <c r="AQ118" s="591" t="s">
        <v>535</v>
      </c>
      <c r="AR118" s="592"/>
      <c r="AS118" s="592"/>
      <c r="AT118" s="592"/>
      <c r="AU118" s="592"/>
      <c r="AV118" s="592"/>
      <c r="AW118" s="592"/>
      <c r="AX118" s="593"/>
    </row>
    <row r="119" spans="1:50" ht="23.25" hidden="1" customHeight="1" x14ac:dyDescent="0.15">
      <c r="A119" s="436"/>
      <c r="B119" s="437"/>
      <c r="C119" s="437"/>
      <c r="D119" s="437"/>
      <c r="E119" s="437"/>
      <c r="F119" s="438"/>
      <c r="G119" s="390" t="s">
        <v>497</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496</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356</v>
      </c>
      <c r="AF121" s="413"/>
      <c r="AG121" s="413"/>
      <c r="AH121" s="414"/>
      <c r="AI121" s="412" t="s">
        <v>362</v>
      </c>
      <c r="AJ121" s="413"/>
      <c r="AK121" s="413"/>
      <c r="AL121" s="414"/>
      <c r="AM121" s="412" t="s">
        <v>466</v>
      </c>
      <c r="AN121" s="413"/>
      <c r="AO121" s="413"/>
      <c r="AP121" s="414"/>
      <c r="AQ121" s="591" t="s">
        <v>535</v>
      </c>
      <c r="AR121" s="592"/>
      <c r="AS121" s="592"/>
      <c r="AT121" s="592"/>
      <c r="AU121" s="592"/>
      <c r="AV121" s="592"/>
      <c r="AW121" s="592"/>
      <c r="AX121" s="593"/>
    </row>
    <row r="122" spans="1:50" ht="23.25" hidden="1" customHeight="1" x14ac:dyDescent="0.15">
      <c r="A122" s="436"/>
      <c r="B122" s="437"/>
      <c r="C122" s="437"/>
      <c r="D122" s="437"/>
      <c r="E122" s="437"/>
      <c r="F122" s="438"/>
      <c r="G122" s="390" t="s">
        <v>498</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499</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356</v>
      </c>
      <c r="AF124" s="413"/>
      <c r="AG124" s="413"/>
      <c r="AH124" s="414"/>
      <c r="AI124" s="412" t="s">
        <v>362</v>
      </c>
      <c r="AJ124" s="413"/>
      <c r="AK124" s="413"/>
      <c r="AL124" s="414"/>
      <c r="AM124" s="412" t="s">
        <v>466</v>
      </c>
      <c r="AN124" s="413"/>
      <c r="AO124" s="413"/>
      <c r="AP124" s="414"/>
      <c r="AQ124" s="591" t="s">
        <v>535</v>
      </c>
      <c r="AR124" s="592"/>
      <c r="AS124" s="592"/>
      <c r="AT124" s="592"/>
      <c r="AU124" s="592"/>
      <c r="AV124" s="592"/>
      <c r="AW124" s="592"/>
      <c r="AX124" s="593"/>
    </row>
    <row r="125" spans="1:50" ht="23.25" hidden="1" customHeight="1" x14ac:dyDescent="0.15">
      <c r="A125" s="436"/>
      <c r="B125" s="437"/>
      <c r="C125" s="437"/>
      <c r="D125" s="437"/>
      <c r="E125" s="437"/>
      <c r="F125" s="438"/>
      <c r="G125" s="390" t="s">
        <v>498</v>
      </c>
      <c r="H125" s="390"/>
      <c r="I125" s="390"/>
      <c r="J125" s="390"/>
      <c r="K125" s="390"/>
      <c r="L125" s="390"/>
      <c r="M125" s="390"/>
      <c r="N125" s="390"/>
      <c r="O125" s="390"/>
      <c r="P125" s="390"/>
      <c r="Q125" s="390"/>
      <c r="R125" s="390"/>
      <c r="S125" s="390"/>
      <c r="T125" s="390"/>
      <c r="U125" s="390"/>
      <c r="V125" s="390"/>
      <c r="W125" s="390"/>
      <c r="X125" s="931"/>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2"/>
      <c r="Y126" s="468" t="s">
        <v>49</v>
      </c>
      <c r="Z126" s="443"/>
      <c r="AA126" s="444"/>
      <c r="AB126" s="469" t="s">
        <v>496</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2" t="s">
        <v>356</v>
      </c>
      <c r="AF127" s="413"/>
      <c r="AG127" s="413"/>
      <c r="AH127" s="414"/>
      <c r="AI127" s="412" t="s">
        <v>362</v>
      </c>
      <c r="AJ127" s="413"/>
      <c r="AK127" s="413"/>
      <c r="AL127" s="414"/>
      <c r="AM127" s="412" t="s">
        <v>466</v>
      </c>
      <c r="AN127" s="413"/>
      <c r="AO127" s="413"/>
      <c r="AP127" s="414"/>
      <c r="AQ127" s="591" t="s">
        <v>535</v>
      </c>
      <c r="AR127" s="592"/>
      <c r="AS127" s="592"/>
      <c r="AT127" s="592"/>
      <c r="AU127" s="592"/>
      <c r="AV127" s="592"/>
      <c r="AW127" s="592"/>
      <c r="AX127" s="593"/>
    </row>
    <row r="128" spans="1:50" ht="23.25" hidden="1" customHeight="1" x14ac:dyDescent="0.15">
      <c r="A128" s="436"/>
      <c r="B128" s="437"/>
      <c r="C128" s="437"/>
      <c r="D128" s="437"/>
      <c r="E128" s="437"/>
      <c r="F128" s="438"/>
      <c r="G128" s="390" t="s">
        <v>498</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496</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368</v>
      </c>
      <c r="B130" s="178"/>
      <c r="C130" s="177" t="s">
        <v>365</v>
      </c>
      <c r="D130" s="178"/>
      <c r="E130" s="162" t="s">
        <v>398</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617</v>
      </c>
      <c r="AR133" s="192"/>
      <c r="AS133" s="126" t="s">
        <v>355</v>
      </c>
      <c r="AT133" s="127"/>
      <c r="AU133" s="193">
        <v>30</v>
      </c>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378</v>
      </c>
      <c r="Z134" s="195"/>
      <c r="AA134" s="196"/>
      <c r="AB134" s="197" t="s">
        <v>561</v>
      </c>
      <c r="AC134" s="198"/>
      <c r="AD134" s="198"/>
      <c r="AE134" s="199" t="s">
        <v>555</v>
      </c>
      <c r="AF134" s="200"/>
      <c r="AG134" s="200"/>
      <c r="AH134" s="200"/>
      <c r="AI134" s="199" t="s">
        <v>563</v>
      </c>
      <c r="AJ134" s="200"/>
      <c r="AK134" s="200"/>
      <c r="AL134" s="200"/>
      <c r="AM134" s="199" t="s">
        <v>555</v>
      </c>
      <c r="AN134" s="200"/>
      <c r="AO134" s="200"/>
      <c r="AP134" s="200"/>
      <c r="AQ134" s="199" t="s">
        <v>555</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556</v>
      </c>
      <c r="AF135" s="200"/>
      <c r="AG135" s="200"/>
      <c r="AH135" s="200"/>
      <c r="AI135" s="199" t="s">
        <v>560</v>
      </c>
      <c r="AJ135" s="200"/>
      <c r="AK135" s="200"/>
      <c r="AL135" s="200"/>
      <c r="AM135" s="199" t="s">
        <v>563</v>
      </c>
      <c r="AN135" s="200"/>
      <c r="AO135" s="200"/>
      <c r="AP135" s="200"/>
      <c r="AQ135" s="199" t="s">
        <v>563</v>
      </c>
      <c r="AR135" s="200"/>
      <c r="AS135" s="200"/>
      <c r="AT135" s="200"/>
      <c r="AU135" s="199" t="s">
        <v>555</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579</v>
      </c>
      <c r="H154" s="98"/>
      <c r="I154" s="98"/>
      <c r="J154" s="98"/>
      <c r="K154" s="98"/>
      <c r="L154" s="98"/>
      <c r="M154" s="98"/>
      <c r="N154" s="98"/>
      <c r="O154" s="98"/>
      <c r="P154" s="99"/>
      <c r="Q154" s="118" t="s">
        <v>555</v>
      </c>
      <c r="R154" s="98"/>
      <c r="S154" s="98"/>
      <c r="T154" s="98"/>
      <c r="U154" s="98"/>
      <c r="V154" s="98"/>
      <c r="W154" s="98"/>
      <c r="X154" s="98"/>
      <c r="Y154" s="98"/>
      <c r="Z154" s="98"/>
      <c r="AA154" s="286"/>
      <c r="AB154" s="134" t="s">
        <v>559</v>
      </c>
      <c r="AC154" s="135"/>
      <c r="AD154" s="135"/>
      <c r="AE154" s="140" t="s">
        <v>580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581</v>
      </c>
      <c r="AF157" s="98"/>
      <c r="AG157" s="98"/>
      <c r="AH157" s="98"/>
      <c r="AI157" s="98"/>
      <c r="AJ157" s="98"/>
      <c r="AK157" s="98"/>
      <c r="AL157" s="98"/>
      <c r="AM157" s="98"/>
      <c r="AN157" s="98"/>
      <c r="AO157" s="98"/>
      <c r="AP157" s="98"/>
      <c r="AQ157" s="98"/>
      <c r="AR157" s="98"/>
      <c r="AS157" s="98"/>
      <c r="AT157" s="98"/>
      <c r="AU157" s="98"/>
      <c r="AV157" s="98"/>
      <c r="AW157" s="98"/>
      <c r="AX157" s="119"/>
    </row>
    <row r="158" spans="1:50" ht="41.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3"/>
      <c r="E430" s="167" t="s">
        <v>387</v>
      </c>
      <c r="F430" s="168"/>
      <c r="G430" s="901" t="s">
        <v>383</v>
      </c>
      <c r="H430" s="116"/>
      <c r="I430" s="116"/>
      <c r="J430" s="902" t="s">
        <v>583</v>
      </c>
      <c r="K430" s="903"/>
      <c r="L430" s="903"/>
      <c r="M430" s="903"/>
      <c r="N430" s="903"/>
      <c r="O430" s="903"/>
      <c r="P430" s="903"/>
      <c r="Q430" s="903"/>
      <c r="R430" s="903"/>
      <c r="S430" s="903"/>
      <c r="T430" s="904"/>
      <c r="U430" s="588" t="s">
        <v>584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355</v>
      </c>
      <c r="AH432" s="127"/>
      <c r="AI432" s="149"/>
      <c r="AJ432" s="149"/>
      <c r="AK432" s="149"/>
      <c r="AL432" s="147"/>
      <c r="AM432" s="149"/>
      <c r="AN432" s="149"/>
      <c r="AO432" s="149"/>
      <c r="AP432" s="147"/>
      <c r="AQ432" s="590" t="s">
        <v>555</v>
      </c>
      <c r="AR432" s="193"/>
      <c r="AS432" s="126" t="s">
        <v>355</v>
      </c>
      <c r="AT432" s="127"/>
      <c r="AU432" s="193" t="s">
        <v>555</v>
      </c>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551</v>
      </c>
      <c r="AF433" s="200"/>
      <c r="AG433" s="200"/>
      <c r="AH433" s="200"/>
      <c r="AI433" s="333" t="s">
        <v>555</v>
      </c>
      <c r="AJ433" s="200"/>
      <c r="AK433" s="200"/>
      <c r="AL433" s="200"/>
      <c r="AM433" s="333" t="s">
        <v>555</v>
      </c>
      <c r="AN433" s="200"/>
      <c r="AO433" s="200"/>
      <c r="AP433" s="334"/>
      <c r="AQ433" s="333" t="s">
        <v>584</v>
      </c>
      <c r="AR433" s="200"/>
      <c r="AS433" s="200"/>
      <c r="AT433" s="334"/>
      <c r="AU433" s="200"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556</v>
      </c>
      <c r="AF434" s="200"/>
      <c r="AG434" s="200"/>
      <c r="AH434" s="334"/>
      <c r="AI434" s="333" t="s">
        <v>555</v>
      </c>
      <c r="AJ434" s="200"/>
      <c r="AK434" s="200"/>
      <c r="AL434" s="200"/>
      <c r="AM434" s="333" t="s">
        <v>584</v>
      </c>
      <c r="AN434" s="200"/>
      <c r="AO434" s="200"/>
      <c r="AP434" s="334"/>
      <c r="AQ434" s="333" t="s">
        <v>585</v>
      </c>
      <c r="AR434" s="200"/>
      <c r="AS434" s="200"/>
      <c r="AT434" s="334"/>
      <c r="AU434" s="200"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586</v>
      </c>
      <c r="AF435" s="200"/>
      <c r="AG435" s="200"/>
      <c r="AH435" s="334"/>
      <c r="AI435" s="333" t="s">
        <v>555</v>
      </c>
      <c r="AJ435" s="200"/>
      <c r="AK435" s="200"/>
      <c r="AL435" s="200"/>
      <c r="AM435" s="333" t="s">
        <v>585</v>
      </c>
      <c r="AN435" s="200"/>
      <c r="AO435" s="200"/>
      <c r="AP435" s="334"/>
      <c r="AQ435" s="333" t="s">
        <v>587</v>
      </c>
      <c r="AR435" s="200"/>
      <c r="AS435" s="200"/>
      <c r="AT435" s="334"/>
      <c r="AU435" s="200" t="s">
        <v>568</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0"/>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0"/>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0"/>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0"/>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355</v>
      </c>
      <c r="AH457" s="127"/>
      <c r="AI457" s="149"/>
      <c r="AJ457" s="149"/>
      <c r="AK457" s="149"/>
      <c r="AL457" s="147"/>
      <c r="AM457" s="149"/>
      <c r="AN457" s="149"/>
      <c r="AO457" s="149"/>
      <c r="AP457" s="147"/>
      <c r="AQ457" s="590" t="s">
        <v>555</v>
      </c>
      <c r="AR457" s="193"/>
      <c r="AS457" s="126" t="s">
        <v>355</v>
      </c>
      <c r="AT457" s="127"/>
      <c r="AU457" s="193" t="s">
        <v>555</v>
      </c>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3" t="s">
        <v>584</v>
      </c>
      <c r="AF458" s="200"/>
      <c r="AG458" s="200"/>
      <c r="AH458" s="200"/>
      <c r="AI458" s="333" t="s">
        <v>568</v>
      </c>
      <c r="AJ458" s="200"/>
      <c r="AK458" s="200"/>
      <c r="AL458" s="200"/>
      <c r="AM458" s="333" t="s">
        <v>561</v>
      </c>
      <c r="AN458" s="200"/>
      <c r="AO458" s="200"/>
      <c r="AP458" s="334"/>
      <c r="AQ458" s="333" t="s">
        <v>561</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3" t="s">
        <v>584</v>
      </c>
      <c r="AF459" s="200"/>
      <c r="AG459" s="200"/>
      <c r="AH459" s="334"/>
      <c r="AI459" s="333" t="s">
        <v>568</v>
      </c>
      <c r="AJ459" s="200"/>
      <c r="AK459" s="200"/>
      <c r="AL459" s="200"/>
      <c r="AM459" s="333" t="s">
        <v>587</v>
      </c>
      <c r="AN459" s="200"/>
      <c r="AO459" s="200"/>
      <c r="AP459" s="334"/>
      <c r="AQ459" s="333" t="s">
        <v>568</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568</v>
      </c>
      <c r="AF460" s="200"/>
      <c r="AG460" s="200"/>
      <c r="AH460" s="334"/>
      <c r="AI460" s="333" t="s">
        <v>587</v>
      </c>
      <c r="AJ460" s="200"/>
      <c r="AK460" s="200"/>
      <c r="AL460" s="200"/>
      <c r="AM460" s="333" t="s">
        <v>584</v>
      </c>
      <c r="AN460" s="200"/>
      <c r="AO460" s="200"/>
      <c r="AP460" s="334"/>
      <c r="AQ460" s="333" t="s">
        <v>587</v>
      </c>
      <c r="AR460" s="200"/>
      <c r="AS460" s="200"/>
      <c r="AT460" s="334"/>
      <c r="AU460" s="200" t="s">
        <v>555</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0"/>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0"/>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0"/>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0"/>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1" t="s">
        <v>383</v>
      </c>
      <c r="H484" s="116"/>
      <c r="I484" s="116"/>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0"/>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0"/>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0"/>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0"/>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0"/>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0"/>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0"/>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0"/>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0"/>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0"/>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1" t="s">
        <v>383</v>
      </c>
      <c r="H538" s="116"/>
      <c r="I538" s="116"/>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0"/>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0"/>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0"/>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0"/>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0"/>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0"/>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0"/>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0"/>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0"/>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0"/>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1" t="s">
        <v>383</v>
      </c>
      <c r="H592" s="116"/>
      <c r="I592" s="116"/>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0"/>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0"/>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0"/>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0"/>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0"/>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0"/>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0"/>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0"/>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0"/>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0"/>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1" t="s">
        <v>383</v>
      </c>
      <c r="H646" s="116"/>
      <c r="I646" s="116"/>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0"/>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0"/>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0"/>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0"/>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0"/>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0"/>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0"/>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0"/>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0"/>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0"/>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48"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549</v>
      </c>
      <c r="AE702" s="339"/>
      <c r="AF702" s="339"/>
      <c r="AG702" s="382" t="s">
        <v>588</v>
      </c>
      <c r="AH702" s="383"/>
      <c r="AI702" s="383"/>
      <c r="AJ702" s="383"/>
      <c r="AK702" s="383"/>
      <c r="AL702" s="383"/>
      <c r="AM702" s="383"/>
      <c r="AN702" s="383"/>
      <c r="AO702" s="383"/>
      <c r="AP702" s="383"/>
      <c r="AQ702" s="383"/>
      <c r="AR702" s="383"/>
      <c r="AS702" s="383"/>
      <c r="AT702" s="383"/>
      <c r="AU702" s="383"/>
      <c r="AV702" s="383"/>
      <c r="AW702" s="383"/>
      <c r="AX702" s="384"/>
    </row>
    <row r="703" spans="1:50" ht="60"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549</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48"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549</v>
      </c>
      <c r="AE704" s="783"/>
      <c r="AF704" s="783"/>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549</v>
      </c>
      <c r="AE705" s="715"/>
      <c r="AF705" s="715"/>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592</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450</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592</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593</v>
      </c>
      <c r="AE708" s="605"/>
      <c r="AF708" s="605"/>
      <c r="AG708" s="742" t="s">
        <v>594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549</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549</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549</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482</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593</v>
      </c>
      <c r="AE712" s="783"/>
      <c r="AF712" s="783"/>
      <c r="AG712" s="810" t="s">
        <v>594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0" t="s">
        <v>483</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593</v>
      </c>
      <c r="AE713" s="322"/>
      <c r="AF713" s="663"/>
      <c r="AG713" s="94" t="s">
        <v>594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549</v>
      </c>
      <c r="AE714" s="808"/>
      <c r="AF714" s="809"/>
      <c r="AG714" s="736" t="s">
        <v>598</v>
      </c>
      <c r="AH714" s="737"/>
      <c r="AI714" s="737"/>
      <c r="AJ714" s="737"/>
      <c r="AK714" s="737"/>
      <c r="AL714" s="737"/>
      <c r="AM714" s="737"/>
      <c r="AN714" s="737"/>
      <c r="AO714" s="737"/>
      <c r="AP714" s="737"/>
      <c r="AQ714" s="737"/>
      <c r="AR714" s="737"/>
      <c r="AS714" s="737"/>
      <c r="AT714" s="737"/>
      <c r="AU714" s="737"/>
      <c r="AV714" s="737"/>
      <c r="AW714" s="737"/>
      <c r="AX714" s="738"/>
    </row>
    <row r="715" spans="1:50" ht="66" customHeight="1" x14ac:dyDescent="0.15">
      <c r="A715" s="640" t="s">
        <v>40</v>
      </c>
      <c r="B715" s="784"/>
      <c r="C715" s="785" t="s">
        <v>456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549</v>
      </c>
      <c r="AE715" s="605"/>
      <c r="AF715" s="656"/>
      <c r="AG715" s="742" t="s">
        <v>599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593</v>
      </c>
      <c r="AE716" s="627"/>
      <c r="AF716" s="627"/>
      <c r="AG716" s="94" t="s">
        <v>594</v>
      </c>
      <c r="AH716" s="95"/>
      <c r="AI716" s="95"/>
      <c r="AJ716" s="95"/>
      <c r="AK716" s="95"/>
      <c r="AL716" s="95"/>
      <c r="AM716" s="95"/>
      <c r="AN716" s="95"/>
      <c r="AO716" s="95"/>
      <c r="AP716" s="95"/>
      <c r="AQ716" s="95"/>
      <c r="AR716" s="95"/>
      <c r="AS716" s="95"/>
      <c r="AT716" s="95"/>
      <c r="AU716" s="95"/>
      <c r="AV716" s="95"/>
      <c r="AW716" s="95"/>
      <c r="AX716" s="96"/>
    </row>
    <row r="717" spans="1:50" ht="40.5" customHeight="1" x14ac:dyDescent="0.15">
      <c r="A717" s="642"/>
      <c r="B717" s="644"/>
      <c r="C717" s="388" t="s">
        <v>374</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549</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549</v>
      </c>
      <c r="AE718" s="322"/>
      <c r="AF718" s="322"/>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593</v>
      </c>
      <c r="AE719" s="605"/>
      <c r="AF719" s="605"/>
      <c r="AG719" s="118" t="s">
        <v>560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t="s">
        <v>555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602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603</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604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489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429</v>
      </c>
      <c r="B737" s="203"/>
      <c r="C737" s="203"/>
      <c r="D737" s="204"/>
      <c r="E737" s="990" t="s">
        <v>605</v>
      </c>
      <c r="F737" s="990"/>
      <c r="G737" s="990"/>
      <c r="H737" s="990"/>
      <c r="I737" s="990"/>
      <c r="J737" s="990"/>
      <c r="K737" s="990"/>
      <c r="L737" s="990"/>
      <c r="M737" s="990"/>
      <c r="N737" s="359" t="s">
        <v>357</v>
      </c>
      <c r="O737" s="359"/>
      <c r="P737" s="359"/>
      <c r="Q737" s="359"/>
      <c r="R737" s="990" t="s">
        <v>606</v>
      </c>
      <c r="S737" s="990"/>
      <c r="T737" s="990"/>
      <c r="U737" s="990"/>
      <c r="V737" s="990"/>
      <c r="W737" s="990"/>
      <c r="X737" s="990"/>
      <c r="Y737" s="990"/>
      <c r="Z737" s="990"/>
      <c r="AA737" s="359" t="s">
        <v>358</v>
      </c>
      <c r="AB737" s="359"/>
      <c r="AC737" s="359"/>
      <c r="AD737" s="359"/>
      <c r="AE737" s="990" t="s">
        <v>607</v>
      </c>
      <c r="AF737" s="990"/>
      <c r="AG737" s="990"/>
      <c r="AH737" s="990"/>
      <c r="AI737" s="990"/>
      <c r="AJ737" s="990"/>
      <c r="AK737" s="990"/>
      <c r="AL737" s="990"/>
      <c r="AM737" s="990"/>
      <c r="AN737" s="359" t="s">
        <v>359</v>
      </c>
      <c r="AO737" s="359"/>
      <c r="AP737" s="359"/>
      <c r="AQ737" s="359"/>
      <c r="AR737" s="991" t="s">
        <v>608</v>
      </c>
      <c r="AS737" s="992"/>
      <c r="AT737" s="992"/>
      <c r="AU737" s="992"/>
      <c r="AV737" s="992"/>
      <c r="AW737" s="992"/>
      <c r="AX737" s="993"/>
      <c r="AY737" s="89"/>
      <c r="AZ737" s="89"/>
    </row>
    <row r="738" spans="1:52" ht="24.75" customHeight="1" x14ac:dyDescent="0.15">
      <c r="A738" s="994" t="s">
        <v>360</v>
      </c>
      <c r="B738" s="203"/>
      <c r="C738" s="203"/>
      <c r="D738" s="204"/>
      <c r="E738" s="990" t="s">
        <v>609</v>
      </c>
      <c r="F738" s="990"/>
      <c r="G738" s="990"/>
      <c r="H738" s="990"/>
      <c r="I738" s="990"/>
      <c r="J738" s="990"/>
      <c r="K738" s="990"/>
      <c r="L738" s="990"/>
      <c r="M738" s="990"/>
      <c r="N738" s="359" t="s">
        <v>361</v>
      </c>
      <c r="O738" s="359"/>
      <c r="P738" s="359"/>
      <c r="Q738" s="359"/>
      <c r="R738" s="990" t="s">
        <v>610</v>
      </c>
      <c r="S738" s="990"/>
      <c r="T738" s="990"/>
      <c r="U738" s="990"/>
      <c r="V738" s="990"/>
      <c r="W738" s="990"/>
      <c r="X738" s="990"/>
      <c r="Y738" s="990"/>
      <c r="Z738" s="990"/>
      <c r="AA738" s="359" t="s">
        <v>476</v>
      </c>
      <c r="AB738" s="359"/>
      <c r="AC738" s="359"/>
      <c r="AD738" s="359"/>
      <c r="AE738" s="990" t="s">
        <v>611</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536</v>
      </c>
      <c r="B739" s="999"/>
      <c r="C739" s="999"/>
      <c r="D739" s="1000"/>
      <c r="E739" s="1001" t="s">
        <v>572</v>
      </c>
      <c r="F739" s="1002"/>
      <c r="G739" s="1002"/>
      <c r="H739" s="91" t="str">
        <f>IF(E739="", "", "(")</f>
        <v>(</v>
      </c>
      <c r="I739" s="985" t="s">
        <v>478</v>
      </c>
      <c r="J739" s="985"/>
      <c r="K739" s="91" t="str">
        <f>IF(OR(I739="　", I739=""), "", "-")</f>
        <v/>
      </c>
      <c r="L739" s="986">
        <v>193</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4" t="s">
        <v>525</v>
      </c>
      <c r="B740" s="615"/>
      <c r="C740" s="615"/>
      <c r="D740" s="615"/>
      <c r="E740" s="615"/>
      <c r="F740" s="616"/>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527</v>
      </c>
      <c r="B779" s="629"/>
      <c r="C779" s="629"/>
      <c r="D779" s="629"/>
      <c r="E779" s="629"/>
      <c r="F779" s="630"/>
      <c r="G779" s="595" t="s">
        <v>717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718</v>
      </c>
      <c r="H781" s="671"/>
      <c r="I781" s="671"/>
      <c r="J781" s="671"/>
      <c r="K781" s="672"/>
      <c r="L781" s="664" t="s">
        <v>719</v>
      </c>
      <c r="M781" s="665"/>
      <c r="N781" s="665"/>
      <c r="O781" s="665"/>
      <c r="P781" s="665"/>
      <c r="Q781" s="665"/>
      <c r="R781" s="665"/>
      <c r="S781" s="665"/>
      <c r="T781" s="665"/>
      <c r="U781" s="665"/>
      <c r="V781" s="665"/>
      <c r="W781" s="665"/>
      <c r="X781" s="666"/>
      <c r="Y781" s="385" t="s">
        <v>720</v>
      </c>
      <c r="Z781" s="386"/>
      <c r="AA781" s="386"/>
      <c r="AB781" s="805"/>
      <c r="AC781" s="670" t="s">
        <v>618</v>
      </c>
      <c r="AD781" s="671"/>
      <c r="AE781" s="671"/>
      <c r="AF781" s="671"/>
      <c r="AG781" s="672"/>
      <c r="AH781" s="664" t="s">
        <v>625</v>
      </c>
      <c r="AI781" s="665"/>
      <c r="AJ781" s="665"/>
      <c r="AK781" s="665"/>
      <c r="AL781" s="665"/>
      <c r="AM781" s="665"/>
      <c r="AN781" s="665"/>
      <c r="AO781" s="665"/>
      <c r="AP781" s="665"/>
      <c r="AQ781" s="665"/>
      <c r="AR781" s="665"/>
      <c r="AS781" s="665"/>
      <c r="AT781" s="666"/>
      <c r="AU781" s="385">
        <v>5.4</v>
      </c>
      <c r="AV781" s="386"/>
      <c r="AW781" s="386"/>
      <c r="AX781" s="387"/>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5.4</v>
      </c>
      <c r="AV791" s="832"/>
      <c r="AW791" s="832"/>
      <c r="AX791" s="834"/>
    </row>
    <row r="792" spans="1:50" ht="24.75" customHeight="1" x14ac:dyDescent="0.15">
      <c r="A792" s="631"/>
      <c r="B792" s="632"/>
      <c r="C792" s="632"/>
      <c r="D792" s="632"/>
      <c r="E792" s="632"/>
      <c r="F792" s="633"/>
      <c r="G792" s="595" t="s">
        <v>621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721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637</v>
      </c>
      <c r="H794" s="671"/>
      <c r="I794" s="671"/>
      <c r="J794" s="671"/>
      <c r="K794" s="672"/>
      <c r="L794" s="664" t="s">
        <v>641</v>
      </c>
      <c r="M794" s="665"/>
      <c r="N794" s="665"/>
      <c r="O794" s="665"/>
      <c r="P794" s="665"/>
      <c r="Q794" s="665"/>
      <c r="R794" s="665"/>
      <c r="S794" s="665"/>
      <c r="T794" s="665"/>
      <c r="U794" s="665"/>
      <c r="V794" s="665"/>
      <c r="W794" s="665"/>
      <c r="X794" s="666"/>
      <c r="Y794" s="385">
        <v>5</v>
      </c>
      <c r="Z794" s="386"/>
      <c r="AA794" s="386"/>
      <c r="AB794" s="805"/>
      <c r="AC794" s="670" t="s">
        <v>722</v>
      </c>
      <c r="AD794" s="671"/>
      <c r="AE794" s="671"/>
      <c r="AF794" s="671"/>
      <c r="AG794" s="672"/>
      <c r="AH794" s="664" t="s">
        <v>723</v>
      </c>
      <c r="AI794" s="665"/>
      <c r="AJ794" s="665"/>
      <c r="AK794" s="665"/>
      <c r="AL794" s="665"/>
      <c r="AM794" s="665"/>
      <c r="AN794" s="665"/>
      <c r="AO794" s="665"/>
      <c r="AP794" s="665"/>
      <c r="AQ794" s="665"/>
      <c r="AR794" s="665"/>
      <c r="AS794" s="665"/>
      <c r="AT794" s="666"/>
      <c r="AU794" s="385" t="s">
        <v>722</v>
      </c>
      <c r="AV794" s="386"/>
      <c r="AW794" s="386"/>
      <c r="AX794" s="387"/>
    </row>
    <row r="795" spans="1:50" ht="24.75" customHeight="1" x14ac:dyDescent="0.15">
      <c r="A795" s="631"/>
      <c r="B795" s="632"/>
      <c r="C795" s="632"/>
      <c r="D795" s="632"/>
      <c r="E795" s="632"/>
      <c r="F795" s="633"/>
      <c r="G795" s="606" t="s">
        <v>638</v>
      </c>
      <c r="H795" s="607"/>
      <c r="I795" s="607"/>
      <c r="J795" s="607"/>
      <c r="K795" s="608"/>
      <c r="L795" s="598" t="s">
        <v>642</v>
      </c>
      <c r="M795" s="599"/>
      <c r="N795" s="599"/>
      <c r="O795" s="599"/>
      <c r="P795" s="599"/>
      <c r="Q795" s="599"/>
      <c r="R795" s="599"/>
      <c r="S795" s="599"/>
      <c r="T795" s="599"/>
      <c r="U795" s="599"/>
      <c r="V795" s="599"/>
      <c r="W795" s="599"/>
      <c r="X795" s="600"/>
      <c r="Y795" s="601">
        <v>4.4000000000000004</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41.25" customHeight="1" x14ac:dyDescent="0.15">
      <c r="A796" s="631"/>
      <c r="B796" s="632"/>
      <c r="C796" s="632"/>
      <c r="D796" s="632"/>
      <c r="E796" s="632"/>
      <c r="F796" s="633"/>
      <c r="G796" s="606" t="s">
        <v>639</v>
      </c>
      <c r="H796" s="607"/>
      <c r="I796" s="607"/>
      <c r="J796" s="607"/>
      <c r="K796" s="608"/>
      <c r="L796" s="598" t="s">
        <v>643</v>
      </c>
      <c r="M796" s="599"/>
      <c r="N796" s="599"/>
      <c r="O796" s="599"/>
      <c r="P796" s="599"/>
      <c r="Q796" s="599"/>
      <c r="R796" s="599"/>
      <c r="S796" s="599"/>
      <c r="T796" s="599"/>
      <c r="U796" s="599"/>
      <c r="V796" s="599"/>
      <c r="W796" s="599"/>
      <c r="X796" s="600"/>
      <c r="Y796" s="601">
        <v>3.1</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39" customHeight="1" x14ac:dyDescent="0.15">
      <c r="A797" s="631"/>
      <c r="B797" s="632"/>
      <c r="C797" s="632"/>
      <c r="D797" s="632"/>
      <c r="E797" s="632"/>
      <c r="F797" s="633"/>
      <c r="G797" s="606" t="s">
        <v>618</v>
      </c>
      <c r="H797" s="607"/>
      <c r="I797" s="607"/>
      <c r="J797" s="607"/>
      <c r="K797" s="608"/>
      <c r="L797" s="598" t="s">
        <v>644</v>
      </c>
      <c r="M797" s="599"/>
      <c r="N797" s="599"/>
      <c r="O797" s="599"/>
      <c r="P797" s="599"/>
      <c r="Q797" s="599"/>
      <c r="R797" s="599"/>
      <c r="S797" s="599"/>
      <c r="T797" s="599"/>
      <c r="U797" s="599"/>
      <c r="V797" s="599"/>
      <c r="W797" s="599"/>
      <c r="X797" s="600"/>
      <c r="Y797" s="601">
        <v>3.1</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640</v>
      </c>
      <c r="H798" s="607"/>
      <c r="I798" s="607"/>
      <c r="J798" s="607"/>
      <c r="K798" s="608"/>
      <c r="L798" s="598" t="s">
        <v>645</v>
      </c>
      <c r="M798" s="599"/>
      <c r="N798" s="599"/>
      <c r="O798" s="599"/>
      <c r="P798" s="599"/>
      <c r="Q798" s="599"/>
      <c r="R798" s="599"/>
      <c r="S798" s="599"/>
      <c r="T798" s="599"/>
      <c r="U798" s="599"/>
      <c r="V798" s="599"/>
      <c r="W798" s="599"/>
      <c r="X798" s="600"/>
      <c r="Y798" s="601">
        <v>1.3</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16.899999999999999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1"/>
      <c r="B805" s="632"/>
      <c r="C805" s="632"/>
      <c r="D805" s="632"/>
      <c r="E805" s="632"/>
      <c r="F805" s="633"/>
      <c r="G805" s="595" t="s">
        <v>716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646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637</v>
      </c>
      <c r="H807" s="671"/>
      <c r="I807" s="671"/>
      <c r="J807" s="671"/>
      <c r="K807" s="672"/>
      <c r="L807" s="664" t="s">
        <v>641</v>
      </c>
      <c r="M807" s="665"/>
      <c r="N807" s="665"/>
      <c r="O807" s="665"/>
      <c r="P807" s="665"/>
      <c r="Q807" s="665"/>
      <c r="R807" s="665"/>
      <c r="S807" s="665"/>
      <c r="T807" s="665"/>
      <c r="U807" s="665"/>
      <c r="V807" s="665"/>
      <c r="W807" s="665"/>
      <c r="X807" s="666"/>
      <c r="Y807" s="385">
        <v>5</v>
      </c>
      <c r="Z807" s="386"/>
      <c r="AA807" s="386"/>
      <c r="AB807" s="805"/>
      <c r="AC807" s="670" t="s">
        <v>639</v>
      </c>
      <c r="AD807" s="671"/>
      <c r="AE807" s="671"/>
      <c r="AF807" s="671"/>
      <c r="AG807" s="672"/>
      <c r="AH807" s="664" t="s">
        <v>647</v>
      </c>
      <c r="AI807" s="665"/>
      <c r="AJ807" s="665"/>
      <c r="AK807" s="665"/>
      <c r="AL807" s="665"/>
      <c r="AM807" s="665"/>
      <c r="AN807" s="665"/>
      <c r="AO807" s="665"/>
      <c r="AP807" s="665"/>
      <c r="AQ807" s="665"/>
      <c r="AR807" s="665"/>
      <c r="AS807" s="665"/>
      <c r="AT807" s="666"/>
      <c r="AU807" s="385">
        <v>1.2</v>
      </c>
      <c r="AV807" s="386"/>
      <c r="AW807" s="386"/>
      <c r="AX807" s="387"/>
    </row>
    <row r="808" spans="1:50" ht="24.75" customHeight="1" x14ac:dyDescent="0.15">
      <c r="A808" s="631"/>
      <c r="B808" s="632"/>
      <c r="C808" s="632"/>
      <c r="D808" s="632"/>
      <c r="E808" s="632"/>
      <c r="F808" s="633"/>
      <c r="G808" s="606" t="s">
        <v>638</v>
      </c>
      <c r="H808" s="607"/>
      <c r="I808" s="607"/>
      <c r="J808" s="607"/>
      <c r="K808" s="608"/>
      <c r="L808" s="598" t="s">
        <v>642</v>
      </c>
      <c r="M808" s="599"/>
      <c r="N808" s="599"/>
      <c r="O808" s="599"/>
      <c r="P808" s="599"/>
      <c r="Q808" s="599"/>
      <c r="R808" s="599"/>
      <c r="S808" s="599"/>
      <c r="T808" s="599"/>
      <c r="U808" s="599"/>
      <c r="V808" s="599"/>
      <c r="W808" s="599"/>
      <c r="X808" s="600"/>
      <c r="Y808" s="601">
        <v>2.4</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38.25" customHeight="1" x14ac:dyDescent="0.15">
      <c r="A809" s="631"/>
      <c r="B809" s="632"/>
      <c r="C809" s="632"/>
      <c r="D809" s="632"/>
      <c r="E809" s="632"/>
      <c r="F809" s="633"/>
      <c r="G809" s="606" t="s">
        <v>618</v>
      </c>
      <c r="H809" s="607"/>
      <c r="I809" s="607"/>
      <c r="J809" s="607"/>
      <c r="K809" s="608"/>
      <c r="L809" s="598" t="s">
        <v>644</v>
      </c>
      <c r="M809" s="599"/>
      <c r="N809" s="599"/>
      <c r="O809" s="599"/>
      <c r="P809" s="599"/>
      <c r="Q809" s="599"/>
      <c r="R809" s="599"/>
      <c r="S809" s="599"/>
      <c r="T809" s="599"/>
      <c r="U809" s="599"/>
      <c r="V809" s="599"/>
      <c r="W809" s="599"/>
      <c r="X809" s="600"/>
      <c r="Y809" s="601">
        <v>2.1</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12"/>
    </row>
    <row r="810" spans="1:50" ht="24.75" customHeight="1" x14ac:dyDescent="0.15">
      <c r="A810" s="631"/>
      <c r="B810" s="632"/>
      <c r="C810" s="632"/>
      <c r="D810" s="632"/>
      <c r="E810" s="632"/>
      <c r="F810" s="633"/>
      <c r="G810" s="606" t="s">
        <v>639</v>
      </c>
      <c r="H810" s="607"/>
      <c r="I810" s="607"/>
      <c r="J810" s="607"/>
      <c r="K810" s="608"/>
      <c r="L810" s="598" t="s">
        <v>643</v>
      </c>
      <c r="M810" s="599"/>
      <c r="N810" s="599"/>
      <c r="O810" s="599"/>
      <c r="P810" s="599"/>
      <c r="Q810" s="599"/>
      <c r="R810" s="599"/>
      <c r="S810" s="599"/>
      <c r="T810" s="599"/>
      <c r="U810" s="599"/>
      <c r="V810" s="599"/>
      <c r="W810" s="599"/>
      <c r="X810" s="600"/>
      <c r="Y810" s="601">
        <v>1.6</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12"/>
    </row>
    <row r="811" spans="1:50" ht="24.75" customHeight="1" x14ac:dyDescent="0.15">
      <c r="A811" s="631"/>
      <c r="B811" s="632"/>
      <c r="C811" s="632"/>
      <c r="D811" s="632"/>
      <c r="E811" s="632"/>
      <c r="F811" s="633"/>
      <c r="G811" s="606" t="s">
        <v>640</v>
      </c>
      <c r="H811" s="607"/>
      <c r="I811" s="607"/>
      <c r="J811" s="607"/>
      <c r="K811" s="608"/>
      <c r="L811" s="598" t="s">
        <v>645</v>
      </c>
      <c r="M811" s="599"/>
      <c r="N811" s="599"/>
      <c r="O811" s="599"/>
      <c r="P811" s="599"/>
      <c r="Q811" s="599"/>
      <c r="R811" s="599"/>
      <c r="S811" s="599"/>
      <c r="T811" s="599"/>
      <c r="U811" s="599"/>
      <c r="V811" s="599"/>
      <c r="W811" s="599"/>
      <c r="X811" s="600"/>
      <c r="Y811" s="601">
        <v>1.3</v>
      </c>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12.4</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1.2</v>
      </c>
      <c r="AV817" s="832"/>
      <c r="AW817" s="832"/>
      <c r="AX817" s="834"/>
    </row>
    <row r="818" spans="1:50" ht="24.75" customHeight="1" x14ac:dyDescent="0.15">
      <c r="A818" s="631"/>
      <c r="B818" s="632"/>
      <c r="C818" s="632"/>
      <c r="D818" s="632"/>
      <c r="E818" s="632"/>
      <c r="F818" s="633"/>
      <c r="G818" s="595" t="s">
        <v>724</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725</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722</v>
      </c>
      <c r="H820" s="671"/>
      <c r="I820" s="671"/>
      <c r="J820" s="671"/>
      <c r="K820" s="672"/>
      <c r="L820" s="664" t="s">
        <v>722</v>
      </c>
      <c r="M820" s="665"/>
      <c r="N820" s="665"/>
      <c r="O820" s="665"/>
      <c r="P820" s="665"/>
      <c r="Q820" s="665"/>
      <c r="R820" s="665"/>
      <c r="S820" s="665"/>
      <c r="T820" s="665"/>
      <c r="U820" s="665"/>
      <c r="V820" s="665"/>
      <c r="W820" s="665"/>
      <c r="X820" s="666"/>
      <c r="Y820" s="385" t="s">
        <v>722</v>
      </c>
      <c r="Z820" s="386"/>
      <c r="AA820" s="386"/>
      <c r="AB820" s="805"/>
      <c r="AC820" s="670" t="s">
        <v>722</v>
      </c>
      <c r="AD820" s="671"/>
      <c r="AE820" s="671"/>
      <c r="AF820" s="671"/>
      <c r="AG820" s="672"/>
      <c r="AH820" s="664" t="s">
        <v>722</v>
      </c>
      <c r="AI820" s="665"/>
      <c r="AJ820" s="665"/>
      <c r="AK820" s="665"/>
      <c r="AL820" s="665"/>
      <c r="AM820" s="665"/>
      <c r="AN820" s="665"/>
      <c r="AO820" s="665"/>
      <c r="AP820" s="665"/>
      <c r="AQ820" s="665"/>
      <c r="AR820" s="665"/>
      <c r="AS820" s="665"/>
      <c r="AT820" s="666"/>
      <c r="AU820" s="385" t="s">
        <v>726</v>
      </c>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430</v>
      </c>
      <c r="K836" s="359"/>
      <c r="L836" s="359"/>
      <c r="M836" s="359"/>
      <c r="N836" s="359"/>
      <c r="O836" s="359"/>
      <c r="P836" s="360" t="s">
        <v>375</v>
      </c>
      <c r="Q836" s="360"/>
      <c r="R836" s="360"/>
      <c r="S836" s="360"/>
      <c r="T836" s="360"/>
      <c r="U836" s="360"/>
      <c r="V836" s="360"/>
      <c r="W836" s="360"/>
      <c r="X836" s="360"/>
      <c r="Y836" s="361" t="s">
        <v>427</v>
      </c>
      <c r="Z836" s="362"/>
      <c r="AA836" s="362"/>
      <c r="AB836" s="362"/>
      <c r="AC836" s="142" t="s">
        <v>473</v>
      </c>
      <c r="AD836" s="142"/>
      <c r="AE836" s="142"/>
      <c r="AF836" s="142"/>
      <c r="AG836" s="142"/>
      <c r="AH836" s="361" t="s">
        <v>508</v>
      </c>
      <c r="AI836" s="358"/>
      <c r="AJ836" s="358"/>
      <c r="AK836" s="358"/>
      <c r="AL836" s="358" t="s">
        <v>21</v>
      </c>
      <c r="AM836" s="358"/>
      <c r="AN836" s="358"/>
      <c r="AO836" s="363"/>
      <c r="AP836" s="364" t="s">
        <v>431</v>
      </c>
      <c r="AQ836" s="364"/>
      <c r="AR836" s="364"/>
      <c r="AS836" s="364"/>
      <c r="AT836" s="364"/>
      <c r="AU836" s="364"/>
      <c r="AV836" s="364"/>
      <c r="AW836" s="364"/>
      <c r="AX836" s="364"/>
    </row>
    <row r="837" spans="1:50" ht="30" customHeight="1" x14ac:dyDescent="0.15">
      <c r="A837" s="373">
        <v>1</v>
      </c>
      <c r="B837" s="373">
        <v>1</v>
      </c>
      <c r="C837" s="354" t="s">
        <v>623</v>
      </c>
      <c r="D837" s="340"/>
      <c r="E837" s="340"/>
      <c r="F837" s="340"/>
      <c r="G837" s="340"/>
      <c r="H837" s="340"/>
      <c r="I837" s="340"/>
      <c r="J837" s="341">
        <v>8010001031283</v>
      </c>
      <c r="K837" s="342"/>
      <c r="L837" s="342"/>
      <c r="M837" s="342"/>
      <c r="N837" s="342"/>
      <c r="O837" s="342"/>
      <c r="P837" s="355" t="s">
        <v>622</v>
      </c>
      <c r="Q837" s="343"/>
      <c r="R837" s="343"/>
      <c r="S837" s="343"/>
      <c r="T837" s="343"/>
      <c r="U837" s="343"/>
      <c r="V837" s="343"/>
      <c r="W837" s="343"/>
      <c r="X837" s="343"/>
      <c r="Y837" s="344">
        <v>0.7</v>
      </c>
      <c r="Z837" s="345"/>
      <c r="AA837" s="345"/>
      <c r="AB837" s="346"/>
      <c r="AC837" s="356" t="s">
        <v>519</v>
      </c>
      <c r="AD837" s="365"/>
      <c r="AE837" s="365"/>
      <c r="AF837" s="365"/>
      <c r="AG837" s="365"/>
      <c r="AH837" s="366" t="s">
        <v>624</v>
      </c>
      <c r="AI837" s="367"/>
      <c r="AJ837" s="367"/>
      <c r="AK837" s="367"/>
      <c r="AL837" s="350">
        <v>100</v>
      </c>
      <c r="AM837" s="351"/>
      <c r="AN837" s="351"/>
      <c r="AO837" s="352"/>
      <c r="AP837" s="353" t="s">
        <v>711</v>
      </c>
      <c r="AQ837" s="353"/>
      <c r="AR837" s="353"/>
      <c r="AS837" s="353"/>
      <c r="AT837" s="353"/>
      <c r="AU837" s="353"/>
      <c r="AV837" s="353"/>
      <c r="AW837" s="353"/>
      <c r="AX837" s="353"/>
    </row>
    <row r="838" spans="1:50" ht="30" hidden="1" customHeight="1" x14ac:dyDescent="0.15">
      <c r="A838" s="373">
        <v>2</v>
      </c>
      <c r="B838" s="37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6"/>
      <c r="AI838" s="367"/>
      <c r="AJ838" s="367"/>
      <c r="AK838" s="367"/>
      <c r="AL838" s="839"/>
      <c r="AM838" s="840"/>
      <c r="AN838" s="840"/>
      <c r="AO838" s="841"/>
      <c r="AP838" s="353"/>
      <c r="AQ838" s="353"/>
      <c r="AR838" s="353"/>
      <c r="AS838" s="353"/>
      <c r="AT838" s="353"/>
      <c r="AU838" s="353"/>
      <c r="AV838" s="353"/>
      <c r="AW838" s="353"/>
      <c r="AX838" s="353"/>
    </row>
    <row r="839" spans="1:50" ht="30" hidden="1" customHeight="1" x14ac:dyDescent="0.15">
      <c r="A839" s="373">
        <v>3</v>
      </c>
      <c r="B839" s="373">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3">
        <v>4</v>
      </c>
      <c r="B840" s="373">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3">
        <v>5</v>
      </c>
      <c r="B841" s="37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3">
        <v>6</v>
      </c>
      <c r="B842" s="37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3">
        <v>7</v>
      </c>
      <c r="B843" s="37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3">
        <v>8</v>
      </c>
      <c r="B844" s="37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3">
        <v>9</v>
      </c>
      <c r="B845" s="37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3">
        <v>10</v>
      </c>
      <c r="B846" s="37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3">
        <v>11</v>
      </c>
      <c r="B847" s="37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3">
        <v>12</v>
      </c>
      <c r="B848" s="37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3">
        <v>13</v>
      </c>
      <c r="B849" s="37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3">
        <v>14</v>
      </c>
      <c r="B850" s="37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3">
        <v>15</v>
      </c>
      <c r="B851" s="37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3">
        <v>16</v>
      </c>
      <c r="B852" s="37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3">
        <v>17</v>
      </c>
      <c r="B853" s="37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3">
        <v>18</v>
      </c>
      <c r="B854" s="37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3">
        <v>19</v>
      </c>
      <c r="B855" s="37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3">
        <v>20</v>
      </c>
      <c r="B856" s="37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3">
        <v>21</v>
      </c>
      <c r="B857" s="37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3">
        <v>22</v>
      </c>
      <c r="B858" s="37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3">
        <v>23</v>
      </c>
      <c r="B859" s="373">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3">
        <v>24</v>
      </c>
      <c r="B860" s="373">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3">
        <v>25</v>
      </c>
      <c r="B861" s="373">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3">
        <v>26</v>
      </c>
      <c r="B862" s="37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3">
        <v>27</v>
      </c>
      <c r="B863" s="37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3">
        <v>28</v>
      </c>
      <c r="B864" s="37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3">
        <v>29</v>
      </c>
      <c r="B865" s="37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3">
        <v>30</v>
      </c>
      <c r="B866" s="37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430</v>
      </c>
      <c r="K869" s="359"/>
      <c r="L869" s="359"/>
      <c r="M869" s="359"/>
      <c r="N869" s="359"/>
      <c r="O869" s="359"/>
      <c r="P869" s="360" t="s">
        <v>375</v>
      </c>
      <c r="Q869" s="360"/>
      <c r="R869" s="360"/>
      <c r="S869" s="360"/>
      <c r="T869" s="360"/>
      <c r="U869" s="360"/>
      <c r="V869" s="360"/>
      <c r="W869" s="360"/>
      <c r="X869" s="360"/>
      <c r="Y869" s="361" t="s">
        <v>427</v>
      </c>
      <c r="Z869" s="362"/>
      <c r="AA869" s="362"/>
      <c r="AB869" s="362"/>
      <c r="AC869" s="142" t="s">
        <v>473</v>
      </c>
      <c r="AD869" s="142"/>
      <c r="AE869" s="142"/>
      <c r="AF869" s="142"/>
      <c r="AG869" s="142"/>
      <c r="AH869" s="361" t="s">
        <v>508</v>
      </c>
      <c r="AI869" s="358"/>
      <c r="AJ869" s="358"/>
      <c r="AK869" s="358"/>
      <c r="AL869" s="358" t="s">
        <v>21</v>
      </c>
      <c r="AM869" s="358"/>
      <c r="AN869" s="358"/>
      <c r="AO869" s="363"/>
      <c r="AP869" s="364" t="s">
        <v>431</v>
      </c>
      <c r="AQ869" s="364"/>
      <c r="AR869" s="364"/>
      <c r="AS869" s="364"/>
      <c r="AT869" s="364"/>
      <c r="AU869" s="364"/>
      <c r="AV869" s="364"/>
      <c r="AW869" s="364"/>
      <c r="AX869" s="364"/>
    </row>
    <row r="870" spans="1:50" ht="30" customHeight="1" x14ac:dyDescent="0.15">
      <c r="A870" s="373">
        <v>1</v>
      </c>
      <c r="B870" s="373">
        <v>1</v>
      </c>
      <c r="C870" s="354" t="s">
        <v>626</v>
      </c>
      <c r="D870" s="340"/>
      <c r="E870" s="340"/>
      <c r="F870" s="340"/>
      <c r="G870" s="340"/>
      <c r="H870" s="340"/>
      <c r="I870" s="340"/>
      <c r="J870" s="341">
        <v>1010001013115</v>
      </c>
      <c r="K870" s="342"/>
      <c r="L870" s="342"/>
      <c r="M870" s="342"/>
      <c r="N870" s="342"/>
      <c r="O870" s="342"/>
      <c r="P870" s="355" t="s">
        <v>619</v>
      </c>
      <c r="Q870" s="343"/>
      <c r="R870" s="343"/>
      <c r="S870" s="343"/>
      <c r="T870" s="343"/>
      <c r="U870" s="343"/>
      <c r="V870" s="343"/>
      <c r="W870" s="343"/>
      <c r="X870" s="343"/>
      <c r="Y870" s="344">
        <v>5.4</v>
      </c>
      <c r="Z870" s="345"/>
      <c r="AA870" s="345"/>
      <c r="AB870" s="346"/>
      <c r="AC870" s="356" t="s">
        <v>513</v>
      </c>
      <c r="AD870" s="365"/>
      <c r="AE870" s="365"/>
      <c r="AF870" s="365"/>
      <c r="AG870" s="365"/>
      <c r="AH870" s="366">
        <v>1</v>
      </c>
      <c r="AI870" s="367"/>
      <c r="AJ870" s="367"/>
      <c r="AK870" s="367"/>
      <c r="AL870" s="350">
        <v>100</v>
      </c>
      <c r="AM870" s="351"/>
      <c r="AN870" s="351"/>
      <c r="AO870" s="352"/>
      <c r="AP870" s="353" t="s">
        <v>630</v>
      </c>
      <c r="AQ870" s="353"/>
      <c r="AR870" s="353"/>
      <c r="AS870" s="353"/>
      <c r="AT870" s="353"/>
      <c r="AU870" s="353"/>
      <c r="AV870" s="353"/>
      <c r="AW870" s="353"/>
      <c r="AX870" s="353"/>
    </row>
    <row r="871" spans="1:50" ht="30" customHeight="1" x14ac:dyDescent="0.15">
      <c r="A871" s="373">
        <v>2</v>
      </c>
      <c r="B871" s="373">
        <v>1</v>
      </c>
      <c r="C871" s="354" t="s">
        <v>623</v>
      </c>
      <c r="D871" s="340"/>
      <c r="E871" s="340"/>
      <c r="F871" s="340"/>
      <c r="G871" s="340"/>
      <c r="H871" s="340"/>
      <c r="I871" s="340"/>
      <c r="J871" s="341">
        <v>8010001031283</v>
      </c>
      <c r="K871" s="342"/>
      <c r="L871" s="342"/>
      <c r="M871" s="342"/>
      <c r="N871" s="342"/>
      <c r="O871" s="342"/>
      <c r="P871" s="355" t="s">
        <v>627</v>
      </c>
      <c r="Q871" s="343"/>
      <c r="R871" s="343"/>
      <c r="S871" s="343"/>
      <c r="T871" s="343"/>
      <c r="U871" s="343"/>
      <c r="V871" s="343"/>
      <c r="W871" s="343"/>
      <c r="X871" s="343"/>
      <c r="Y871" s="344">
        <v>3.2</v>
      </c>
      <c r="Z871" s="345"/>
      <c r="AA871" s="345"/>
      <c r="AB871" s="346"/>
      <c r="AC871" s="356" t="s">
        <v>513</v>
      </c>
      <c r="AD871" s="356"/>
      <c r="AE871" s="356"/>
      <c r="AF871" s="356"/>
      <c r="AG871" s="356"/>
      <c r="AH871" s="366">
        <v>1</v>
      </c>
      <c r="AI871" s="367"/>
      <c r="AJ871" s="367"/>
      <c r="AK871" s="367"/>
      <c r="AL871" s="350">
        <v>98</v>
      </c>
      <c r="AM871" s="351"/>
      <c r="AN871" s="351"/>
      <c r="AO871" s="352"/>
      <c r="AP871" s="353" t="s">
        <v>631</v>
      </c>
      <c r="AQ871" s="353"/>
      <c r="AR871" s="353"/>
      <c r="AS871" s="353"/>
      <c r="AT871" s="353"/>
      <c r="AU871" s="353"/>
      <c r="AV871" s="353"/>
      <c r="AW871" s="353"/>
      <c r="AX871" s="353"/>
    </row>
    <row r="872" spans="1:50" ht="30" customHeight="1" x14ac:dyDescent="0.15">
      <c r="A872" s="373">
        <v>3</v>
      </c>
      <c r="B872" s="373">
        <v>1</v>
      </c>
      <c r="C872" s="354" t="s">
        <v>628</v>
      </c>
      <c r="D872" s="340"/>
      <c r="E872" s="340"/>
      <c r="F872" s="340"/>
      <c r="G872" s="340"/>
      <c r="H872" s="340"/>
      <c r="I872" s="340"/>
      <c r="J872" s="341">
        <v>7010001031284</v>
      </c>
      <c r="K872" s="342"/>
      <c r="L872" s="342"/>
      <c r="M872" s="342"/>
      <c r="N872" s="342"/>
      <c r="O872" s="342"/>
      <c r="P872" s="355" t="s">
        <v>629</v>
      </c>
      <c r="Q872" s="343"/>
      <c r="R872" s="343"/>
      <c r="S872" s="343"/>
      <c r="T872" s="343"/>
      <c r="U872" s="343"/>
      <c r="V872" s="343"/>
      <c r="W872" s="343"/>
      <c r="X872" s="343"/>
      <c r="Y872" s="344">
        <v>1.4</v>
      </c>
      <c r="Z872" s="345"/>
      <c r="AA872" s="345"/>
      <c r="AB872" s="346"/>
      <c r="AC872" s="356" t="s">
        <v>513</v>
      </c>
      <c r="AD872" s="356"/>
      <c r="AE872" s="356"/>
      <c r="AF872" s="356"/>
      <c r="AG872" s="356"/>
      <c r="AH872" s="348">
        <v>3</v>
      </c>
      <c r="AI872" s="349"/>
      <c r="AJ872" s="349"/>
      <c r="AK872" s="349"/>
      <c r="AL872" s="350">
        <v>91</v>
      </c>
      <c r="AM872" s="351"/>
      <c r="AN872" s="351"/>
      <c r="AO872" s="352"/>
      <c r="AP872" s="353" t="s">
        <v>630</v>
      </c>
      <c r="AQ872" s="353"/>
      <c r="AR872" s="353"/>
      <c r="AS872" s="353"/>
      <c r="AT872" s="353"/>
      <c r="AU872" s="353"/>
      <c r="AV872" s="353"/>
      <c r="AW872" s="353"/>
      <c r="AX872" s="353"/>
    </row>
    <row r="873" spans="1:50" ht="30" hidden="1" customHeight="1" x14ac:dyDescent="0.15">
      <c r="A873" s="373">
        <v>4</v>
      </c>
      <c r="B873" s="373">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3">
        <v>5</v>
      </c>
      <c r="B874" s="37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3">
        <v>6</v>
      </c>
      <c r="B875" s="37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3">
        <v>7</v>
      </c>
      <c r="B876" s="37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3">
        <v>8</v>
      </c>
      <c r="B877" s="37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3">
        <v>9</v>
      </c>
      <c r="B878" s="37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3">
        <v>10</v>
      </c>
      <c r="B879" s="37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3">
        <v>11</v>
      </c>
      <c r="B880" s="37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3">
        <v>12</v>
      </c>
      <c r="B881" s="37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3">
        <v>13</v>
      </c>
      <c r="B882" s="37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3">
        <v>14</v>
      </c>
      <c r="B883" s="37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3">
        <v>15</v>
      </c>
      <c r="B884" s="37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3">
        <v>16</v>
      </c>
      <c r="B885" s="37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3">
        <v>17</v>
      </c>
      <c r="B886" s="37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3">
        <v>18</v>
      </c>
      <c r="B887" s="37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3">
        <v>19</v>
      </c>
      <c r="B888" s="37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3">
        <v>20</v>
      </c>
      <c r="B889" s="37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3">
        <v>21</v>
      </c>
      <c r="B890" s="37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3">
        <v>22</v>
      </c>
      <c r="B891" s="37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3">
        <v>23</v>
      </c>
      <c r="B892" s="373">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3">
        <v>24</v>
      </c>
      <c r="B893" s="373">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3">
        <v>25</v>
      </c>
      <c r="B894" s="373">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3">
        <v>26</v>
      </c>
      <c r="B895" s="37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3">
        <v>27</v>
      </c>
      <c r="B896" s="37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3">
        <v>28</v>
      </c>
      <c r="B897" s="37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3">
        <v>29</v>
      </c>
      <c r="B898" s="37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3">
        <v>30</v>
      </c>
      <c r="B899" s="37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430</v>
      </c>
      <c r="K902" s="359"/>
      <c r="L902" s="359"/>
      <c r="M902" s="359"/>
      <c r="N902" s="359"/>
      <c r="O902" s="359"/>
      <c r="P902" s="360" t="s">
        <v>375</v>
      </c>
      <c r="Q902" s="360"/>
      <c r="R902" s="360"/>
      <c r="S902" s="360"/>
      <c r="T902" s="360"/>
      <c r="U902" s="360"/>
      <c r="V902" s="360"/>
      <c r="W902" s="360"/>
      <c r="X902" s="360"/>
      <c r="Y902" s="361" t="s">
        <v>427</v>
      </c>
      <c r="Z902" s="362"/>
      <c r="AA902" s="362"/>
      <c r="AB902" s="362"/>
      <c r="AC902" s="142" t="s">
        <v>473</v>
      </c>
      <c r="AD902" s="142"/>
      <c r="AE902" s="142"/>
      <c r="AF902" s="142"/>
      <c r="AG902" s="142"/>
      <c r="AH902" s="361" t="s">
        <v>508</v>
      </c>
      <c r="AI902" s="358"/>
      <c r="AJ902" s="358"/>
      <c r="AK902" s="358"/>
      <c r="AL902" s="358" t="s">
        <v>21</v>
      </c>
      <c r="AM902" s="358"/>
      <c r="AN902" s="358"/>
      <c r="AO902" s="363"/>
      <c r="AP902" s="364" t="s">
        <v>431</v>
      </c>
      <c r="AQ902" s="364"/>
      <c r="AR902" s="364"/>
      <c r="AS902" s="364"/>
      <c r="AT902" s="364"/>
      <c r="AU902" s="364"/>
      <c r="AV902" s="364"/>
      <c r="AW902" s="364"/>
      <c r="AX902" s="364"/>
    </row>
    <row r="903" spans="1:50" ht="45.75" customHeight="1" x14ac:dyDescent="0.15">
      <c r="A903" s="373">
        <v>1</v>
      </c>
      <c r="B903" s="373">
        <v>1</v>
      </c>
      <c r="C903" s="354" t="s">
        <v>633</v>
      </c>
      <c r="D903" s="340"/>
      <c r="E903" s="340"/>
      <c r="F903" s="340"/>
      <c r="G903" s="340"/>
      <c r="H903" s="340"/>
      <c r="I903" s="340"/>
      <c r="J903" s="341">
        <v>6000012070001</v>
      </c>
      <c r="K903" s="342"/>
      <c r="L903" s="342"/>
      <c r="M903" s="342"/>
      <c r="N903" s="342"/>
      <c r="O903" s="342"/>
      <c r="P903" s="355" t="s">
        <v>632</v>
      </c>
      <c r="Q903" s="343"/>
      <c r="R903" s="343"/>
      <c r="S903" s="343"/>
      <c r="T903" s="343"/>
      <c r="U903" s="343"/>
      <c r="V903" s="343"/>
      <c r="W903" s="343"/>
      <c r="X903" s="343"/>
      <c r="Y903" s="344">
        <v>16.899999999999999</v>
      </c>
      <c r="Z903" s="345"/>
      <c r="AA903" s="345"/>
      <c r="AB903" s="346"/>
      <c r="AC903" s="356" t="s">
        <v>196</v>
      </c>
      <c r="AD903" s="365"/>
      <c r="AE903" s="365"/>
      <c r="AF903" s="365"/>
      <c r="AG903" s="365"/>
      <c r="AH903" s="366" t="s">
        <v>630</v>
      </c>
      <c r="AI903" s="367"/>
      <c r="AJ903" s="367"/>
      <c r="AK903" s="367"/>
      <c r="AL903" s="350" t="s">
        <v>636</v>
      </c>
      <c r="AM903" s="351"/>
      <c r="AN903" s="351"/>
      <c r="AO903" s="352"/>
      <c r="AP903" s="353" t="s">
        <v>635</v>
      </c>
      <c r="AQ903" s="353"/>
      <c r="AR903" s="353"/>
      <c r="AS903" s="353"/>
      <c r="AT903" s="353"/>
      <c r="AU903" s="353"/>
      <c r="AV903" s="353"/>
      <c r="AW903" s="353"/>
      <c r="AX903" s="353"/>
    </row>
    <row r="904" spans="1:50" ht="45.75" hidden="1" customHeight="1" x14ac:dyDescent="0.15">
      <c r="A904" s="373">
        <v>2</v>
      </c>
      <c r="B904" s="373">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356"/>
      <c r="AD904" s="356"/>
      <c r="AE904" s="356"/>
      <c r="AF904" s="356"/>
      <c r="AG904" s="356"/>
      <c r="AH904" s="366"/>
      <c r="AI904" s="367"/>
      <c r="AJ904" s="367"/>
      <c r="AK904" s="367"/>
      <c r="AL904" s="350"/>
      <c r="AM904" s="351"/>
      <c r="AN904" s="351"/>
      <c r="AO904" s="352"/>
      <c r="AP904" s="353"/>
      <c r="AQ904" s="353"/>
      <c r="AR904" s="353"/>
      <c r="AS904" s="353"/>
      <c r="AT904" s="353"/>
      <c r="AU904" s="353"/>
      <c r="AV904" s="353"/>
      <c r="AW904" s="353"/>
      <c r="AX904" s="353"/>
    </row>
    <row r="905" spans="1:50" ht="30" hidden="1" customHeight="1" x14ac:dyDescent="0.15">
      <c r="A905" s="373">
        <v>3</v>
      </c>
      <c r="B905" s="373">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3">
        <v>4</v>
      </c>
      <c r="B906" s="373">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3">
        <v>5</v>
      </c>
      <c r="B907" s="37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3">
        <v>6</v>
      </c>
      <c r="B908" s="37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3">
        <v>7</v>
      </c>
      <c r="B909" s="37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3">
        <v>8</v>
      </c>
      <c r="B910" s="37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3">
        <v>9</v>
      </c>
      <c r="B911" s="37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3">
        <v>10</v>
      </c>
      <c r="B912" s="37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3">
        <v>11</v>
      </c>
      <c r="B913" s="37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3">
        <v>12</v>
      </c>
      <c r="B914" s="37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3">
        <v>13</v>
      </c>
      <c r="B915" s="37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3">
        <v>14</v>
      </c>
      <c r="B916" s="37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3">
        <v>15</v>
      </c>
      <c r="B917" s="37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3">
        <v>16</v>
      </c>
      <c r="B918" s="37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3">
        <v>17</v>
      </c>
      <c r="B919" s="37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3">
        <v>18</v>
      </c>
      <c r="B920" s="37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3">
        <v>19</v>
      </c>
      <c r="B921" s="37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3">
        <v>20</v>
      </c>
      <c r="B922" s="37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3">
        <v>21</v>
      </c>
      <c r="B923" s="37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3">
        <v>22</v>
      </c>
      <c r="B924" s="37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3">
        <v>23</v>
      </c>
      <c r="B925" s="373">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3">
        <v>24</v>
      </c>
      <c r="B926" s="373">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3">
        <v>25</v>
      </c>
      <c r="B927" s="373">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3">
        <v>26</v>
      </c>
      <c r="B928" s="37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3">
        <v>27</v>
      </c>
      <c r="B929" s="37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3">
        <v>28</v>
      </c>
      <c r="B930" s="37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3">
        <v>29</v>
      </c>
      <c r="B931" s="37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3">
        <v>30</v>
      </c>
      <c r="B932" s="37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430</v>
      </c>
      <c r="K935" s="359"/>
      <c r="L935" s="359"/>
      <c r="M935" s="359"/>
      <c r="N935" s="359"/>
      <c r="O935" s="359"/>
      <c r="P935" s="360" t="s">
        <v>375</v>
      </c>
      <c r="Q935" s="360"/>
      <c r="R935" s="360"/>
      <c r="S935" s="360"/>
      <c r="T935" s="360"/>
      <c r="U935" s="360"/>
      <c r="V935" s="360"/>
      <c r="W935" s="360"/>
      <c r="X935" s="360"/>
      <c r="Y935" s="361" t="s">
        <v>427</v>
      </c>
      <c r="Z935" s="362"/>
      <c r="AA935" s="362"/>
      <c r="AB935" s="362"/>
      <c r="AC935" s="142" t="s">
        <v>473</v>
      </c>
      <c r="AD935" s="142"/>
      <c r="AE935" s="142"/>
      <c r="AF935" s="142"/>
      <c r="AG935" s="142"/>
      <c r="AH935" s="361" t="s">
        <v>508</v>
      </c>
      <c r="AI935" s="358"/>
      <c r="AJ935" s="358"/>
      <c r="AK935" s="358"/>
      <c r="AL935" s="358" t="s">
        <v>21</v>
      </c>
      <c r="AM935" s="358"/>
      <c r="AN935" s="358"/>
      <c r="AO935" s="363"/>
      <c r="AP935" s="364" t="s">
        <v>431</v>
      </c>
      <c r="AQ935" s="364"/>
      <c r="AR935" s="364"/>
      <c r="AS935" s="364"/>
      <c r="AT935" s="364"/>
      <c r="AU935" s="364"/>
      <c r="AV935" s="364"/>
      <c r="AW935" s="364"/>
      <c r="AX935" s="364"/>
    </row>
    <row r="936" spans="1:50" ht="45.75" customHeight="1" x14ac:dyDescent="0.15">
      <c r="A936" s="373">
        <v>1</v>
      </c>
      <c r="B936" s="373">
        <v>1</v>
      </c>
      <c r="C936" s="354" t="s">
        <v>634</v>
      </c>
      <c r="D936" s="340"/>
      <c r="E936" s="340"/>
      <c r="F936" s="340"/>
      <c r="G936" s="340"/>
      <c r="H936" s="340"/>
      <c r="I936" s="340"/>
      <c r="J936" s="341">
        <v>6000012070001</v>
      </c>
      <c r="K936" s="342"/>
      <c r="L936" s="342"/>
      <c r="M936" s="342"/>
      <c r="N936" s="342"/>
      <c r="O936" s="342"/>
      <c r="P936" s="355" t="s">
        <v>632</v>
      </c>
      <c r="Q936" s="343"/>
      <c r="R936" s="343"/>
      <c r="S936" s="343"/>
      <c r="T936" s="343"/>
      <c r="U936" s="343"/>
      <c r="V936" s="343"/>
      <c r="W936" s="343"/>
      <c r="X936" s="343"/>
      <c r="Y936" s="344">
        <v>0.4</v>
      </c>
      <c r="Z936" s="345"/>
      <c r="AA936" s="345"/>
      <c r="AB936" s="346"/>
      <c r="AC936" s="356" t="s">
        <v>196</v>
      </c>
      <c r="AD936" s="356"/>
      <c r="AE936" s="356"/>
      <c r="AF936" s="356"/>
      <c r="AG936" s="356"/>
      <c r="AH936" s="366" t="s">
        <v>460</v>
      </c>
      <c r="AI936" s="367"/>
      <c r="AJ936" s="367"/>
      <c r="AK936" s="367"/>
      <c r="AL936" s="350" t="s">
        <v>460</v>
      </c>
      <c r="AM936" s="351"/>
      <c r="AN936" s="351"/>
      <c r="AO936" s="352"/>
      <c r="AP936" s="353" t="s">
        <v>460</v>
      </c>
      <c r="AQ936" s="353"/>
      <c r="AR936" s="353"/>
      <c r="AS936" s="353"/>
      <c r="AT936" s="353"/>
      <c r="AU936" s="353"/>
      <c r="AV936" s="353"/>
      <c r="AW936" s="353"/>
      <c r="AX936" s="353"/>
    </row>
    <row r="937" spans="1:50" ht="30" hidden="1" customHeight="1" x14ac:dyDescent="0.15">
      <c r="A937" s="373">
        <v>2</v>
      </c>
      <c r="B937" s="37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6"/>
      <c r="AI937" s="367"/>
      <c r="AJ937" s="367"/>
      <c r="AK937" s="367"/>
      <c r="AL937" s="839"/>
      <c r="AM937" s="840"/>
      <c r="AN937" s="840"/>
      <c r="AO937" s="841"/>
      <c r="AP937" s="353"/>
      <c r="AQ937" s="353"/>
      <c r="AR937" s="353"/>
      <c r="AS937" s="353"/>
      <c r="AT937" s="353"/>
      <c r="AU937" s="353"/>
      <c r="AV937" s="353"/>
      <c r="AW937" s="353"/>
      <c r="AX937" s="353"/>
    </row>
    <row r="938" spans="1:50" ht="30" hidden="1" customHeight="1" x14ac:dyDescent="0.15">
      <c r="A938" s="373">
        <v>3</v>
      </c>
      <c r="B938" s="373">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3">
        <v>4</v>
      </c>
      <c r="B939" s="373">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3">
        <v>5</v>
      </c>
      <c r="B940" s="37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3">
        <v>6</v>
      </c>
      <c r="B941" s="37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3">
        <v>7</v>
      </c>
      <c r="B942" s="37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3">
        <v>8</v>
      </c>
      <c r="B943" s="37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3">
        <v>9</v>
      </c>
      <c r="B944" s="37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3">
        <v>10</v>
      </c>
      <c r="B945" s="37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3">
        <v>11</v>
      </c>
      <c r="B946" s="37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3">
        <v>12</v>
      </c>
      <c r="B947" s="37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3">
        <v>13</v>
      </c>
      <c r="B948" s="37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3">
        <v>14</v>
      </c>
      <c r="B949" s="37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3">
        <v>15</v>
      </c>
      <c r="B950" s="37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3">
        <v>16</v>
      </c>
      <c r="B951" s="37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3">
        <v>17</v>
      </c>
      <c r="B952" s="37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3">
        <v>18</v>
      </c>
      <c r="B953" s="37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3">
        <v>19</v>
      </c>
      <c r="B954" s="37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3">
        <v>20</v>
      </c>
      <c r="B955" s="37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3">
        <v>21</v>
      </c>
      <c r="B956" s="37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3">
        <v>22</v>
      </c>
      <c r="B957" s="37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3">
        <v>23</v>
      </c>
      <c r="B958" s="373">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3">
        <v>24</v>
      </c>
      <c r="B959" s="373">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3">
        <v>25</v>
      </c>
      <c r="B960" s="373">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3">
        <v>26</v>
      </c>
      <c r="B961" s="37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3">
        <v>27</v>
      </c>
      <c r="B962" s="37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3">
        <v>28</v>
      </c>
      <c r="B963" s="37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3">
        <v>29</v>
      </c>
      <c r="B964" s="37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3">
        <v>30</v>
      </c>
      <c r="B965" s="37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430</v>
      </c>
      <c r="K968" s="359"/>
      <c r="L968" s="359"/>
      <c r="M968" s="359"/>
      <c r="N968" s="359"/>
      <c r="O968" s="359"/>
      <c r="P968" s="360" t="s">
        <v>375</v>
      </c>
      <c r="Q968" s="360"/>
      <c r="R968" s="360"/>
      <c r="S968" s="360"/>
      <c r="T968" s="360"/>
      <c r="U968" s="360"/>
      <c r="V968" s="360"/>
      <c r="W968" s="360"/>
      <c r="X968" s="360"/>
      <c r="Y968" s="361" t="s">
        <v>427</v>
      </c>
      <c r="Z968" s="362"/>
      <c r="AA968" s="362"/>
      <c r="AB968" s="362"/>
      <c r="AC968" s="142" t="s">
        <v>473</v>
      </c>
      <c r="AD968" s="142"/>
      <c r="AE968" s="142"/>
      <c r="AF968" s="142"/>
      <c r="AG968" s="142"/>
      <c r="AH968" s="361" t="s">
        <v>508</v>
      </c>
      <c r="AI968" s="358"/>
      <c r="AJ968" s="358"/>
      <c r="AK968" s="358"/>
      <c r="AL968" s="358" t="s">
        <v>21</v>
      </c>
      <c r="AM968" s="358"/>
      <c r="AN968" s="358"/>
      <c r="AO968" s="363"/>
      <c r="AP968" s="364" t="s">
        <v>431</v>
      </c>
      <c r="AQ968" s="364"/>
      <c r="AR968" s="364"/>
      <c r="AS968" s="364"/>
      <c r="AT968" s="364"/>
      <c r="AU968" s="364"/>
      <c r="AV968" s="364"/>
      <c r="AW968" s="364"/>
      <c r="AX968" s="364"/>
    </row>
    <row r="969" spans="1:50" ht="30" customHeight="1" x14ac:dyDescent="0.15">
      <c r="A969" s="373">
        <v>1</v>
      </c>
      <c r="B969" s="373">
        <v>1</v>
      </c>
      <c r="C969" s="354" t="s">
        <v>648</v>
      </c>
      <c r="D969" s="340"/>
      <c r="E969" s="340"/>
      <c r="F969" s="340"/>
      <c r="G969" s="340"/>
      <c r="H969" s="340"/>
      <c r="I969" s="340"/>
      <c r="J969" s="341">
        <v>8010001166930</v>
      </c>
      <c r="K969" s="342"/>
      <c r="L969" s="342"/>
      <c r="M969" s="342"/>
      <c r="N969" s="342"/>
      <c r="O969" s="342"/>
      <c r="P969" s="355" t="s">
        <v>683</v>
      </c>
      <c r="Q969" s="343"/>
      <c r="R969" s="343"/>
      <c r="S969" s="343"/>
      <c r="T969" s="343"/>
      <c r="U969" s="343"/>
      <c r="V969" s="343"/>
      <c r="W969" s="343"/>
      <c r="X969" s="343"/>
      <c r="Y969" s="344">
        <v>2.7</v>
      </c>
      <c r="Z969" s="345"/>
      <c r="AA969" s="345"/>
      <c r="AB969" s="346"/>
      <c r="AC969" s="356" t="s">
        <v>520</v>
      </c>
      <c r="AD969" s="365"/>
      <c r="AE969" s="365"/>
      <c r="AF969" s="365"/>
      <c r="AG969" s="365"/>
      <c r="AH969" s="366" t="s">
        <v>700</v>
      </c>
      <c r="AI969" s="367"/>
      <c r="AJ969" s="367"/>
      <c r="AK969" s="367"/>
      <c r="AL969" s="350">
        <v>100</v>
      </c>
      <c r="AM969" s="351"/>
      <c r="AN969" s="351"/>
      <c r="AO969" s="352"/>
      <c r="AP969" s="353" t="s">
        <v>709</v>
      </c>
      <c r="AQ969" s="353"/>
      <c r="AR969" s="353"/>
      <c r="AS969" s="353"/>
      <c r="AT969" s="353"/>
      <c r="AU969" s="353"/>
      <c r="AV969" s="353"/>
      <c r="AW969" s="353"/>
      <c r="AX969" s="353"/>
    </row>
    <row r="970" spans="1:50" ht="30" customHeight="1" x14ac:dyDescent="0.15">
      <c r="A970" s="373">
        <v>2</v>
      </c>
      <c r="B970" s="373">
        <v>1</v>
      </c>
      <c r="C970" s="354" t="s">
        <v>649</v>
      </c>
      <c r="D970" s="340"/>
      <c r="E970" s="340"/>
      <c r="F970" s="340"/>
      <c r="G970" s="340"/>
      <c r="H970" s="340"/>
      <c r="I970" s="340"/>
      <c r="J970" s="341">
        <v>1020001053250</v>
      </c>
      <c r="K970" s="342"/>
      <c r="L970" s="342"/>
      <c r="M970" s="342"/>
      <c r="N970" s="342"/>
      <c r="O970" s="342"/>
      <c r="P970" s="355" t="s">
        <v>684</v>
      </c>
      <c r="Q970" s="343"/>
      <c r="R970" s="343"/>
      <c r="S970" s="343"/>
      <c r="T970" s="343"/>
      <c r="U970" s="343"/>
      <c r="V970" s="343"/>
      <c r="W970" s="343"/>
      <c r="X970" s="343"/>
      <c r="Y970" s="344">
        <v>1.8</v>
      </c>
      <c r="Z970" s="345"/>
      <c r="AA970" s="345"/>
      <c r="AB970" s="346"/>
      <c r="AC970" s="356" t="s">
        <v>513</v>
      </c>
      <c r="AD970" s="356"/>
      <c r="AE970" s="356"/>
      <c r="AF970" s="356"/>
      <c r="AG970" s="356"/>
      <c r="AH970" s="366">
        <v>6</v>
      </c>
      <c r="AI970" s="367"/>
      <c r="AJ970" s="367"/>
      <c r="AK970" s="367"/>
      <c r="AL970" s="350">
        <v>81</v>
      </c>
      <c r="AM970" s="351"/>
      <c r="AN970" s="351"/>
      <c r="AO970" s="352"/>
      <c r="AP970" s="353" t="s">
        <v>707</v>
      </c>
      <c r="AQ970" s="353"/>
      <c r="AR970" s="353"/>
      <c r="AS970" s="353"/>
      <c r="AT970" s="353"/>
      <c r="AU970" s="353"/>
      <c r="AV970" s="353"/>
      <c r="AW970" s="353"/>
      <c r="AX970" s="353"/>
    </row>
    <row r="971" spans="1:50" ht="30" customHeight="1" x14ac:dyDescent="0.15">
      <c r="A971" s="373">
        <v>3</v>
      </c>
      <c r="B971" s="373">
        <v>1</v>
      </c>
      <c r="C971" s="354" t="s">
        <v>650</v>
      </c>
      <c r="D971" s="340"/>
      <c r="E971" s="340"/>
      <c r="F971" s="340"/>
      <c r="G971" s="340"/>
      <c r="H971" s="340"/>
      <c r="I971" s="340"/>
      <c r="J971" s="341">
        <v>2010901001143</v>
      </c>
      <c r="K971" s="342"/>
      <c r="L971" s="342"/>
      <c r="M971" s="342"/>
      <c r="N971" s="342"/>
      <c r="O971" s="342"/>
      <c r="P971" s="355" t="s">
        <v>685</v>
      </c>
      <c r="Q971" s="343"/>
      <c r="R971" s="343"/>
      <c r="S971" s="343"/>
      <c r="T971" s="343"/>
      <c r="U971" s="343"/>
      <c r="V971" s="343"/>
      <c r="W971" s="343"/>
      <c r="X971" s="343"/>
      <c r="Y971" s="344">
        <v>1.7</v>
      </c>
      <c r="Z971" s="345"/>
      <c r="AA971" s="345"/>
      <c r="AB971" s="346"/>
      <c r="AC971" s="356" t="s">
        <v>519</v>
      </c>
      <c r="AD971" s="356"/>
      <c r="AE971" s="356"/>
      <c r="AF971" s="356"/>
      <c r="AG971" s="356"/>
      <c r="AH971" s="348" t="s">
        <v>701</v>
      </c>
      <c r="AI971" s="349"/>
      <c r="AJ971" s="349"/>
      <c r="AK971" s="349"/>
      <c r="AL971" s="350">
        <v>100</v>
      </c>
      <c r="AM971" s="351"/>
      <c r="AN971" s="351"/>
      <c r="AO971" s="352"/>
      <c r="AP971" s="353" t="s">
        <v>709</v>
      </c>
      <c r="AQ971" s="353"/>
      <c r="AR971" s="353"/>
      <c r="AS971" s="353"/>
      <c r="AT971" s="353"/>
      <c r="AU971" s="353"/>
      <c r="AV971" s="353"/>
      <c r="AW971" s="353"/>
      <c r="AX971" s="353"/>
    </row>
    <row r="972" spans="1:50" ht="30" customHeight="1" x14ac:dyDescent="0.15">
      <c r="A972" s="373">
        <v>4</v>
      </c>
      <c r="B972" s="373">
        <v>1</v>
      </c>
      <c r="C972" s="354" t="s">
        <v>651</v>
      </c>
      <c r="D972" s="340"/>
      <c r="E972" s="340"/>
      <c r="F972" s="340"/>
      <c r="G972" s="340"/>
      <c r="H972" s="340"/>
      <c r="I972" s="340"/>
      <c r="J972" s="341">
        <v>5010601020795</v>
      </c>
      <c r="K972" s="342"/>
      <c r="L972" s="342"/>
      <c r="M972" s="342"/>
      <c r="N972" s="342"/>
      <c r="O972" s="342"/>
      <c r="P972" s="355" t="s">
        <v>686</v>
      </c>
      <c r="Q972" s="343"/>
      <c r="R972" s="343"/>
      <c r="S972" s="343"/>
      <c r="T972" s="343"/>
      <c r="U972" s="343"/>
      <c r="V972" s="343"/>
      <c r="W972" s="343"/>
      <c r="X972" s="343"/>
      <c r="Y972" s="344">
        <v>1.3</v>
      </c>
      <c r="Z972" s="345"/>
      <c r="AA972" s="345"/>
      <c r="AB972" s="346"/>
      <c r="AC972" s="356" t="s">
        <v>519</v>
      </c>
      <c r="AD972" s="356"/>
      <c r="AE972" s="356"/>
      <c r="AF972" s="356"/>
      <c r="AG972" s="356"/>
      <c r="AH972" s="348" t="s">
        <v>701</v>
      </c>
      <c r="AI972" s="349"/>
      <c r="AJ972" s="349"/>
      <c r="AK972" s="349"/>
      <c r="AL972" s="350">
        <v>100</v>
      </c>
      <c r="AM972" s="351"/>
      <c r="AN972" s="351"/>
      <c r="AO972" s="352"/>
      <c r="AP972" s="353" t="s">
        <v>709</v>
      </c>
      <c r="AQ972" s="353"/>
      <c r="AR972" s="353"/>
      <c r="AS972" s="353"/>
      <c r="AT972" s="353"/>
      <c r="AU972" s="353"/>
      <c r="AV972" s="353"/>
      <c r="AW972" s="353"/>
      <c r="AX972" s="353"/>
    </row>
    <row r="973" spans="1:50" ht="30" customHeight="1" x14ac:dyDescent="0.15">
      <c r="A973" s="373">
        <v>5</v>
      </c>
      <c r="B973" s="373">
        <v>1</v>
      </c>
      <c r="C973" s="354" t="s">
        <v>652</v>
      </c>
      <c r="D973" s="340"/>
      <c r="E973" s="340"/>
      <c r="F973" s="340"/>
      <c r="G973" s="340"/>
      <c r="H973" s="340"/>
      <c r="I973" s="340"/>
      <c r="J973" s="341" t="s">
        <v>668</v>
      </c>
      <c r="K973" s="342"/>
      <c r="L973" s="342"/>
      <c r="M973" s="342"/>
      <c r="N973" s="342"/>
      <c r="O973" s="342"/>
      <c r="P973" s="355" t="s">
        <v>687</v>
      </c>
      <c r="Q973" s="343"/>
      <c r="R973" s="343"/>
      <c r="S973" s="343"/>
      <c r="T973" s="343"/>
      <c r="U973" s="343"/>
      <c r="V973" s="343"/>
      <c r="W973" s="343"/>
      <c r="X973" s="343"/>
      <c r="Y973" s="344">
        <v>1.3</v>
      </c>
      <c r="Z973" s="345"/>
      <c r="AA973" s="345"/>
      <c r="AB973" s="346"/>
      <c r="AC973" s="347" t="s">
        <v>196</v>
      </c>
      <c r="AD973" s="347"/>
      <c r="AE973" s="347"/>
      <c r="AF973" s="347"/>
      <c r="AG973" s="347"/>
      <c r="AH973" s="348" t="s">
        <v>669</v>
      </c>
      <c r="AI973" s="349"/>
      <c r="AJ973" s="349"/>
      <c r="AK973" s="349"/>
      <c r="AL973" s="350" t="s">
        <v>670</v>
      </c>
      <c r="AM973" s="351"/>
      <c r="AN973" s="351"/>
      <c r="AO973" s="352"/>
      <c r="AP973" s="353" t="s">
        <v>460</v>
      </c>
      <c r="AQ973" s="353"/>
      <c r="AR973" s="353"/>
      <c r="AS973" s="353"/>
      <c r="AT973" s="353"/>
      <c r="AU973" s="353"/>
      <c r="AV973" s="353"/>
      <c r="AW973" s="353"/>
      <c r="AX973" s="353"/>
    </row>
    <row r="974" spans="1:50" ht="30" customHeight="1" x14ac:dyDescent="0.15">
      <c r="A974" s="373">
        <v>6</v>
      </c>
      <c r="B974" s="373">
        <v>1</v>
      </c>
      <c r="C974" s="354" t="s">
        <v>653</v>
      </c>
      <c r="D974" s="340"/>
      <c r="E974" s="340"/>
      <c r="F974" s="340"/>
      <c r="G974" s="340"/>
      <c r="H974" s="340"/>
      <c r="I974" s="340"/>
      <c r="J974" s="368">
        <v>7010401081193</v>
      </c>
      <c r="K974" s="369"/>
      <c r="L974" s="369"/>
      <c r="M974" s="369"/>
      <c r="N974" s="369"/>
      <c r="O974" s="370"/>
      <c r="P974" s="355" t="s">
        <v>688</v>
      </c>
      <c r="Q974" s="343"/>
      <c r="R974" s="343"/>
      <c r="S974" s="343"/>
      <c r="T974" s="343"/>
      <c r="U974" s="343"/>
      <c r="V974" s="343"/>
      <c r="W974" s="343"/>
      <c r="X974" s="343"/>
      <c r="Y974" s="344">
        <v>0.9</v>
      </c>
      <c r="Z974" s="345"/>
      <c r="AA974" s="345"/>
      <c r="AB974" s="346"/>
      <c r="AC974" s="347" t="s">
        <v>520</v>
      </c>
      <c r="AD974" s="347"/>
      <c r="AE974" s="347"/>
      <c r="AF974" s="347"/>
      <c r="AG974" s="347"/>
      <c r="AH974" s="348" t="s">
        <v>702</v>
      </c>
      <c r="AI974" s="349"/>
      <c r="AJ974" s="349"/>
      <c r="AK974" s="349"/>
      <c r="AL974" s="350">
        <v>100</v>
      </c>
      <c r="AM974" s="351"/>
      <c r="AN974" s="351"/>
      <c r="AO974" s="352"/>
      <c r="AP974" s="353" t="s">
        <v>709</v>
      </c>
      <c r="AQ974" s="353"/>
      <c r="AR974" s="353"/>
      <c r="AS974" s="353"/>
      <c r="AT974" s="353"/>
      <c r="AU974" s="353"/>
      <c r="AV974" s="353"/>
      <c r="AW974" s="353"/>
      <c r="AX974" s="353"/>
    </row>
    <row r="975" spans="1:50" ht="30" customHeight="1" x14ac:dyDescent="0.15">
      <c r="A975" s="373">
        <v>7</v>
      </c>
      <c r="B975" s="373">
        <v>1</v>
      </c>
      <c r="C975" s="354" t="s">
        <v>671</v>
      </c>
      <c r="D975" s="340"/>
      <c r="E975" s="340"/>
      <c r="F975" s="340"/>
      <c r="G975" s="340"/>
      <c r="H975" s="340"/>
      <c r="I975" s="340"/>
      <c r="J975" s="368">
        <v>8000020130001</v>
      </c>
      <c r="K975" s="369"/>
      <c r="L975" s="369"/>
      <c r="M975" s="369"/>
      <c r="N975" s="369"/>
      <c r="O975" s="370"/>
      <c r="P975" s="355" t="s">
        <v>689</v>
      </c>
      <c r="Q975" s="343"/>
      <c r="R975" s="343"/>
      <c r="S975" s="343"/>
      <c r="T975" s="343"/>
      <c r="U975" s="343"/>
      <c r="V975" s="343"/>
      <c r="W975" s="343"/>
      <c r="X975" s="343"/>
      <c r="Y975" s="344">
        <v>0.8</v>
      </c>
      <c r="Z975" s="345"/>
      <c r="AA975" s="345"/>
      <c r="AB975" s="346"/>
      <c r="AC975" s="347" t="s">
        <v>520</v>
      </c>
      <c r="AD975" s="347"/>
      <c r="AE975" s="347"/>
      <c r="AF975" s="347"/>
      <c r="AG975" s="347"/>
      <c r="AH975" s="348" t="s">
        <v>703</v>
      </c>
      <c r="AI975" s="349"/>
      <c r="AJ975" s="349"/>
      <c r="AK975" s="349"/>
      <c r="AL975" s="350">
        <v>100</v>
      </c>
      <c r="AM975" s="351"/>
      <c r="AN975" s="351"/>
      <c r="AO975" s="352"/>
      <c r="AP975" s="353" t="s">
        <v>709</v>
      </c>
      <c r="AQ975" s="353"/>
      <c r="AR975" s="353"/>
      <c r="AS975" s="353"/>
      <c r="AT975" s="353"/>
      <c r="AU975" s="353"/>
      <c r="AV975" s="353"/>
      <c r="AW975" s="353"/>
      <c r="AX975" s="353"/>
    </row>
    <row r="976" spans="1:50" ht="30" customHeight="1" x14ac:dyDescent="0.15">
      <c r="A976" s="373">
        <v>8</v>
      </c>
      <c r="B976" s="373">
        <v>1</v>
      </c>
      <c r="C976" s="354" t="s">
        <v>654</v>
      </c>
      <c r="D976" s="340"/>
      <c r="E976" s="340"/>
      <c r="F976" s="340"/>
      <c r="G976" s="340"/>
      <c r="H976" s="340"/>
      <c r="I976" s="340"/>
      <c r="J976" s="341">
        <v>3010401026805</v>
      </c>
      <c r="K976" s="342"/>
      <c r="L976" s="342"/>
      <c r="M976" s="342"/>
      <c r="N976" s="342"/>
      <c r="O976" s="342"/>
      <c r="P976" s="355" t="s">
        <v>690</v>
      </c>
      <c r="Q976" s="343"/>
      <c r="R976" s="343"/>
      <c r="S976" s="343"/>
      <c r="T976" s="343"/>
      <c r="U976" s="343"/>
      <c r="V976" s="343"/>
      <c r="W976" s="343"/>
      <c r="X976" s="343"/>
      <c r="Y976" s="344">
        <v>0.7</v>
      </c>
      <c r="Z976" s="345"/>
      <c r="AA976" s="345"/>
      <c r="AB976" s="346"/>
      <c r="AC976" s="347" t="s">
        <v>519</v>
      </c>
      <c r="AD976" s="347"/>
      <c r="AE976" s="347"/>
      <c r="AF976" s="347"/>
      <c r="AG976" s="347"/>
      <c r="AH976" s="348" t="s">
        <v>704</v>
      </c>
      <c r="AI976" s="349"/>
      <c r="AJ976" s="349"/>
      <c r="AK976" s="349"/>
      <c r="AL976" s="350">
        <v>100</v>
      </c>
      <c r="AM976" s="351"/>
      <c r="AN976" s="351"/>
      <c r="AO976" s="352"/>
      <c r="AP976" s="353" t="s">
        <v>707</v>
      </c>
      <c r="AQ976" s="353"/>
      <c r="AR976" s="353"/>
      <c r="AS976" s="353"/>
      <c r="AT976" s="353"/>
      <c r="AU976" s="353"/>
      <c r="AV976" s="353"/>
      <c r="AW976" s="353"/>
      <c r="AX976" s="353"/>
    </row>
    <row r="977" spans="1:50" ht="30" customHeight="1" x14ac:dyDescent="0.15">
      <c r="A977" s="373">
        <v>9</v>
      </c>
      <c r="B977" s="373">
        <v>1</v>
      </c>
      <c r="C977" s="354" t="s">
        <v>655</v>
      </c>
      <c r="D977" s="340"/>
      <c r="E977" s="340"/>
      <c r="F977" s="340"/>
      <c r="G977" s="340"/>
      <c r="H977" s="340"/>
      <c r="I977" s="340"/>
      <c r="J977" s="368">
        <v>7000020141305</v>
      </c>
      <c r="K977" s="369"/>
      <c r="L977" s="369"/>
      <c r="M977" s="369"/>
      <c r="N977" s="369"/>
      <c r="O977" s="370"/>
      <c r="P977" s="355" t="s">
        <v>689</v>
      </c>
      <c r="Q977" s="343"/>
      <c r="R977" s="343"/>
      <c r="S977" s="343"/>
      <c r="T977" s="343"/>
      <c r="U977" s="343"/>
      <c r="V977" s="343"/>
      <c r="W977" s="343"/>
      <c r="X977" s="343"/>
      <c r="Y977" s="344">
        <v>0.7</v>
      </c>
      <c r="Z977" s="345"/>
      <c r="AA977" s="345"/>
      <c r="AB977" s="346"/>
      <c r="AC977" s="347" t="s">
        <v>520</v>
      </c>
      <c r="AD977" s="347"/>
      <c r="AE977" s="347"/>
      <c r="AF977" s="347"/>
      <c r="AG977" s="347"/>
      <c r="AH977" s="348" t="s">
        <v>705</v>
      </c>
      <c r="AI977" s="349"/>
      <c r="AJ977" s="349"/>
      <c r="AK977" s="349"/>
      <c r="AL977" s="350">
        <v>100</v>
      </c>
      <c r="AM977" s="351"/>
      <c r="AN977" s="351"/>
      <c r="AO977" s="352"/>
      <c r="AP977" s="353" t="s">
        <v>709</v>
      </c>
      <c r="AQ977" s="353"/>
      <c r="AR977" s="353"/>
      <c r="AS977" s="353"/>
      <c r="AT977" s="353"/>
      <c r="AU977" s="353"/>
      <c r="AV977" s="353"/>
      <c r="AW977" s="353"/>
      <c r="AX977" s="353"/>
    </row>
    <row r="978" spans="1:50" ht="30" customHeight="1" x14ac:dyDescent="0.15">
      <c r="A978" s="373">
        <v>10</v>
      </c>
      <c r="B978" s="373">
        <v>1</v>
      </c>
      <c r="C978" s="354" t="s">
        <v>672</v>
      </c>
      <c r="D978" s="340"/>
      <c r="E978" s="340"/>
      <c r="F978" s="340"/>
      <c r="G978" s="340"/>
      <c r="H978" s="340"/>
      <c r="I978" s="340"/>
      <c r="J978" s="341">
        <v>6130001017504</v>
      </c>
      <c r="K978" s="342"/>
      <c r="L978" s="342"/>
      <c r="M978" s="342"/>
      <c r="N978" s="342"/>
      <c r="O978" s="342"/>
      <c r="P978" s="355" t="s">
        <v>691</v>
      </c>
      <c r="Q978" s="343"/>
      <c r="R978" s="343"/>
      <c r="S978" s="343"/>
      <c r="T978" s="343"/>
      <c r="U978" s="343"/>
      <c r="V978" s="343"/>
      <c r="W978" s="343"/>
      <c r="X978" s="343"/>
      <c r="Y978" s="344">
        <v>0.2</v>
      </c>
      <c r="Z978" s="345"/>
      <c r="AA978" s="345"/>
      <c r="AB978" s="346"/>
      <c r="AC978" s="347" t="s">
        <v>519</v>
      </c>
      <c r="AD978" s="347"/>
      <c r="AE978" s="347"/>
      <c r="AF978" s="347"/>
      <c r="AG978" s="347"/>
      <c r="AH978" s="348" t="s">
        <v>706</v>
      </c>
      <c r="AI978" s="349"/>
      <c r="AJ978" s="349"/>
      <c r="AK978" s="349"/>
      <c r="AL978" s="350">
        <v>100</v>
      </c>
      <c r="AM978" s="351"/>
      <c r="AN978" s="351"/>
      <c r="AO978" s="352"/>
      <c r="AP978" s="353" t="s">
        <v>709</v>
      </c>
      <c r="AQ978" s="353"/>
      <c r="AR978" s="353"/>
      <c r="AS978" s="353"/>
      <c r="AT978" s="353"/>
      <c r="AU978" s="353"/>
      <c r="AV978" s="353"/>
      <c r="AW978" s="353"/>
      <c r="AX978" s="353"/>
    </row>
    <row r="979" spans="1:50" ht="30" hidden="1" customHeight="1" x14ac:dyDescent="0.15">
      <c r="A979" s="373">
        <v>11</v>
      </c>
      <c r="B979" s="37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3">
        <v>12</v>
      </c>
      <c r="B980" s="37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3">
        <v>13</v>
      </c>
      <c r="B981" s="37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3">
        <v>14</v>
      </c>
      <c r="B982" s="37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3">
        <v>15</v>
      </c>
      <c r="B983" s="37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3">
        <v>16</v>
      </c>
      <c r="B984" s="37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3">
        <v>17</v>
      </c>
      <c r="B985" s="37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3">
        <v>18</v>
      </c>
      <c r="B986" s="37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3">
        <v>19</v>
      </c>
      <c r="B987" s="37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3">
        <v>20</v>
      </c>
      <c r="B988" s="37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3">
        <v>21</v>
      </c>
      <c r="B989" s="37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3">
        <v>22</v>
      </c>
      <c r="B990" s="37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3">
        <v>23</v>
      </c>
      <c r="B991" s="373">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3">
        <v>24</v>
      </c>
      <c r="B992" s="373">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3">
        <v>25</v>
      </c>
      <c r="B993" s="373">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3">
        <v>26</v>
      </c>
      <c r="B994" s="37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3">
        <v>27</v>
      </c>
      <c r="B995" s="37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3">
        <v>28</v>
      </c>
      <c r="B996" s="37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3">
        <v>29</v>
      </c>
      <c r="B997" s="37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3">
        <v>30</v>
      </c>
      <c r="B998" s="37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2" t="s">
        <v>430</v>
      </c>
      <c r="K1001" s="359"/>
      <c r="L1001" s="359"/>
      <c r="M1001" s="359"/>
      <c r="N1001" s="359"/>
      <c r="O1001" s="359"/>
      <c r="P1001" s="360" t="s">
        <v>375</v>
      </c>
      <c r="Q1001" s="360"/>
      <c r="R1001" s="360"/>
      <c r="S1001" s="360"/>
      <c r="T1001" s="360"/>
      <c r="U1001" s="360"/>
      <c r="V1001" s="360"/>
      <c r="W1001" s="360"/>
      <c r="X1001" s="360"/>
      <c r="Y1001" s="361" t="s">
        <v>427</v>
      </c>
      <c r="Z1001" s="362"/>
      <c r="AA1001" s="362"/>
      <c r="AB1001" s="362"/>
      <c r="AC1001" s="142" t="s">
        <v>473</v>
      </c>
      <c r="AD1001" s="142"/>
      <c r="AE1001" s="142"/>
      <c r="AF1001" s="142"/>
      <c r="AG1001" s="142"/>
      <c r="AH1001" s="361" t="s">
        <v>508</v>
      </c>
      <c r="AI1001" s="358"/>
      <c r="AJ1001" s="358"/>
      <c r="AK1001" s="358"/>
      <c r="AL1001" s="358" t="s">
        <v>21</v>
      </c>
      <c r="AM1001" s="358"/>
      <c r="AN1001" s="358"/>
      <c r="AO1001" s="363"/>
      <c r="AP1001" s="364" t="s">
        <v>431</v>
      </c>
      <c r="AQ1001" s="364"/>
      <c r="AR1001" s="364"/>
      <c r="AS1001" s="364"/>
      <c r="AT1001" s="364"/>
      <c r="AU1001" s="364"/>
      <c r="AV1001" s="364"/>
      <c r="AW1001" s="364"/>
      <c r="AX1001" s="364"/>
    </row>
    <row r="1002" spans="1:50" ht="30" customHeight="1" x14ac:dyDescent="0.15">
      <c r="A1002" s="373">
        <v>1</v>
      </c>
      <c r="B1002" s="373">
        <v>1</v>
      </c>
      <c r="C1002" s="354" t="s">
        <v>673</v>
      </c>
      <c r="D1002" s="340"/>
      <c r="E1002" s="340"/>
      <c r="F1002" s="340"/>
      <c r="G1002" s="340"/>
      <c r="H1002" s="340"/>
      <c r="I1002" s="340"/>
      <c r="J1002" s="341">
        <v>2010001034952</v>
      </c>
      <c r="K1002" s="342"/>
      <c r="L1002" s="342"/>
      <c r="M1002" s="342"/>
      <c r="N1002" s="342"/>
      <c r="O1002" s="342"/>
      <c r="P1002" s="355" t="s">
        <v>647</v>
      </c>
      <c r="Q1002" s="343"/>
      <c r="R1002" s="343"/>
      <c r="S1002" s="343"/>
      <c r="T1002" s="343"/>
      <c r="U1002" s="343"/>
      <c r="V1002" s="343"/>
      <c r="W1002" s="343"/>
      <c r="X1002" s="343"/>
      <c r="Y1002" s="344">
        <v>1.2</v>
      </c>
      <c r="Z1002" s="345"/>
      <c r="AA1002" s="345"/>
      <c r="AB1002" s="346"/>
      <c r="AC1002" s="356" t="s">
        <v>519</v>
      </c>
      <c r="AD1002" s="365"/>
      <c r="AE1002" s="365"/>
      <c r="AF1002" s="365"/>
      <c r="AG1002" s="365"/>
      <c r="AH1002" s="366" t="s">
        <v>704</v>
      </c>
      <c r="AI1002" s="367"/>
      <c r="AJ1002" s="367"/>
      <c r="AK1002" s="367"/>
      <c r="AL1002" s="350">
        <v>100</v>
      </c>
      <c r="AM1002" s="351"/>
      <c r="AN1002" s="351"/>
      <c r="AO1002" s="352"/>
      <c r="AP1002" s="353" t="s">
        <v>709</v>
      </c>
      <c r="AQ1002" s="353"/>
      <c r="AR1002" s="353"/>
      <c r="AS1002" s="353"/>
      <c r="AT1002" s="353"/>
      <c r="AU1002" s="353"/>
      <c r="AV1002" s="353"/>
      <c r="AW1002" s="353"/>
      <c r="AX1002" s="353"/>
    </row>
    <row r="1003" spans="1:50" ht="30" customHeight="1" x14ac:dyDescent="0.15">
      <c r="A1003" s="373">
        <v>2</v>
      </c>
      <c r="B1003" s="373">
        <v>1</v>
      </c>
      <c r="C1003" s="354" t="s">
        <v>674</v>
      </c>
      <c r="D1003" s="340"/>
      <c r="E1003" s="340"/>
      <c r="F1003" s="340"/>
      <c r="G1003" s="340"/>
      <c r="H1003" s="340"/>
      <c r="I1003" s="340"/>
      <c r="J1003" s="341">
        <v>5010601020795</v>
      </c>
      <c r="K1003" s="342"/>
      <c r="L1003" s="342"/>
      <c r="M1003" s="342"/>
      <c r="N1003" s="342"/>
      <c r="O1003" s="342"/>
      <c r="P1003" s="355" t="s">
        <v>692</v>
      </c>
      <c r="Q1003" s="343"/>
      <c r="R1003" s="343"/>
      <c r="S1003" s="343"/>
      <c r="T1003" s="343"/>
      <c r="U1003" s="343"/>
      <c r="V1003" s="343"/>
      <c r="W1003" s="343"/>
      <c r="X1003" s="343"/>
      <c r="Y1003" s="344">
        <v>0.6</v>
      </c>
      <c r="Z1003" s="345"/>
      <c r="AA1003" s="345"/>
      <c r="AB1003" s="346"/>
      <c r="AC1003" s="356" t="s">
        <v>519</v>
      </c>
      <c r="AD1003" s="356"/>
      <c r="AE1003" s="356"/>
      <c r="AF1003" s="356"/>
      <c r="AG1003" s="356"/>
      <c r="AH1003" s="366" t="s">
        <v>707</v>
      </c>
      <c r="AI1003" s="367"/>
      <c r="AJ1003" s="367"/>
      <c r="AK1003" s="367"/>
      <c r="AL1003" s="350">
        <v>100</v>
      </c>
      <c r="AM1003" s="351"/>
      <c r="AN1003" s="351"/>
      <c r="AO1003" s="352"/>
      <c r="AP1003" s="353" t="s">
        <v>710</v>
      </c>
      <c r="AQ1003" s="353"/>
      <c r="AR1003" s="353"/>
      <c r="AS1003" s="353"/>
      <c r="AT1003" s="353"/>
      <c r="AU1003" s="353"/>
      <c r="AV1003" s="353"/>
      <c r="AW1003" s="353"/>
      <c r="AX1003" s="353"/>
    </row>
    <row r="1004" spans="1:50" ht="30" customHeight="1" x14ac:dyDescent="0.15">
      <c r="A1004" s="373">
        <v>3</v>
      </c>
      <c r="B1004" s="373">
        <v>1</v>
      </c>
      <c r="C1004" s="354" t="s">
        <v>675</v>
      </c>
      <c r="D1004" s="340"/>
      <c r="E1004" s="340"/>
      <c r="F1004" s="340"/>
      <c r="G1004" s="340"/>
      <c r="H1004" s="340"/>
      <c r="I1004" s="340"/>
      <c r="J1004" s="341">
        <v>3011401006210</v>
      </c>
      <c r="K1004" s="342"/>
      <c r="L1004" s="342"/>
      <c r="M1004" s="342"/>
      <c r="N1004" s="342"/>
      <c r="O1004" s="342"/>
      <c r="P1004" s="355" t="s">
        <v>692</v>
      </c>
      <c r="Q1004" s="343"/>
      <c r="R1004" s="343"/>
      <c r="S1004" s="343"/>
      <c r="T1004" s="343"/>
      <c r="U1004" s="343"/>
      <c r="V1004" s="343"/>
      <c r="W1004" s="343"/>
      <c r="X1004" s="343"/>
      <c r="Y1004" s="344">
        <v>0.6</v>
      </c>
      <c r="Z1004" s="345"/>
      <c r="AA1004" s="345"/>
      <c r="AB1004" s="346"/>
      <c r="AC1004" s="356" t="s">
        <v>519</v>
      </c>
      <c r="AD1004" s="356"/>
      <c r="AE1004" s="356"/>
      <c r="AF1004" s="356"/>
      <c r="AG1004" s="356"/>
      <c r="AH1004" s="348" t="s">
        <v>704</v>
      </c>
      <c r="AI1004" s="349"/>
      <c r="AJ1004" s="349"/>
      <c r="AK1004" s="349"/>
      <c r="AL1004" s="350">
        <v>100</v>
      </c>
      <c r="AM1004" s="351"/>
      <c r="AN1004" s="351"/>
      <c r="AO1004" s="352"/>
      <c r="AP1004" s="353" t="s">
        <v>707</v>
      </c>
      <c r="AQ1004" s="353"/>
      <c r="AR1004" s="353"/>
      <c r="AS1004" s="353"/>
      <c r="AT1004" s="353"/>
      <c r="AU1004" s="353"/>
      <c r="AV1004" s="353"/>
      <c r="AW1004" s="353"/>
      <c r="AX1004" s="353"/>
    </row>
    <row r="1005" spans="1:50" ht="30" customHeight="1" x14ac:dyDescent="0.15">
      <c r="A1005" s="373">
        <v>4</v>
      </c>
      <c r="B1005" s="373">
        <v>1</v>
      </c>
      <c r="C1005" s="354" t="s">
        <v>676</v>
      </c>
      <c r="D1005" s="340"/>
      <c r="E1005" s="340"/>
      <c r="F1005" s="340"/>
      <c r="G1005" s="340"/>
      <c r="H1005" s="340"/>
      <c r="I1005" s="340"/>
      <c r="J1005" s="341">
        <v>3011401003348</v>
      </c>
      <c r="K1005" s="342"/>
      <c r="L1005" s="342"/>
      <c r="M1005" s="342"/>
      <c r="N1005" s="342"/>
      <c r="O1005" s="342"/>
      <c r="P1005" s="355" t="s">
        <v>692</v>
      </c>
      <c r="Q1005" s="343"/>
      <c r="R1005" s="343"/>
      <c r="S1005" s="343"/>
      <c r="T1005" s="343"/>
      <c r="U1005" s="343"/>
      <c r="V1005" s="343"/>
      <c r="W1005" s="343"/>
      <c r="X1005" s="343"/>
      <c r="Y1005" s="344">
        <v>0.3</v>
      </c>
      <c r="Z1005" s="345"/>
      <c r="AA1005" s="345"/>
      <c r="AB1005" s="346"/>
      <c r="AC1005" s="356" t="s">
        <v>519</v>
      </c>
      <c r="AD1005" s="356"/>
      <c r="AE1005" s="356"/>
      <c r="AF1005" s="356"/>
      <c r="AG1005" s="356"/>
      <c r="AH1005" s="348" t="s">
        <v>708</v>
      </c>
      <c r="AI1005" s="349"/>
      <c r="AJ1005" s="349"/>
      <c r="AK1005" s="349"/>
      <c r="AL1005" s="350">
        <v>100</v>
      </c>
      <c r="AM1005" s="351"/>
      <c r="AN1005" s="351"/>
      <c r="AO1005" s="352"/>
      <c r="AP1005" s="353" t="s">
        <v>709</v>
      </c>
      <c r="AQ1005" s="353"/>
      <c r="AR1005" s="353"/>
      <c r="AS1005" s="353"/>
      <c r="AT1005" s="353"/>
      <c r="AU1005" s="353"/>
      <c r="AV1005" s="353"/>
      <c r="AW1005" s="353"/>
      <c r="AX1005" s="353"/>
    </row>
    <row r="1006" spans="1:50" ht="30" customHeight="1" x14ac:dyDescent="0.15">
      <c r="A1006" s="373">
        <v>5</v>
      </c>
      <c r="B1006" s="373">
        <v>1</v>
      </c>
      <c r="C1006" s="354" t="s">
        <v>677</v>
      </c>
      <c r="D1006" s="340"/>
      <c r="E1006" s="340"/>
      <c r="F1006" s="340"/>
      <c r="G1006" s="340"/>
      <c r="H1006" s="340"/>
      <c r="I1006" s="340"/>
      <c r="J1006" s="341">
        <v>6010701013913</v>
      </c>
      <c r="K1006" s="342"/>
      <c r="L1006" s="342"/>
      <c r="M1006" s="342"/>
      <c r="N1006" s="342"/>
      <c r="O1006" s="342"/>
      <c r="P1006" s="355" t="s">
        <v>693</v>
      </c>
      <c r="Q1006" s="343"/>
      <c r="R1006" s="343"/>
      <c r="S1006" s="343"/>
      <c r="T1006" s="343"/>
      <c r="U1006" s="343"/>
      <c r="V1006" s="343"/>
      <c r="W1006" s="343"/>
      <c r="X1006" s="343"/>
      <c r="Y1006" s="344">
        <v>0.3</v>
      </c>
      <c r="Z1006" s="345"/>
      <c r="AA1006" s="345"/>
      <c r="AB1006" s="346"/>
      <c r="AC1006" s="347" t="s">
        <v>519</v>
      </c>
      <c r="AD1006" s="347"/>
      <c r="AE1006" s="347"/>
      <c r="AF1006" s="347"/>
      <c r="AG1006" s="347"/>
      <c r="AH1006" s="348" t="s">
        <v>708</v>
      </c>
      <c r="AI1006" s="349"/>
      <c r="AJ1006" s="349"/>
      <c r="AK1006" s="349"/>
      <c r="AL1006" s="350">
        <v>100</v>
      </c>
      <c r="AM1006" s="351"/>
      <c r="AN1006" s="351"/>
      <c r="AO1006" s="352"/>
      <c r="AP1006" s="353" t="s">
        <v>709</v>
      </c>
      <c r="AQ1006" s="353"/>
      <c r="AR1006" s="353"/>
      <c r="AS1006" s="353"/>
      <c r="AT1006" s="353"/>
      <c r="AU1006" s="353"/>
      <c r="AV1006" s="353"/>
      <c r="AW1006" s="353"/>
      <c r="AX1006" s="353"/>
    </row>
    <row r="1007" spans="1:50" ht="30" customHeight="1" x14ac:dyDescent="0.15">
      <c r="A1007" s="373">
        <v>6</v>
      </c>
      <c r="B1007" s="373">
        <v>1</v>
      </c>
      <c r="C1007" s="354" t="s">
        <v>656</v>
      </c>
      <c r="D1007" s="340"/>
      <c r="E1007" s="340"/>
      <c r="F1007" s="340"/>
      <c r="G1007" s="340"/>
      <c r="H1007" s="340"/>
      <c r="I1007" s="340"/>
      <c r="J1007" s="341">
        <v>1200001003377</v>
      </c>
      <c r="K1007" s="342"/>
      <c r="L1007" s="342"/>
      <c r="M1007" s="342"/>
      <c r="N1007" s="342"/>
      <c r="O1007" s="342"/>
      <c r="P1007" s="355" t="s">
        <v>647</v>
      </c>
      <c r="Q1007" s="343"/>
      <c r="R1007" s="343"/>
      <c r="S1007" s="343"/>
      <c r="T1007" s="343"/>
      <c r="U1007" s="343"/>
      <c r="V1007" s="343"/>
      <c r="W1007" s="343"/>
      <c r="X1007" s="343"/>
      <c r="Y1007" s="344">
        <v>0.3</v>
      </c>
      <c r="Z1007" s="345"/>
      <c r="AA1007" s="345"/>
      <c r="AB1007" s="346"/>
      <c r="AC1007" s="347" t="s">
        <v>519</v>
      </c>
      <c r="AD1007" s="347"/>
      <c r="AE1007" s="347"/>
      <c r="AF1007" s="347"/>
      <c r="AG1007" s="347"/>
      <c r="AH1007" s="348" t="s">
        <v>708</v>
      </c>
      <c r="AI1007" s="349"/>
      <c r="AJ1007" s="349"/>
      <c r="AK1007" s="349"/>
      <c r="AL1007" s="350">
        <v>100</v>
      </c>
      <c r="AM1007" s="351"/>
      <c r="AN1007" s="351"/>
      <c r="AO1007" s="352"/>
      <c r="AP1007" s="353" t="s">
        <v>707</v>
      </c>
      <c r="AQ1007" s="353"/>
      <c r="AR1007" s="353"/>
      <c r="AS1007" s="353"/>
      <c r="AT1007" s="353"/>
      <c r="AU1007" s="353"/>
      <c r="AV1007" s="353"/>
      <c r="AW1007" s="353"/>
      <c r="AX1007" s="353"/>
    </row>
    <row r="1008" spans="1:50" ht="30" customHeight="1" x14ac:dyDescent="0.15">
      <c r="A1008" s="373">
        <v>7</v>
      </c>
      <c r="B1008" s="373">
        <v>1</v>
      </c>
      <c r="C1008" s="354" t="s">
        <v>678</v>
      </c>
      <c r="D1008" s="340"/>
      <c r="E1008" s="340"/>
      <c r="F1008" s="340"/>
      <c r="G1008" s="340"/>
      <c r="H1008" s="340"/>
      <c r="I1008" s="340"/>
      <c r="J1008" s="341">
        <v>7010501032617</v>
      </c>
      <c r="K1008" s="342"/>
      <c r="L1008" s="342"/>
      <c r="M1008" s="342"/>
      <c r="N1008" s="342"/>
      <c r="O1008" s="342"/>
      <c r="P1008" s="355" t="s">
        <v>694</v>
      </c>
      <c r="Q1008" s="343"/>
      <c r="R1008" s="343"/>
      <c r="S1008" s="343"/>
      <c r="T1008" s="343"/>
      <c r="U1008" s="343"/>
      <c r="V1008" s="343"/>
      <c r="W1008" s="343"/>
      <c r="X1008" s="343"/>
      <c r="Y1008" s="344">
        <v>0.3</v>
      </c>
      <c r="Z1008" s="345"/>
      <c r="AA1008" s="345"/>
      <c r="AB1008" s="346"/>
      <c r="AC1008" s="347" t="s">
        <v>519</v>
      </c>
      <c r="AD1008" s="347"/>
      <c r="AE1008" s="347"/>
      <c r="AF1008" s="347"/>
      <c r="AG1008" s="347"/>
      <c r="AH1008" s="348" t="s">
        <v>704</v>
      </c>
      <c r="AI1008" s="349"/>
      <c r="AJ1008" s="349"/>
      <c r="AK1008" s="349"/>
      <c r="AL1008" s="350">
        <v>100</v>
      </c>
      <c r="AM1008" s="351"/>
      <c r="AN1008" s="351"/>
      <c r="AO1008" s="352"/>
      <c r="AP1008" s="353" t="s">
        <v>709</v>
      </c>
      <c r="AQ1008" s="353"/>
      <c r="AR1008" s="353"/>
      <c r="AS1008" s="353"/>
      <c r="AT1008" s="353"/>
      <c r="AU1008" s="353"/>
      <c r="AV1008" s="353"/>
      <c r="AW1008" s="353"/>
      <c r="AX1008" s="353"/>
    </row>
    <row r="1009" spans="1:50" ht="30" customHeight="1" x14ac:dyDescent="0.15">
      <c r="A1009" s="373">
        <v>8</v>
      </c>
      <c r="B1009" s="373">
        <v>1</v>
      </c>
      <c r="C1009" s="354" t="s">
        <v>679</v>
      </c>
      <c r="D1009" s="340"/>
      <c r="E1009" s="340"/>
      <c r="F1009" s="340"/>
      <c r="G1009" s="340"/>
      <c r="H1009" s="340"/>
      <c r="I1009" s="340"/>
      <c r="J1009" s="341">
        <v>3012702003268</v>
      </c>
      <c r="K1009" s="342"/>
      <c r="L1009" s="342"/>
      <c r="M1009" s="342"/>
      <c r="N1009" s="342"/>
      <c r="O1009" s="342"/>
      <c r="P1009" s="355" t="s">
        <v>692</v>
      </c>
      <c r="Q1009" s="343"/>
      <c r="R1009" s="343"/>
      <c r="S1009" s="343"/>
      <c r="T1009" s="343"/>
      <c r="U1009" s="343"/>
      <c r="V1009" s="343"/>
      <c r="W1009" s="343"/>
      <c r="X1009" s="343"/>
      <c r="Y1009" s="344">
        <v>0.2</v>
      </c>
      <c r="Z1009" s="345"/>
      <c r="AA1009" s="345"/>
      <c r="AB1009" s="346"/>
      <c r="AC1009" s="347" t="s">
        <v>519</v>
      </c>
      <c r="AD1009" s="347"/>
      <c r="AE1009" s="347"/>
      <c r="AF1009" s="347"/>
      <c r="AG1009" s="347"/>
      <c r="AH1009" s="348" t="s">
        <v>708</v>
      </c>
      <c r="AI1009" s="349"/>
      <c r="AJ1009" s="349"/>
      <c r="AK1009" s="349"/>
      <c r="AL1009" s="350">
        <v>100</v>
      </c>
      <c r="AM1009" s="351"/>
      <c r="AN1009" s="351"/>
      <c r="AO1009" s="352"/>
      <c r="AP1009" s="353" t="s">
        <v>709</v>
      </c>
      <c r="AQ1009" s="353"/>
      <c r="AR1009" s="353"/>
      <c r="AS1009" s="353"/>
      <c r="AT1009" s="353"/>
      <c r="AU1009" s="353"/>
      <c r="AV1009" s="353"/>
      <c r="AW1009" s="353"/>
      <c r="AX1009" s="353"/>
    </row>
    <row r="1010" spans="1:50" ht="30" customHeight="1" x14ac:dyDescent="0.15">
      <c r="A1010" s="373">
        <v>9</v>
      </c>
      <c r="B1010" s="373">
        <v>1</v>
      </c>
      <c r="C1010" s="354" t="s">
        <v>680</v>
      </c>
      <c r="D1010" s="340"/>
      <c r="E1010" s="340"/>
      <c r="F1010" s="340"/>
      <c r="G1010" s="340"/>
      <c r="H1010" s="340"/>
      <c r="I1010" s="340"/>
      <c r="J1010" s="341">
        <v>4010501031506</v>
      </c>
      <c r="K1010" s="342"/>
      <c r="L1010" s="342"/>
      <c r="M1010" s="342"/>
      <c r="N1010" s="342"/>
      <c r="O1010" s="342"/>
      <c r="P1010" s="355" t="s">
        <v>692</v>
      </c>
      <c r="Q1010" s="343"/>
      <c r="R1010" s="343"/>
      <c r="S1010" s="343"/>
      <c r="T1010" s="343"/>
      <c r="U1010" s="343"/>
      <c r="V1010" s="343"/>
      <c r="W1010" s="343"/>
      <c r="X1010" s="343"/>
      <c r="Y1010" s="344">
        <v>0.2</v>
      </c>
      <c r="Z1010" s="345"/>
      <c r="AA1010" s="345"/>
      <c r="AB1010" s="346"/>
      <c r="AC1010" s="347" t="s">
        <v>519</v>
      </c>
      <c r="AD1010" s="347"/>
      <c r="AE1010" s="347"/>
      <c r="AF1010" s="347"/>
      <c r="AG1010" s="347"/>
      <c r="AH1010" s="348" t="s">
        <v>708</v>
      </c>
      <c r="AI1010" s="349"/>
      <c r="AJ1010" s="349"/>
      <c r="AK1010" s="349"/>
      <c r="AL1010" s="350">
        <v>100</v>
      </c>
      <c r="AM1010" s="351"/>
      <c r="AN1010" s="351"/>
      <c r="AO1010" s="352"/>
      <c r="AP1010" s="353" t="s">
        <v>709</v>
      </c>
      <c r="AQ1010" s="353"/>
      <c r="AR1010" s="353"/>
      <c r="AS1010" s="353"/>
      <c r="AT1010" s="353"/>
      <c r="AU1010" s="353"/>
      <c r="AV1010" s="353"/>
      <c r="AW1010" s="353"/>
      <c r="AX1010" s="353"/>
    </row>
    <row r="1011" spans="1:50" ht="30" customHeight="1" x14ac:dyDescent="0.15">
      <c r="A1011" s="373">
        <v>10</v>
      </c>
      <c r="B1011" s="373">
        <v>1</v>
      </c>
      <c r="C1011" s="354" t="s">
        <v>660</v>
      </c>
      <c r="D1011" s="340"/>
      <c r="E1011" s="340"/>
      <c r="F1011" s="340"/>
      <c r="G1011" s="340"/>
      <c r="H1011" s="340"/>
      <c r="I1011" s="340"/>
      <c r="J1011" s="341">
        <v>2021001016122</v>
      </c>
      <c r="K1011" s="342"/>
      <c r="L1011" s="342"/>
      <c r="M1011" s="342"/>
      <c r="N1011" s="342"/>
      <c r="O1011" s="342"/>
      <c r="P1011" s="355" t="s">
        <v>692</v>
      </c>
      <c r="Q1011" s="343"/>
      <c r="R1011" s="343"/>
      <c r="S1011" s="343"/>
      <c r="T1011" s="343"/>
      <c r="U1011" s="343"/>
      <c r="V1011" s="343"/>
      <c r="W1011" s="343"/>
      <c r="X1011" s="343"/>
      <c r="Y1011" s="344">
        <v>0.1</v>
      </c>
      <c r="Z1011" s="345"/>
      <c r="AA1011" s="345"/>
      <c r="AB1011" s="346"/>
      <c r="AC1011" s="347" t="s">
        <v>519</v>
      </c>
      <c r="AD1011" s="347"/>
      <c r="AE1011" s="347"/>
      <c r="AF1011" s="347"/>
      <c r="AG1011" s="347"/>
      <c r="AH1011" s="348" t="s">
        <v>704</v>
      </c>
      <c r="AI1011" s="349"/>
      <c r="AJ1011" s="349"/>
      <c r="AK1011" s="349"/>
      <c r="AL1011" s="350">
        <v>100</v>
      </c>
      <c r="AM1011" s="351"/>
      <c r="AN1011" s="351"/>
      <c r="AO1011" s="352"/>
      <c r="AP1011" s="353" t="s">
        <v>709</v>
      </c>
      <c r="AQ1011" s="353"/>
      <c r="AR1011" s="353"/>
      <c r="AS1011" s="353"/>
      <c r="AT1011" s="353"/>
      <c r="AU1011" s="353"/>
      <c r="AV1011" s="353"/>
      <c r="AW1011" s="353"/>
      <c r="AX1011" s="353"/>
    </row>
    <row r="1012" spans="1:50" ht="30" hidden="1" customHeight="1" x14ac:dyDescent="0.15">
      <c r="A1012" s="373">
        <v>11</v>
      </c>
      <c r="B1012" s="37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3">
        <v>12</v>
      </c>
      <c r="B1013" s="37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3">
        <v>13</v>
      </c>
      <c r="B1014" s="37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3">
        <v>14</v>
      </c>
      <c r="B1015" s="37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3">
        <v>15</v>
      </c>
      <c r="B1016" s="37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3">
        <v>16</v>
      </c>
      <c r="B1017" s="37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3">
        <v>17</v>
      </c>
      <c r="B1018" s="37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3">
        <v>18</v>
      </c>
      <c r="B1019" s="37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3">
        <v>19</v>
      </c>
      <c r="B1020" s="37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3">
        <v>20</v>
      </c>
      <c r="B1021" s="37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3">
        <v>21</v>
      </c>
      <c r="B1022" s="37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3">
        <v>22</v>
      </c>
      <c r="B1023" s="37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3">
        <v>23</v>
      </c>
      <c r="B1024" s="373">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3">
        <v>24</v>
      </c>
      <c r="B1025" s="373">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3">
        <v>25</v>
      </c>
      <c r="B1026" s="373">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3">
        <v>26</v>
      </c>
      <c r="B1027" s="37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3">
        <v>27</v>
      </c>
      <c r="B1028" s="37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3">
        <v>28</v>
      </c>
      <c r="B1029" s="37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3">
        <v>29</v>
      </c>
      <c r="B1030" s="37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3">
        <v>30</v>
      </c>
      <c r="B1031" s="37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8"/>
      <c r="B1034" s="358"/>
      <c r="C1034" s="358" t="s">
        <v>26</v>
      </c>
      <c r="D1034" s="358"/>
      <c r="E1034" s="358"/>
      <c r="F1034" s="358"/>
      <c r="G1034" s="358"/>
      <c r="H1034" s="358"/>
      <c r="I1034" s="358"/>
      <c r="J1034" s="142" t="s">
        <v>430</v>
      </c>
      <c r="K1034" s="359"/>
      <c r="L1034" s="359"/>
      <c r="M1034" s="359"/>
      <c r="N1034" s="359"/>
      <c r="O1034" s="359"/>
      <c r="P1034" s="360" t="s">
        <v>375</v>
      </c>
      <c r="Q1034" s="360"/>
      <c r="R1034" s="360"/>
      <c r="S1034" s="360"/>
      <c r="T1034" s="360"/>
      <c r="U1034" s="360"/>
      <c r="V1034" s="360"/>
      <c r="W1034" s="360"/>
      <c r="X1034" s="360"/>
      <c r="Y1034" s="361" t="s">
        <v>427</v>
      </c>
      <c r="Z1034" s="362"/>
      <c r="AA1034" s="362"/>
      <c r="AB1034" s="362"/>
      <c r="AC1034" s="142" t="s">
        <v>473</v>
      </c>
      <c r="AD1034" s="142"/>
      <c r="AE1034" s="142"/>
      <c r="AF1034" s="142"/>
      <c r="AG1034" s="142"/>
      <c r="AH1034" s="361" t="s">
        <v>508</v>
      </c>
      <c r="AI1034" s="358"/>
      <c r="AJ1034" s="358"/>
      <c r="AK1034" s="358"/>
      <c r="AL1034" s="358" t="s">
        <v>21</v>
      </c>
      <c r="AM1034" s="358"/>
      <c r="AN1034" s="358"/>
      <c r="AO1034" s="363"/>
      <c r="AP1034" s="364" t="s">
        <v>431</v>
      </c>
      <c r="AQ1034" s="364"/>
      <c r="AR1034" s="364"/>
      <c r="AS1034" s="364"/>
      <c r="AT1034" s="364"/>
      <c r="AU1034" s="364"/>
      <c r="AV1034" s="364"/>
      <c r="AW1034" s="364"/>
      <c r="AX1034" s="364"/>
    </row>
    <row r="1035" spans="1:50" ht="30" customHeight="1" x14ac:dyDescent="0.15">
      <c r="A1035" s="373">
        <v>1</v>
      </c>
      <c r="B1035" s="373">
        <v>1</v>
      </c>
      <c r="C1035" s="354" t="s">
        <v>657</v>
      </c>
      <c r="D1035" s="340"/>
      <c r="E1035" s="340"/>
      <c r="F1035" s="340"/>
      <c r="G1035" s="340"/>
      <c r="H1035" s="340"/>
      <c r="I1035" s="340"/>
      <c r="J1035" s="341">
        <v>5012701000933</v>
      </c>
      <c r="K1035" s="342"/>
      <c r="L1035" s="342"/>
      <c r="M1035" s="342"/>
      <c r="N1035" s="342"/>
      <c r="O1035" s="342"/>
      <c r="P1035" s="355" t="s">
        <v>695</v>
      </c>
      <c r="Q1035" s="343"/>
      <c r="R1035" s="343"/>
      <c r="S1035" s="343"/>
      <c r="T1035" s="343"/>
      <c r="U1035" s="343"/>
      <c r="V1035" s="343"/>
      <c r="W1035" s="343"/>
      <c r="X1035" s="343"/>
      <c r="Y1035" s="344">
        <v>0.2</v>
      </c>
      <c r="Z1035" s="345"/>
      <c r="AA1035" s="345"/>
      <c r="AB1035" s="346"/>
      <c r="AC1035" s="356" t="s">
        <v>519</v>
      </c>
      <c r="AD1035" s="365"/>
      <c r="AE1035" s="365"/>
      <c r="AF1035" s="365"/>
      <c r="AG1035" s="365"/>
      <c r="AH1035" s="366" t="s">
        <v>701</v>
      </c>
      <c r="AI1035" s="367"/>
      <c r="AJ1035" s="367"/>
      <c r="AK1035" s="367"/>
      <c r="AL1035" s="350">
        <v>100</v>
      </c>
      <c r="AM1035" s="351"/>
      <c r="AN1035" s="351"/>
      <c r="AO1035" s="352"/>
      <c r="AP1035" s="353" t="s">
        <v>712</v>
      </c>
      <c r="AQ1035" s="353"/>
      <c r="AR1035" s="353"/>
      <c r="AS1035" s="353"/>
      <c r="AT1035" s="353"/>
      <c r="AU1035" s="353"/>
      <c r="AV1035" s="353"/>
      <c r="AW1035" s="353"/>
      <c r="AX1035" s="353"/>
    </row>
    <row r="1036" spans="1:50" ht="30" customHeight="1" x14ac:dyDescent="0.15">
      <c r="A1036" s="373">
        <v>2</v>
      </c>
      <c r="B1036" s="373">
        <v>1</v>
      </c>
      <c r="C1036" s="354" t="s">
        <v>658</v>
      </c>
      <c r="D1036" s="340"/>
      <c r="E1036" s="340"/>
      <c r="F1036" s="340"/>
      <c r="G1036" s="340"/>
      <c r="H1036" s="340"/>
      <c r="I1036" s="340"/>
      <c r="J1036" s="341">
        <v>8040001003263</v>
      </c>
      <c r="K1036" s="342"/>
      <c r="L1036" s="342"/>
      <c r="M1036" s="342"/>
      <c r="N1036" s="342"/>
      <c r="O1036" s="342"/>
      <c r="P1036" s="355" t="s">
        <v>696</v>
      </c>
      <c r="Q1036" s="343"/>
      <c r="R1036" s="343"/>
      <c r="S1036" s="343"/>
      <c r="T1036" s="343"/>
      <c r="U1036" s="343"/>
      <c r="V1036" s="343"/>
      <c r="W1036" s="343"/>
      <c r="X1036" s="343"/>
      <c r="Y1036" s="344">
        <v>0</v>
      </c>
      <c r="Z1036" s="345"/>
      <c r="AA1036" s="345"/>
      <c r="AB1036" s="346"/>
      <c r="AC1036" s="356" t="s">
        <v>519</v>
      </c>
      <c r="AD1036" s="356"/>
      <c r="AE1036" s="356"/>
      <c r="AF1036" s="356"/>
      <c r="AG1036" s="356"/>
      <c r="AH1036" s="366" t="s">
        <v>707</v>
      </c>
      <c r="AI1036" s="367"/>
      <c r="AJ1036" s="367"/>
      <c r="AK1036" s="367"/>
      <c r="AL1036" s="350">
        <v>100</v>
      </c>
      <c r="AM1036" s="351"/>
      <c r="AN1036" s="351"/>
      <c r="AO1036" s="352"/>
      <c r="AP1036" s="353" t="s">
        <v>707</v>
      </c>
      <c r="AQ1036" s="353"/>
      <c r="AR1036" s="353"/>
      <c r="AS1036" s="353"/>
      <c r="AT1036" s="353"/>
      <c r="AU1036" s="353"/>
      <c r="AV1036" s="353"/>
      <c r="AW1036" s="353"/>
      <c r="AX1036" s="353"/>
    </row>
    <row r="1037" spans="1:50" ht="30" customHeight="1" x14ac:dyDescent="0.15">
      <c r="A1037" s="373">
        <v>3</v>
      </c>
      <c r="B1037" s="373">
        <v>1</v>
      </c>
      <c r="C1037" s="354" t="s">
        <v>659</v>
      </c>
      <c r="D1037" s="340"/>
      <c r="E1037" s="340"/>
      <c r="F1037" s="340"/>
      <c r="G1037" s="340"/>
      <c r="H1037" s="340"/>
      <c r="I1037" s="340"/>
      <c r="J1037" s="341">
        <v>2021001016122</v>
      </c>
      <c r="K1037" s="342"/>
      <c r="L1037" s="342"/>
      <c r="M1037" s="342"/>
      <c r="N1037" s="342"/>
      <c r="O1037" s="342"/>
      <c r="P1037" s="355" t="s">
        <v>697</v>
      </c>
      <c r="Q1037" s="343"/>
      <c r="R1037" s="343"/>
      <c r="S1037" s="343"/>
      <c r="T1037" s="343"/>
      <c r="U1037" s="343"/>
      <c r="V1037" s="343"/>
      <c r="W1037" s="343"/>
      <c r="X1037" s="343"/>
      <c r="Y1037" s="344">
        <v>0</v>
      </c>
      <c r="Z1037" s="345"/>
      <c r="AA1037" s="345"/>
      <c r="AB1037" s="346"/>
      <c r="AC1037" s="356" t="s">
        <v>519</v>
      </c>
      <c r="AD1037" s="356"/>
      <c r="AE1037" s="356"/>
      <c r="AF1037" s="356"/>
      <c r="AG1037" s="356"/>
      <c r="AH1037" s="348" t="s">
        <v>708</v>
      </c>
      <c r="AI1037" s="349"/>
      <c r="AJ1037" s="349"/>
      <c r="AK1037" s="349"/>
      <c r="AL1037" s="350">
        <v>100</v>
      </c>
      <c r="AM1037" s="351"/>
      <c r="AN1037" s="351"/>
      <c r="AO1037" s="352"/>
      <c r="AP1037" s="353" t="s">
        <v>705</v>
      </c>
      <c r="AQ1037" s="353"/>
      <c r="AR1037" s="353"/>
      <c r="AS1037" s="353"/>
      <c r="AT1037" s="353"/>
      <c r="AU1037" s="353"/>
      <c r="AV1037" s="353"/>
      <c r="AW1037" s="353"/>
      <c r="AX1037" s="353"/>
    </row>
    <row r="1038" spans="1:50" ht="30" hidden="1" customHeight="1" x14ac:dyDescent="0.15">
      <c r="A1038" s="373">
        <v>4</v>
      </c>
      <c r="B1038" s="373">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3">
        <v>5</v>
      </c>
      <c r="B1039" s="37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3">
        <v>6</v>
      </c>
      <c r="B1040" s="37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3">
        <v>7</v>
      </c>
      <c r="B1041" s="37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3">
        <v>8</v>
      </c>
      <c r="B1042" s="37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3">
        <v>9</v>
      </c>
      <c r="B1043" s="37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3">
        <v>10</v>
      </c>
      <c r="B1044" s="37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3">
        <v>11</v>
      </c>
      <c r="B1045" s="37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3">
        <v>12</v>
      </c>
      <c r="B1046" s="37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3">
        <v>13</v>
      </c>
      <c r="B1047" s="37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3">
        <v>14</v>
      </c>
      <c r="B1048" s="37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3">
        <v>15</v>
      </c>
      <c r="B1049" s="37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3">
        <v>16</v>
      </c>
      <c r="B1050" s="37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3">
        <v>17</v>
      </c>
      <c r="B1051" s="37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3">
        <v>18</v>
      </c>
      <c r="B1052" s="37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3">
        <v>19</v>
      </c>
      <c r="B1053" s="37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3">
        <v>20</v>
      </c>
      <c r="B1054" s="37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3">
        <v>21</v>
      </c>
      <c r="B1055" s="37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3">
        <v>22</v>
      </c>
      <c r="B1056" s="37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3">
        <v>23</v>
      </c>
      <c r="B1057" s="373">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3">
        <v>24</v>
      </c>
      <c r="B1058" s="373">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3">
        <v>25</v>
      </c>
      <c r="B1059" s="373">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3">
        <v>26</v>
      </c>
      <c r="B1060" s="37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3">
        <v>27</v>
      </c>
      <c r="B1061" s="37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3">
        <v>28</v>
      </c>
      <c r="B1062" s="37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3">
        <v>29</v>
      </c>
      <c r="B1063" s="37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3">
        <v>30</v>
      </c>
      <c r="B1064" s="37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8"/>
      <c r="B1067" s="358"/>
      <c r="C1067" s="358" t="s">
        <v>26</v>
      </c>
      <c r="D1067" s="358"/>
      <c r="E1067" s="358"/>
      <c r="F1067" s="358"/>
      <c r="G1067" s="358"/>
      <c r="H1067" s="358"/>
      <c r="I1067" s="358"/>
      <c r="J1067" s="142" t="s">
        <v>430</v>
      </c>
      <c r="K1067" s="359"/>
      <c r="L1067" s="359"/>
      <c r="M1067" s="359"/>
      <c r="N1067" s="359"/>
      <c r="O1067" s="359"/>
      <c r="P1067" s="360" t="s">
        <v>375</v>
      </c>
      <c r="Q1067" s="360"/>
      <c r="R1067" s="360"/>
      <c r="S1067" s="360"/>
      <c r="T1067" s="360"/>
      <c r="U1067" s="360"/>
      <c r="V1067" s="360"/>
      <c r="W1067" s="360"/>
      <c r="X1067" s="360"/>
      <c r="Y1067" s="361" t="s">
        <v>427</v>
      </c>
      <c r="Z1067" s="362"/>
      <c r="AA1067" s="362"/>
      <c r="AB1067" s="362"/>
      <c r="AC1067" s="142" t="s">
        <v>473</v>
      </c>
      <c r="AD1067" s="142"/>
      <c r="AE1067" s="142"/>
      <c r="AF1067" s="142"/>
      <c r="AG1067" s="142"/>
      <c r="AH1067" s="361" t="s">
        <v>508</v>
      </c>
      <c r="AI1067" s="358"/>
      <c r="AJ1067" s="358"/>
      <c r="AK1067" s="358"/>
      <c r="AL1067" s="358" t="s">
        <v>21</v>
      </c>
      <c r="AM1067" s="358"/>
      <c r="AN1067" s="358"/>
      <c r="AO1067" s="363"/>
      <c r="AP1067" s="364" t="s">
        <v>431</v>
      </c>
      <c r="AQ1067" s="364"/>
      <c r="AR1067" s="364"/>
      <c r="AS1067" s="364"/>
      <c r="AT1067" s="364"/>
      <c r="AU1067" s="364"/>
      <c r="AV1067" s="364"/>
      <c r="AW1067" s="364"/>
      <c r="AX1067" s="364"/>
    </row>
    <row r="1068" spans="1:50" ht="30" customHeight="1" x14ac:dyDescent="0.15">
      <c r="A1068" s="373">
        <v>1</v>
      </c>
      <c r="B1068" s="373">
        <v>1</v>
      </c>
      <c r="C1068" s="354" t="s">
        <v>681</v>
      </c>
      <c r="D1068" s="340"/>
      <c r="E1068" s="340"/>
      <c r="F1068" s="340"/>
      <c r="G1068" s="340"/>
      <c r="H1068" s="340"/>
      <c r="I1068" s="340"/>
      <c r="J1068" s="341">
        <v>3010001010696</v>
      </c>
      <c r="K1068" s="342"/>
      <c r="L1068" s="342"/>
      <c r="M1068" s="342"/>
      <c r="N1068" s="342"/>
      <c r="O1068" s="342"/>
      <c r="P1068" s="355" t="s">
        <v>698</v>
      </c>
      <c r="Q1068" s="343"/>
      <c r="R1068" s="343"/>
      <c r="S1068" s="343"/>
      <c r="T1068" s="343"/>
      <c r="U1068" s="343"/>
      <c r="V1068" s="343"/>
      <c r="W1068" s="343"/>
      <c r="X1068" s="343"/>
      <c r="Y1068" s="344">
        <v>0.1</v>
      </c>
      <c r="Z1068" s="345"/>
      <c r="AA1068" s="345"/>
      <c r="AB1068" s="346"/>
      <c r="AC1068" s="356" t="s">
        <v>519</v>
      </c>
      <c r="AD1068" s="365"/>
      <c r="AE1068" s="365"/>
      <c r="AF1068" s="365"/>
      <c r="AG1068" s="365"/>
      <c r="AH1068" s="366" t="s">
        <v>714</v>
      </c>
      <c r="AI1068" s="367"/>
      <c r="AJ1068" s="367"/>
      <c r="AK1068" s="367"/>
      <c r="AL1068" s="350">
        <v>100</v>
      </c>
      <c r="AM1068" s="351"/>
      <c r="AN1068" s="351"/>
      <c r="AO1068" s="352"/>
      <c r="AP1068" s="353" t="s">
        <v>713</v>
      </c>
      <c r="AQ1068" s="353"/>
      <c r="AR1068" s="353"/>
      <c r="AS1068" s="353"/>
      <c r="AT1068" s="353"/>
      <c r="AU1068" s="353"/>
      <c r="AV1068" s="353"/>
      <c r="AW1068" s="353"/>
      <c r="AX1068" s="353"/>
    </row>
    <row r="1069" spans="1:50" ht="30" customHeight="1" x14ac:dyDescent="0.15">
      <c r="A1069" s="373">
        <v>2</v>
      </c>
      <c r="B1069" s="373">
        <v>1</v>
      </c>
      <c r="C1069" s="354" t="s">
        <v>660</v>
      </c>
      <c r="D1069" s="340"/>
      <c r="E1069" s="340"/>
      <c r="F1069" s="340"/>
      <c r="G1069" s="340"/>
      <c r="H1069" s="340"/>
      <c r="I1069" s="340"/>
      <c r="J1069" s="341">
        <v>2021001016122</v>
      </c>
      <c r="K1069" s="342"/>
      <c r="L1069" s="342"/>
      <c r="M1069" s="342"/>
      <c r="N1069" s="342"/>
      <c r="O1069" s="342"/>
      <c r="P1069" s="355" t="s">
        <v>698</v>
      </c>
      <c r="Q1069" s="343"/>
      <c r="R1069" s="343"/>
      <c r="S1069" s="343"/>
      <c r="T1069" s="343"/>
      <c r="U1069" s="343"/>
      <c r="V1069" s="343"/>
      <c r="W1069" s="343"/>
      <c r="X1069" s="343"/>
      <c r="Y1069" s="344">
        <v>0.1</v>
      </c>
      <c r="Z1069" s="345"/>
      <c r="AA1069" s="345"/>
      <c r="AB1069" s="346"/>
      <c r="AC1069" s="356" t="s">
        <v>519</v>
      </c>
      <c r="AD1069" s="356"/>
      <c r="AE1069" s="356"/>
      <c r="AF1069" s="356"/>
      <c r="AG1069" s="356"/>
      <c r="AH1069" s="366" t="s">
        <v>707</v>
      </c>
      <c r="AI1069" s="367"/>
      <c r="AJ1069" s="367"/>
      <c r="AK1069" s="367"/>
      <c r="AL1069" s="350">
        <v>100</v>
      </c>
      <c r="AM1069" s="351"/>
      <c r="AN1069" s="351"/>
      <c r="AO1069" s="352"/>
      <c r="AP1069" s="353" t="s">
        <v>707</v>
      </c>
      <c r="AQ1069" s="353"/>
      <c r="AR1069" s="353"/>
      <c r="AS1069" s="353"/>
      <c r="AT1069" s="353"/>
      <c r="AU1069" s="353"/>
      <c r="AV1069" s="353"/>
      <c r="AW1069" s="353"/>
      <c r="AX1069" s="353"/>
    </row>
    <row r="1070" spans="1:50" ht="30" customHeight="1" x14ac:dyDescent="0.15">
      <c r="A1070" s="373">
        <v>3</v>
      </c>
      <c r="B1070" s="373">
        <v>1</v>
      </c>
      <c r="C1070" s="354" t="s">
        <v>682</v>
      </c>
      <c r="D1070" s="340"/>
      <c r="E1070" s="340"/>
      <c r="F1070" s="340"/>
      <c r="G1070" s="340"/>
      <c r="H1070" s="340"/>
      <c r="I1070" s="340"/>
      <c r="J1070" s="341">
        <v>8100001013784</v>
      </c>
      <c r="K1070" s="342"/>
      <c r="L1070" s="342"/>
      <c r="M1070" s="342"/>
      <c r="N1070" s="342"/>
      <c r="O1070" s="342"/>
      <c r="P1070" s="355" t="s">
        <v>698</v>
      </c>
      <c r="Q1070" s="343"/>
      <c r="R1070" s="343"/>
      <c r="S1070" s="343"/>
      <c r="T1070" s="343"/>
      <c r="U1070" s="343"/>
      <c r="V1070" s="343"/>
      <c r="W1070" s="343"/>
      <c r="X1070" s="343"/>
      <c r="Y1070" s="344">
        <v>0</v>
      </c>
      <c r="Z1070" s="345"/>
      <c r="AA1070" s="345"/>
      <c r="AB1070" s="346"/>
      <c r="AC1070" s="356" t="s">
        <v>519</v>
      </c>
      <c r="AD1070" s="356"/>
      <c r="AE1070" s="356"/>
      <c r="AF1070" s="356"/>
      <c r="AG1070" s="356"/>
      <c r="AH1070" s="348" t="s">
        <v>715</v>
      </c>
      <c r="AI1070" s="349"/>
      <c r="AJ1070" s="349"/>
      <c r="AK1070" s="349"/>
      <c r="AL1070" s="350">
        <v>100</v>
      </c>
      <c r="AM1070" s="351"/>
      <c r="AN1070" s="351"/>
      <c r="AO1070" s="352"/>
      <c r="AP1070" s="357" t="s">
        <v>714</v>
      </c>
      <c r="AQ1070" s="353"/>
      <c r="AR1070" s="353"/>
      <c r="AS1070" s="353"/>
      <c r="AT1070" s="353"/>
      <c r="AU1070" s="353"/>
      <c r="AV1070" s="353"/>
      <c r="AW1070" s="353"/>
      <c r="AX1070" s="353"/>
    </row>
    <row r="1071" spans="1:50" ht="30" customHeight="1" x14ac:dyDescent="0.15">
      <c r="A1071" s="373">
        <v>4</v>
      </c>
      <c r="B1071" s="373">
        <v>1</v>
      </c>
      <c r="C1071" s="354" t="s">
        <v>661</v>
      </c>
      <c r="D1071" s="340"/>
      <c r="E1071" s="340"/>
      <c r="F1071" s="340"/>
      <c r="G1071" s="340"/>
      <c r="H1071" s="340"/>
      <c r="I1071" s="340"/>
      <c r="J1071" s="341">
        <v>1010401068675</v>
      </c>
      <c r="K1071" s="342"/>
      <c r="L1071" s="342"/>
      <c r="M1071" s="342"/>
      <c r="N1071" s="342"/>
      <c r="O1071" s="342"/>
      <c r="P1071" s="355" t="s">
        <v>699</v>
      </c>
      <c r="Q1071" s="343"/>
      <c r="R1071" s="343"/>
      <c r="S1071" s="343"/>
      <c r="T1071" s="343"/>
      <c r="U1071" s="343"/>
      <c r="V1071" s="343"/>
      <c r="W1071" s="343"/>
      <c r="X1071" s="343"/>
      <c r="Y1071" s="344">
        <v>0</v>
      </c>
      <c r="Z1071" s="345"/>
      <c r="AA1071" s="345"/>
      <c r="AB1071" s="346"/>
      <c r="AC1071" s="356" t="s">
        <v>519</v>
      </c>
      <c r="AD1071" s="356"/>
      <c r="AE1071" s="356"/>
      <c r="AF1071" s="356"/>
      <c r="AG1071" s="356"/>
      <c r="AH1071" s="348" t="s">
        <v>715</v>
      </c>
      <c r="AI1071" s="349"/>
      <c r="AJ1071" s="349"/>
      <c r="AK1071" s="349"/>
      <c r="AL1071" s="350">
        <v>100</v>
      </c>
      <c r="AM1071" s="351"/>
      <c r="AN1071" s="351"/>
      <c r="AO1071" s="352"/>
      <c r="AP1071" s="353" t="s">
        <v>713</v>
      </c>
      <c r="AQ1071" s="353"/>
      <c r="AR1071" s="353"/>
      <c r="AS1071" s="353"/>
      <c r="AT1071" s="353"/>
      <c r="AU1071" s="353"/>
      <c r="AV1071" s="353"/>
      <c r="AW1071" s="353"/>
      <c r="AX1071" s="353"/>
    </row>
    <row r="1072" spans="1:50" ht="30" customHeight="1" x14ac:dyDescent="0.15">
      <c r="A1072" s="373">
        <v>5</v>
      </c>
      <c r="B1072" s="373">
        <v>1</v>
      </c>
      <c r="C1072" s="354" t="s">
        <v>662</v>
      </c>
      <c r="D1072" s="340"/>
      <c r="E1072" s="340"/>
      <c r="F1072" s="340"/>
      <c r="G1072" s="340"/>
      <c r="H1072" s="340"/>
      <c r="I1072" s="340"/>
      <c r="J1072" s="341">
        <v>9120001034472</v>
      </c>
      <c r="K1072" s="342"/>
      <c r="L1072" s="342"/>
      <c r="M1072" s="342"/>
      <c r="N1072" s="342"/>
      <c r="O1072" s="342"/>
      <c r="P1072" s="355" t="s">
        <v>698</v>
      </c>
      <c r="Q1072" s="343"/>
      <c r="R1072" s="343"/>
      <c r="S1072" s="343"/>
      <c r="T1072" s="343"/>
      <c r="U1072" s="343"/>
      <c r="V1072" s="343"/>
      <c r="W1072" s="343"/>
      <c r="X1072" s="343"/>
      <c r="Y1072" s="344">
        <v>0</v>
      </c>
      <c r="Z1072" s="345"/>
      <c r="AA1072" s="345"/>
      <c r="AB1072" s="346"/>
      <c r="AC1072" s="347" t="s">
        <v>519</v>
      </c>
      <c r="AD1072" s="347"/>
      <c r="AE1072" s="347"/>
      <c r="AF1072" s="347"/>
      <c r="AG1072" s="347"/>
      <c r="AH1072" s="348" t="s">
        <v>715</v>
      </c>
      <c r="AI1072" s="349"/>
      <c r="AJ1072" s="349"/>
      <c r="AK1072" s="349"/>
      <c r="AL1072" s="350">
        <v>100</v>
      </c>
      <c r="AM1072" s="351"/>
      <c r="AN1072" s="351"/>
      <c r="AO1072" s="352"/>
      <c r="AP1072" s="353" t="s">
        <v>705</v>
      </c>
      <c r="AQ1072" s="353"/>
      <c r="AR1072" s="353"/>
      <c r="AS1072" s="353"/>
      <c r="AT1072" s="353"/>
      <c r="AU1072" s="353"/>
      <c r="AV1072" s="353"/>
      <c r="AW1072" s="353"/>
      <c r="AX1072" s="353"/>
    </row>
    <row r="1073" spans="1:50" ht="30" hidden="1" customHeight="1" x14ac:dyDescent="0.15">
      <c r="A1073" s="373">
        <v>6</v>
      </c>
      <c r="B1073" s="37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3">
        <v>7</v>
      </c>
      <c r="B1074" s="37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3">
        <v>8</v>
      </c>
      <c r="B1075" s="37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3">
        <v>9</v>
      </c>
      <c r="B1076" s="37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3">
        <v>10</v>
      </c>
      <c r="B1077" s="37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3">
        <v>11</v>
      </c>
      <c r="B1078" s="37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3">
        <v>12</v>
      </c>
      <c r="B1079" s="37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3">
        <v>13</v>
      </c>
      <c r="B1080" s="37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3">
        <v>14</v>
      </c>
      <c r="B1081" s="37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3">
        <v>15</v>
      </c>
      <c r="B1082" s="37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3">
        <v>16</v>
      </c>
      <c r="B1083" s="37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3">
        <v>17</v>
      </c>
      <c r="B1084" s="37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3">
        <v>18</v>
      </c>
      <c r="B1085" s="37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3">
        <v>19</v>
      </c>
      <c r="B1086" s="37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3">
        <v>20</v>
      </c>
      <c r="B1087" s="37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3">
        <v>21</v>
      </c>
      <c r="B1088" s="37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3">
        <v>22</v>
      </c>
      <c r="B1089" s="37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3">
        <v>23</v>
      </c>
      <c r="B1090" s="373">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3">
        <v>24</v>
      </c>
      <c r="B1091" s="373">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3">
        <v>25</v>
      </c>
      <c r="B1092" s="373">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3">
        <v>26</v>
      </c>
      <c r="B1093" s="37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3">
        <v>27</v>
      </c>
      <c r="B1094" s="37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3">
        <v>28</v>
      </c>
      <c r="B1095" s="37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3">
        <v>29</v>
      </c>
      <c r="B1096" s="37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3">
        <v>30</v>
      </c>
      <c r="B1097" s="37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4" t="s">
        <v>461</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396</v>
      </c>
      <c r="D1101" s="377"/>
      <c r="E1101" s="142" t="s">
        <v>395</v>
      </c>
      <c r="F1101" s="377"/>
      <c r="G1101" s="377"/>
      <c r="H1101" s="377"/>
      <c r="I1101" s="377"/>
      <c r="J1101" s="142" t="s">
        <v>430</v>
      </c>
      <c r="K1101" s="142"/>
      <c r="L1101" s="142"/>
      <c r="M1101" s="142"/>
      <c r="N1101" s="142"/>
      <c r="O1101" s="142"/>
      <c r="P1101" s="361" t="s">
        <v>27</v>
      </c>
      <c r="Q1101" s="361"/>
      <c r="R1101" s="361"/>
      <c r="S1101" s="361"/>
      <c r="T1101" s="361"/>
      <c r="U1101" s="361"/>
      <c r="V1101" s="361"/>
      <c r="W1101" s="361"/>
      <c r="X1101" s="361"/>
      <c r="Y1101" s="142" t="s">
        <v>432</v>
      </c>
      <c r="Z1101" s="377"/>
      <c r="AA1101" s="377"/>
      <c r="AB1101" s="377"/>
      <c r="AC1101" s="142" t="s">
        <v>376</v>
      </c>
      <c r="AD1101" s="142"/>
      <c r="AE1101" s="142"/>
      <c r="AF1101" s="142"/>
      <c r="AG1101" s="142"/>
      <c r="AH1101" s="361" t="s">
        <v>390</v>
      </c>
      <c r="AI1101" s="362"/>
      <c r="AJ1101" s="362"/>
      <c r="AK1101" s="362"/>
      <c r="AL1101" s="362" t="s">
        <v>21</v>
      </c>
      <c r="AM1101" s="362"/>
      <c r="AN1101" s="362"/>
      <c r="AO1101" s="378"/>
      <c r="AP1101" s="364" t="s">
        <v>462</v>
      </c>
      <c r="AQ1101" s="364"/>
      <c r="AR1101" s="364"/>
      <c r="AS1101" s="364"/>
      <c r="AT1101" s="364"/>
      <c r="AU1101" s="364"/>
      <c r="AV1101" s="364"/>
      <c r="AW1101" s="364"/>
      <c r="AX1101" s="364"/>
    </row>
    <row r="1102" spans="1:50" ht="30" customHeight="1" x14ac:dyDescent="0.15">
      <c r="A1102" s="373">
        <v>1</v>
      </c>
      <c r="B1102" s="373">
        <v>1</v>
      </c>
      <c r="C1102" s="371"/>
      <c r="D1102" s="371"/>
      <c r="E1102" s="140" t="s">
        <v>663</v>
      </c>
      <c r="F1102" s="372"/>
      <c r="G1102" s="372"/>
      <c r="H1102" s="372"/>
      <c r="I1102" s="372"/>
      <c r="J1102" s="341" t="s">
        <v>664</v>
      </c>
      <c r="K1102" s="342"/>
      <c r="L1102" s="342"/>
      <c r="M1102" s="342"/>
      <c r="N1102" s="342"/>
      <c r="O1102" s="342"/>
      <c r="P1102" s="355" t="s">
        <v>665</v>
      </c>
      <c r="Q1102" s="343"/>
      <c r="R1102" s="343"/>
      <c r="S1102" s="343"/>
      <c r="T1102" s="343"/>
      <c r="U1102" s="343"/>
      <c r="V1102" s="343"/>
      <c r="W1102" s="343"/>
      <c r="X1102" s="343"/>
      <c r="Y1102" s="344" t="s">
        <v>665</v>
      </c>
      <c r="Z1102" s="345"/>
      <c r="AA1102" s="345"/>
      <c r="AB1102" s="346"/>
      <c r="AC1102" s="347"/>
      <c r="AD1102" s="347"/>
      <c r="AE1102" s="347"/>
      <c r="AF1102" s="347"/>
      <c r="AG1102" s="347"/>
      <c r="AH1102" s="348" t="s">
        <v>666</v>
      </c>
      <c r="AI1102" s="349"/>
      <c r="AJ1102" s="349"/>
      <c r="AK1102" s="349"/>
      <c r="AL1102" s="350" t="s">
        <v>666</v>
      </c>
      <c r="AM1102" s="351"/>
      <c r="AN1102" s="351"/>
      <c r="AO1102" s="352"/>
      <c r="AP1102" s="353" t="s">
        <v>667</v>
      </c>
      <c r="AQ1102" s="353"/>
      <c r="AR1102" s="353"/>
      <c r="AS1102" s="353"/>
      <c r="AT1102" s="353"/>
      <c r="AU1102" s="353"/>
      <c r="AV1102" s="353"/>
      <c r="AW1102" s="353"/>
      <c r="AX1102" s="353"/>
    </row>
    <row r="1103" spans="1:50" ht="30" hidden="1" customHeight="1" x14ac:dyDescent="0.15">
      <c r="A1103" s="373">
        <v>2</v>
      </c>
      <c r="B1103" s="373">
        <v>1</v>
      </c>
      <c r="C1103" s="371"/>
      <c r="D1103" s="371"/>
      <c r="E1103" s="372"/>
      <c r="F1103" s="372"/>
      <c r="G1103" s="372"/>
      <c r="H1103" s="372"/>
      <c r="I1103" s="372"/>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3">
        <v>3</v>
      </c>
      <c r="B1104" s="373">
        <v>1</v>
      </c>
      <c r="C1104" s="371"/>
      <c r="D1104" s="371"/>
      <c r="E1104" s="372"/>
      <c r="F1104" s="372"/>
      <c r="G1104" s="372"/>
      <c r="H1104" s="372"/>
      <c r="I1104" s="372"/>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3">
        <v>4</v>
      </c>
      <c r="B1105" s="373">
        <v>1</v>
      </c>
      <c r="C1105" s="371"/>
      <c r="D1105" s="371"/>
      <c r="E1105" s="372"/>
      <c r="F1105" s="372"/>
      <c r="G1105" s="372"/>
      <c r="H1105" s="372"/>
      <c r="I1105" s="372"/>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3">
        <v>5</v>
      </c>
      <c r="B1106" s="373">
        <v>1</v>
      </c>
      <c r="C1106" s="371"/>
      <c r="D1106" s="371"/>
      <c r="E1106" s="372"/>
      <c r="F1106" s="372"/>
      <c r="G1106" s="372"/>
      <c r="H1106" s="372"/>
      <c r="I1106" s="372"/>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3">
        <v>6</v>
      </c>
      <c r="B1107" s="373">
        <v>1</v>
      </c>
      <c r="C1107" s="371"/>
      <c r="D1107" s="371"/>
      <c r="E1107" s="372"/>
      <c r="F1107" s="372"/>
      <c r="G1107" s="372"/>
      <c r="H1107" s="372"/>
      <c r="I1107" s="372"/>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3">
        <v>7</v>
      </c>
      <c r="B1108" s="373">
        <v>1</v>
      </c>
      <c r="C1108" s="371"/>
      <c r="D1108" s="371"/>
      <c r="E1108" s="372"/>
      <c r="F1108" s="372"/>
      <c r="G1108" s="372"/>
      <c r="H1108" s="372"/>
      <c r="I1108" s="372"/>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3">
        <v>8</v>
      </c>
      <c r="B1109" s="373">
        <v>1</v>
      </c>
      <c r="C1109" s="371"/>
      <c r="D1109" s="371"/>
      <c r="E1109" s="372"/>
      <c r="F1109" s="372"/>
      <c r="G1109" s="372"/>
      <c r="H1109" s="372"/>
      <c r="I1109" s="372"/>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3">
        <v>9</v>
      </c>
      <c r="B1110" s="373">
        <v>1</v>
      </c>
      <c r="C1110" s="371"/>
      <c r="D1110" s="371"/>
      <c r="E1110" s="372"/>
      <c r="F1110" s="372"/>
      <c r="G1110" s="372"/>
      <c r="H1110" s="372"/>
      <c r="I1110" s="372"/>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3">
        <v>10</v>
      </c>
      <c r="B1111" s="373">
        <v>1</v>
      </c>
      <c r="C1111" s="371"/>
      <c r="D1111" s="371"/>
      <c r="E1111" s="372"/>
      <c r="F1111" s="372"/>
      <c r="G1111" s="372"/>
      <c r="H1111" s="372"/>
      <c r="I1111" s="372"/>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3">
        <v>11</v>
      </c>
      <c r="B1112" s="373">
        <v>1</v>
      </c>
      <c r="C1112" s="371"/>
      <c r="D1112" s="371"/>
      <c r="E1112" s="372"/>
      <c r="F1112" s="372"/>
      <c r="G1112" s="372"/>
      <c r="H1112" s="372"/>
      <c r="I1112" s="372"/>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3">
        <v>12</v>
      </c>
      <c r="B1113" s="373">
        <v>1</v>
      </c>
      <c r="C1113" s="371"/>
      <c r="D1113" s="371"/>
      <c r="E1113" s="372"/>
      <c r="F1113" s="372"/>
      <c r="G1113" s="372"/>
      <c r="H1113" s="372"/>
      <c r="I1113" s="372"/>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3">
        <v>13</v>
      </c>
      <c r="B1114" s="373">
        <v>1</v>
      </c>
      <c r="C1114" s="371"/>
      <c r="D1114" s="371"/>
      <c r="E1114" s="372"/>
      <c r="F1114" s="372"/>
      <c r="G1114" s="372"/>
      <c r="H1114" s="372"/>
      <c r="I1114" s="372"/>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3">
        <v>14</v>
      </c>
      <c r="B1115" s="373">
        <v>1</v>
      </c>
      <c r="C1115" s="371"/>
      <c r="D1115" s="371"/>
      <c r="E1115" s="372"/>
      <c r="F1115" s="372"/>
      <c r="G1115" s="372"/>
      <c r="H1115" s="372"/>
      <c r="I1115" s="372"/>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3">
        <v>15</v>
      </c>
      <c r="B1116" s="373">
        <v>1</v>
      </c>
      <c r="C1116" s="371"/>
      <c r="D1116" s="371"/>
      <c r="E1116" s="372"/>
      <c r="F1116" s="372"/>
      <c r="G1116" s="372"/>
      <c r="H1116" s="372"/>
      <c r="I1116" s="372"/>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3">
        <v>16</v>
      </c>
      <c r="B1117" s="373">
        <v>1</v>
      </c>
      <c r="C1117" s="371"/>
      <c r="D1117" s="371"/>
      <c r="E1117" s="372"/>
      <c r="F1117" s="372"/>
      <c r="G1117" s="372"/>
      <c r="H1117" s="372"/>
      <c r="I1117" s="372"/>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3">
        <v>17</v>
      </c>
      <c r="B1118" s="373">
        <v>1</v>
      </c>
      <c r="C1118" s="371"/>
      <c r="D1118" s="371"/>
      <c r="E1118" s="372"/>
      <c r="F1118" s="372"/>
      <c r="G1118" s="372"/>
      <c r="H1118" s="372"/>
      <c r="I1118" s="372"/>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3">
        <v>18</v>
      </c>
      <c r="B1119" s="373">
        <v>1</v>
      </c>
      <c r="C1119" s="371"/>
      <c r="D1119" s="371"/>
      <c r="E1119" s="140"/>
      <c r="F1119" s="372"/>
      <c r="G1119" s="372"/>
      <c r="H1119" s="372"/>
      <c r="I1119" s="372"/>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3">
        <v>19</v>
      </c>
      <c r="B1120" s="373">
        <v>1</v>
      </c>
      <c r="C1120" s="371"/>
      <c r="D1120" s="371"/>
      <c r="E1120" s="372"/>
      <c r="F1120" s="372"/>
      <c r="G1120" s="372"/>
      <c r="H1120" s="372"/>
      <c r="I1120" s="372"/>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3">
        <v>20</v>
      </c>
      <c r="B1121" s="373">
        <v>1</v>
      </c>
      <c r="C1121" s="371"/>
      <c r="D1121" s="371"/>
      <c r="E1121" s="372"/>
      <c r="F1121" s="372"/>
      <c r="G1121" s="372"/>
      <c r="H1121" s="372"/>
      <c r="I1121" s="372"/>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3">
        <v>21</v>
      </c>
      <c r="B1122" s="373">
        <v>1</v>
      </c>
      <c r="C1122" s="371"/>
      <c r="D1122" s="371"/>
      <c r="E1122" s="372"/>
      <c r="F1122" s="372"/>
      <c r="G1122" s="372"/>
      <c r="H1122" s="372"/>
      <c r="I1122" s="372"/>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3">
        <v>22</v>
      </c>
      <c r="B1123" s="373">
        <v>1</v>
      </c>
      <c r="C1123" s="371"/>
      <c r="D1123" s="371"/>
      <c r="E1123" s="372"/>
      <c r="F1123" s="372"/>
      <c r="G1123" s="372"/>
      <c r="H1123" s="372"/>
      <c r="I1123" s="372"/>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3">
        <v>23</v>
      </c>
      <c r="B1124" s="373">
        <v>1</v>
      </c>
      <c r="C1124" s="371"/>
      <c r="D1124" s="371"/>
      <c r="E1124" s="372"/>
      <c r="F1124" s="372"/>
      <c r="G1124" s="372"/>
      <c r="H1124" s="372"/>
      <c r="I1124" s="372"/>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3">
        <v>24</v>
      </c>
      <c r="B1125" s="373">
        <v>1</v>
      </c>
      <c r="C1125" s="371"/>
      <c r="D1125" s="371"/>
      <c r="E1125" s="372"/>
      <c r="F1125" s="372"/>
      <c r="G1125" s="372"/>
      <c r="H1125" s="372"/>
      <c r="I1125" s="372"/>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3">
        <v>25</v>
      </c>
      <c r="B1126" s="373">
        <v>1</v>
      </c>
      <c r="C1126" s="371"/>
      <c r="D1126" s="371"/>
      <c r="E1126" s="372"/>
      <c r="F1126" s="372"/>
      <c r="G1126" s="372"/>
      <c r="H1126" s="372"/>
      <c r="I1126" s="372"/>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3">
        <v>26</v>
      </c>
      <c r="B1127" s="373">
        <v>1</v>
      </c>
      <c r="C1127" s="371"/>
      <c r="D1127" s="371"/>
      <c r="E1127" s="372"/>
      <c r="F1127" s="372"/>
      <c r="G1127" s="372"/>
      <c r="H1127" s="372"/>
      <c r="I1127" s="372"/>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3">
        <v>27</v>
      </c>
      <c r="B1128" s="373">
        <v>1</v>
      </c>
      <c r="C1128" s="371"/>
      <c r="D1128" s="371"/>
      <c r="E1128" s="372"/>
      <c r="F1128" s="372"/>
      <c r="G1128" s="372"/>
      <c r="H1128" s="372"/>
      <c r="I1128" s="372"/>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3">
        <v>28</v>
      </c>
      <c r="B1129" s="373">
        <v>1</v>
      </c>
      <c r="C1129" s="371"/>
      <c r="D1129" s="371"/>
      <c r="E1129" s="372"/>
      <c r="F1129" s="372"/>
      <c r="G1129" s="372"/>
      <c r="H1129" s="372"/>
      <c r="I1129" s="372"/>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3">
        <v>29</v>
      </c>
      <c r="B1130" s="373">
        <v>1</v>
      </c>
      <c r="C1130" s="371"/>
      <c r="D1130" s="371"/>
      <c r="E1130" s="372"/>
      <c r="F1130" s="372"/>
      <c r="G1130" s="372"/>
      <c r="H1130" s="372"/>
      <c r="I1130" s="372"/>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3">
        <v>30</v>
      </c>
      <c r="B1131" s="373">
        <v>1</v>
      </c>
      <c r="C1131" s="371"/>
      <c r="D1131" s="371"/>
      <c r="E1131" s="372"/>
      <c r="F1131" s="372"/>
      <c r="G1131" s="372"/>
      <c r="H1131" s="372"/>
      <c r="I1131" s="372"/>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31">
      <formula>IF(RIGHT(TEXT(P14,"0.#"),1)=".",FALSE,TRUE)</formula>
    </cfRule>
    <cfRule type="expression" dxfId="2816" priority="14032">
      <formula>IF(RIGHT(TEXT(P14,"0.#"),1)=".",TRUE,FALSE)</formula>
    </cfRule>
  </conditionalFormatting>
  <conditionalFormatting sqref="AE32">
    <cfRule type="expression" dxfId="2815" priority="14021">
      <formula>IF(RIGHT(TEXT(AE32,"0.#"),1)=".",FALSE,TRUE)</formula>
    </cfRule>
    <cfRule type="expression" dxfId="2814" priority="14022">
      <formula>IF(RIGHT(TEXT(AE32,"0.#"),1)=".",TRUE,FALSE)</formula>
    </cfRule>
  </conditionalFormatting>
  <conditionalFormatting sqref="P18:AX18">
    <cfRule type="expression" dxfId="2813" priority="13907">
      <formula>IF(RIGHT(TEXT(P18,"0.#"),1)=".",FALSE,TRUE)</formula>
    </cfRule>
    <cfRule type="expression" dxfId="2812" priority="13908">
      <formula>IF(RIGHT(TEXT(P18,"0.#"),1)=".",TRUE,FALSE)</formula>
    </cfRule>
  </conditionalFormatting>
  <conditionalFormatting sqref="Y782">
    <cfRule type="expression" dxfId="2811" priority="13903">
      <formula>IF(RIGHT(TEXT(Y782,"0.#"),1)=".",FALSE,TRUE)</formula>
    </cfRule>
    <cfRule type="expression" dxfId="2810" priority="13904">
      <formula>IF(RIGHT(TEXT(Y782,"0.#"),1)=".",TRUE,FALSE)</formula>
    </cfRule>
  </conditionalFormatting>
  <conditionalFormatting sqref="Y791">
    <cfRule type="expression" dxfId="2809" priority="13899">
      <formula>IF(RIGHT(TEXT(Y791,"0.#"),1)=".",FALSE,TRUE)</formula>
    </cfRule>
    <cfRule type="expression" dxfId="2808" priority="13900">
      <formula>IF(RIGHT(TEXT(Y791,"0.#"),1)=".",TRUE,FALSE)</formula>
    </cfRule>
  </conditionalFormatting>
  <conditionalFormatting sqref="Y822:Y829 Y820 Y807 Y796:Y803 Y794 Y811:Y816">
    <cfRule type="expression" dxfId="2807" priority="13681">
      <formula>IF(RIGHT(TEXT(Y794,"0.#"),1)=".",FALSE,TRUE)</formula>
    </cfRule>
    <cfRule type="expression" dxfId="2806" priority="13682">
      <formula>IF(RIGHT(TEXT(Y794,"0.#"),1)=".",TRUE,FALSE)</formula>
    </cfRule>
  </conditionalFormatting>
  <conditionalFormatting sqref="P16:AQ17 P15:AX15 AR13:AX13">
    <cfRule type="expression" dxfId="2805" priority="13729">
      <formula>IF(RIGHT(TEXT(P13,"0.#"),1)=".",FALSE,TRUE)</formula>
    </cfRule>
    <cfRule type="expression" dxfId="2804" priority="13730">
      <formula>IF(RIGHT(TEXT(P13,"0.#"),1)=".",TRUE,FALSE)</formula>
    </cfRule>
  </conditionalFormatting>
  <conditionalFormatting sqref="P19:AJ19">
    <cfRule type="expression" dxfId="2803" priority="13727">
      <formula>IF(RIGHT(TEXT(P19,"0.#"),1)=".",FALSE,TRUE)</formula>
    </cfRule>
    <cfRule type="expression" dxfId="2802" priority="13728">
      <formula>IF(RIGHT(TEXT(P19,"0.#"),1)=".",TRUE,FALSE)</formula>
    </cfRule>
  </conditionalFormatting>
  <conditionalFormatting sqref="AE101 AQ101">
    <cfRule type="expression" dxfId="2801" priority="13719">
      <formula>IF(RIGHT(TEXT(AE101,"0.#"),1)=".",FALSE,TRUE)</formula>
    </cfRule>
    <cfRule type="expression" dxfId="2800" priority="13720">
      <formula>IF(RIGHT(TEXT(AE101,"0.#"),1)=".",TRUE,FALSE)</formula>
    </cfRule>
  </conditionalFormatting>
  <conditionalFormatting sqref="Y783:Y790 Y781">
    <cfRule type="expression" dxfId="2799" priority="13705">
      <formula>IF(RIGHT(TEXT(Y781,"0.#"),1)=".",FALSE,TRUE)</formula>
    </cfRule>
    <cfRule type="expression" dxfId="2798" priority="13706">
      <formula>IF(RIGHT(TEXT(Y781,"0.#"),1)=".",TRUE,FALSE)</formula>
    </cfRule>
  </conditionalFormatting>
  <conditionalFormatting sqref="AU782">
    <cfRule type="expression" dxfId="2797" priority="13703">
      <formula>IF(RIGHT(TEXT(AU782,"0.#"),1)=".",FALSE,TRUE)</formula>
    </cfRule>
    <cfRule type="expression" dxfId="2796" priority="13704">
      <formula>IF(RIGHT(TEXT(AU782,"0.#"),1)=".",TRUE,FALSE)</formula>
    </cfRule>
  </conditionalFormatting>
  <conditionalFormatting sqref="AU791">
    <cfRule type="expression" dxfId="2795" priority="13701">
      <formula>IF(RIGHT(TEXT(AU791,"0.#"),1)=".",FALSE,TRUE)</formula>
    </cfRule>
    <cfRule type="expression" dxfId="2794" priority="13702">
      <formula>IF(RIGHT(TEXT(AU791,"0.#"),1)=".",TRUE,FALSE)</formula>
    </cfRule>
  </conditionalFormatting>
  <conditionalFormatting sqref="AU783:AU790 AU781">
    <cfRule type="expression" dxfId="2793" priority="13699">
      <formula>IF(RIGHT(TEXT(AU781,"0.#"),1)=".",FALSE,TRUE)</formula>
    </cfRule>
    <cfRule type="expression" dxfId="2792" priority="13700">
      <formula>IF(RIGHT(TEXT(AU781,"0.#"),1)=".",TRUE,FALSE)</formula>
    </cfRule>
  </conditionalFormatting>
  <conditionalFormatting sqref="Y821 Y808 Y795">
    <cfRule type="expression" dxfId="2791" priority="13685">
      <formula>IF(RIGHT(TEXT(Y795,"0.#"),1)=".",FALSE,TRUE)</formula>
    </cfRule>
    <cfRule type="expression" dxfId="2790" priority="13686">
      <formula>IF(RIGHT(TEXT(Y795,"0.#"),1)=".",TRUE,FALSE)</formula>
    </cfRule>
  </conditionalFormatting>
  <conditionalFormatting sqref="Y830 Y817 Y804">
    <cfRule type="expression" dxfId="2789" priority="13683">
      <formula>IF(RIGHT(TEXT(Y804,"0.#"),1)=".",FALSE,TRUE)</formula>
    </cfRule>
    <cfRule type="expression" dxfId="2788" priority="13684">
      <formula>IF(RIGHT(TEXT(Y804,"0.#"),1)=".",TRUE,FALSE)</formula>
    </cfRule>
  </conditionalFormatting>
  <conditionalFormatting sqref="AU821 AU808 AU795">
    <cfRule type="expression" dxfId="2787" priority="13679">
      <formula>IF(RIGHT(TEXT(AU795,"0.#"),1)=".",FALSE,TRUE)</formula>
    </cfRule>
    <cfRule type="expression" dxfId="2786" priority="13680">
      <formula>IF(RIGHT(TEXT(AU795,"0.#"),1)=".",TRUE,FALSE)</formula>
    </cfRule>
  </conditionalFormatting>
  <conditionalFormatting sqref="AU830 AU817 AU804">
    <cfRule type="expression" dxfId="2785" priority="13677">
      <formula>IF(RIGHT(TEXT(AU804,"0.#"),1)=".",FALSE,TRUE)</formula>
    </cfRule>
    <cfRule type="expression" dxfId="2784" priority="13678">
      <formula>IF(RIGHT(TEXT(AU804,"0.#"),1)=".",TRUE,FALSE)</formula>
    </cfRule>
  </conditionalFormatting>
  <conditionalFormatting sqref="AU822:AU829 AU820 AU811:AU816 AU807 AU796:AU803 AU794">
    <cfRule type="expression" dxfId="2783" priority="13675">
      <formula>IF(RIGHT(TEXT(AU794,"0.#"),1)=".",FALSE,TRUE)</formula>
    </cfRule>
    <cfRule type="expression" dxfId="2782" priority="13676">
      <formula>IF(RIGHT(TEXT(AU794,"0.#"),1)=".",TRUE,FALSE)</formula>
    </cfRule>
  </conditionalFormatting>
  <conditionalFormatting sqref="AM87">
    <cfRule type="expression" dxfId="2781" priority="13329">
      <formula>IF(RIGHT(TEXT(AM87,"0.#"),1)=".",FALSE,TRUE)</formula>
    </cfRule>
    <cfRule type="expression" dxfId="2780" priority="13330">
      <formula>IF(RIGHT(TEXT(AM87,"0.#"),1)=".",TRUE,FALSE)</formula>
    </cfRule>
  </conditionalFormatting>
  <conditionalFormatting sqref="AE55">
    <cfRule type="expression" dxfId="2779" priority="13397">
      <formula>IF(RIGHT(TEXT(AE55,"0.#"),1)=".",FALSE,TRUE)</formula>
    </cfRule>
    <cfRule type="expression" dxfId="2778" priority="13398">
      <formula>IF(RIGHT(TEXT(AE55,"0.#"),1)=".",TRUE,FALSE)</formula>
    </cfRule>
  </conditionalFormatting>
  <conditionalFormatting sqref="AI55">
    <cfRule type="expression" dxfId="2777" priority="13395">
      <formula>IF(RIGHT(TEXT(AI55,"0.#"),1)=".",FALSE,TRUE)</formula>
    </cfRule>
    <cfRule type="expression" dxfId="2776" priority="13396">
      <formula>IF(RIGHT(TEXT(AI55,"0.#"),1)=".",TRUE,FALSE)</formula>
    </cfRule>
  </conditionalFormatting>
  <conditionalFormatting sqref="AM34">
    <cfRule type="expression" dxfId="2775" priority="13475">
      <formula>IF(RIGHT(TEXT(AM34,"0.#"),1)=".",FALSE,TRUE)</formula>
    </cfRule>
    <cfRule type="expression" dxfId="2774" priority="13476">
      <formula>IF(RIGHT(TEXT(AM34,"0.#"),1)=".",TRUE,FALSE)</formula>
    </cfRule>
  </conditionalFormatting>
  <conditionalFormatting sqref="AE33">
    <cfRule type="expression" dxfId="2773" priority="13489">
      <formula>IF(RIGHT(TEXT(AE33,"0.#"),1)=".",FALSE,TRUE)</formula>
    </cfRule>
    <cfRule type="expression" dxfId="2772" priority="13490">
      <formula>IF(RIGHT(TEXT(AE33,"0.#"),1)=".",TRUE,FALSE)</formula>
    </cfRule>
  </conditionalFormatting>
  <conditionalFormatting sqref="AE34">
    <cfRule type="expression" dxfId="2771" priority="13487">
      <formula>IF(RIGHT(TEXT(AE34,"0.#"),1)=".",FALSE,TRUE)</formula>
    </cfRule>
    <cfRule type="expression" dxfId="2770" priority="13488">
      <formula>IF(RIGHT(TEXT(AE34,"0.#"),1)=".",TRUE,FALSE)</formula>
    </cfRule>
  </conditionalFormatting>
  <conditionalFormatting sqref="AI34">
    <cfRule type="expression" dxfId="2769" priority="13485">
      <formula>IF(RIGHT(TEXT(AI34,"0.#"),1)=".",FALSE,TRUE)</formula>
    </cfRule>
    <cfRule type="expression" dxfId="2768" priority="13486">
      <formula>IF(RIGHT(TEXT(AI34,"0.#"),1)=".",TRUE,FALSE)</formula>
    </cfRule>
  </conditionalFormatting>
  <conditionalFormatting sqref="AI33">
    <cfRule type="expression" dxfId="2767" priority="13483">
      <formula>IF(RIGHT(TEXT(AI33,"0.#"),1)=".",FALSE,TRUE)</formula>
    </cfRule>
    <cfRule type="expression" dxfId="2766" priority="13484">
      <formula>IF(RIGHT(TEXT(AI33,"0.#"),1)=".",TRUE,FALSE)</formula>
    </cfRule>
  </conditionalFormatting>
  <conditionalFormatting sqref="AI32">
    <cfRule type="expression" dxfId="2765" priority="13481">
      <formula>IF(RIGHT(TEXT(AI32,"0.#"),1)=".",FALSE,TRUE)</formula>
    </cfRule>
    <cfRule type="expression" dxfId="2764" priority="13482">
      <formula>IF(RIGHT(TEXT(AI32,"0.#"),1)=".",TRUE,FALSE)</formula>
    </cfRule>
  </conditionalFormatting>
  <conditionalFormatting sqref="AM32">
    <cfRule type="expression" dxfId="2763" priority="13479">
      <formula>IF(RIGHT(TEXT(AM32,"0.#"),1)=".",FALSE,TRUE)</formula>
    </cfRule>
    <cfRule type="expression" dxfId="2762" priority="13480">
      <formula>IF(RIGHT(TEXT(AM32,"0.#"),1)=".",TRUE,FALSE)</formula>
    </cfRule>
  </conditionalFormatting>
  <conditionalFormatting sqref="AM33">
    <cfRule type="expression" dxfId="2761" priority="13477">
      <formula>IF(RIGHT(TEXT(AM33,"0.#"),1)=".",FALSE,TRUE)</formula>
    </cfRule>
    <cfRule type="expression" dxfId="2760" priority="13478">
      <formula>IF(RIGHT(TEXT(AM33,"0.#"),1)=".",TRUE,FALSE)</formula>
    </cfRule>
  </conditionalFormatting>
  <conditionalFormatting sqref="AQ32:AQ34">
    <cfRule type="expression" dxfId="2759" priority="13469">
      <formula>IF(RIGHT(TEXT(AQ32,"0.#"),1)=".",FALSE,TRUE)</formula>
    </cfRule>
    <cfRule type="expression" dxfId="2758" priority="13470">
      <formula>IF(RIGHT(TEXT(AQ32,"0.#"),1)=".",TRUE,FALSE)</formula>
    </cfRule>
  </conditionalFormatting>
  <conditionalFormatting sqref="AU32:AU34">
    <cfRule type="expression" dxfId="2757" priority="13467">
      <formula>IF(RIGHT(TEXT(AU32,"0.#"),1)=".",FALSE,TRUE)</formula>
    </cfRule>
    <cfRule type="expression" dxfId="2756" priority="13468">
      <formula>IF(RIGHT(TEXT(AU32,"0.#"),1)=".",TRUE,FALSE)</formula>
    </cfRule>
  </conditionalFormatting>
  <conditionalFormatting sqref="AE53">
    <cfRule type="expression" dxfId="2755" priority="13401">
      <formula>IF(RIGHT(TEXT(AE53,"0.#"),1)=".",FALSE,TRUE)</formula>
    </cfRule>
    <cfRule type="expression" dxfId="2754" priority="13402">
      <formula>IF(RIGHT(TEXT(AE53,"0.#"),1)=".",TRUE,FALSE)</formula>
    </cfRule>
  </conditionalFormatting>
  <conditionalFormatting sqref="AE54">
    <cfRule type="expression" dxfId="2753" priority="13399">
      <formula>IF(RIGHT(TEXT(AE54,"0.#"),1)=".",FALSE,TRUE)</formula>
    </cfRule>
    <cfRule type="expression" dxfId="2752" priority="13400">
      <formula>IF(RIGHT(TEXT(AE54,"0.#"),1)=".",TRUE,FALSE)</formula>
    </cfRule>
  </conditionalFormatting>
  <conditionalFormatting sqref="AI54">
    <cfRule type="expression" dxfId="2751" priority="13393">
      <formula>IF(RIGHT(TEXT(AI54,"0.#"),1)=".",FALSE,TRUE)</formula>
    </cfRule>
    <cfRule type="expression" dxfId="2750" priority="13394">
      <formula>IF(RIGHT(TEXT(AI54,"0.#"),1)=".",TRUE,FALSE)</formula>
    </cfRule>
  </conditionalFormatting>
  <conditionalFormatting sqref="AI53">
    <cfRule type="expression" dxfId="2749" priority="13391">
      <formula>IF(RIGHT(TEXT(AI53,"0.#"),1)=".",FALSE,TRUE)</formula>
    </cfRule>
    <cfRule type="expression" dxfId="2748" priority="13392">
      <formula>IF(RIGHT(TEXT(AI53,"0.#"),1)=".",TRUE,FALSE)</formula>
    </cfRule>
  </conditionalFormatting>
  <conditionalFormatting sqref="AM53">
    <cfRule type="expression" dxfId="2747" priority="13389">
      <formula>IF(RIGHT(TEXT(AM53,"0.#"),1)=".",FALSE,TRUE)</formula>
    </cfRule>
    <cfRule type="expression" dxfId="2746" priority="13390">
      <formula>IF(RIGHT(TEXT(AM53,"0.#"),1)=".",TRUE,FALSE)</formula>
    </cfRule>
  </conditionalFormatting>
  <conditionalFormatting sqref="AM54">
    <cfRule type="expression" dxfId="2745" priority="13387">
      <formula>IF(RIGHT(TEXT(AM54,"0.#"),1)=".",FALSE,TRUE)</formula>
    </cfRule>
    <cfRule type="expression" dxfId="2744" priority="13388">
      <formula>IF(RIGHT(TEXT(AM54,"0.#"),1)=".",TRUE,FALSE)</formula>
    </cfRule>
  </conditionalFormatting>
  <conditionalFormatting sqref="AM55">
    <cfRule type="expression" dxfId="2743" priority="13385">
      <formula>IF(RIGHT(TEXT(AM55,"0.#"),1)=".",FALSE,TRUE)</formula>
    </cfRule>
    <cfRule type="expression" dxfId="2742" priority="13386">
      <formula>IF(RIGHT(TEXT(AM55,"0.#"),1)=".",TRUE,FALSE)</formula>
    </cfRule>
  </conditionalFormatting>
  <conditionalFormatting sqref="AE60">
    <cfRule type="expression" dxfId="2741" priority="13371">
      <formula>IF(RIGHT(TEXT(AE60,"0.#"),1)=".",FALSE,TRUE)</formula>
    </cfRule>
    <cfRule type="expression" dxfId="2740" priority="13372">
      <formula>IF(RIGHT(TEXT(AE60,"0.#"),1)=".",TRUE,FALSE)</formula>
    </cfRule>
  </conditionalFormatting>
  <conditionalFormatting sqref="AE61">
    <cfRule type="expression" dxfId="2739" priority="13369">
      <formula>IF(RIGHT(TEXT(AE61,"0.#"),1)=".",FALSE,TRUE)</formula>
    </cfRule>
    <cfRule type="expression" dxfId="2738" priority="13370">
      <formula>IF(RIGHT(TEXT(AE61,"0.#"),1)=".",TRUE,FALSE)</formula>
    </cfRule>
  </conditionalFormatting>
  <conditionalFormatting sqref="AE62">
    <cfRule type="expression" dxfId="2737" priority="13367">
      <formula>IF(RIGHT(TEXT(AE62,"0.#"),1)=".",FALSE,TRUE)</formula>
    </cfRule>
    <cfRule type="expression" dxfId="2736" priority="13368">
      <formula>IF(RIGHT(TEXT(AE62,"0.#"),1)=".",TRUE,FALSE)</formula>
    </cfRule>
  </conditionalFormatting>
  <conditionalFormatting sqref="AI62">
    <cfRule type="expression" dxfId="2735" priority="13365">
      <formula>IF(RIGHT(TEXT(AI62,"0.#"),1)=".",FALSE,TRUE)</formula>
    </cfRule>
    <cfRule type="expression" dxfId="2734" priority="13366">
      <formula>IF(RIGHT(TEXT(AI62,"0.#"),1)=".",TRUE,FALSE)</formula>
    </cfRule>
  </conditionalFormatting>
  <conditionalFormatting sqref="AI61">
    <cfRule type="expression" dxfId="2733" priority="13363">
      <formula>IF(RIGHT(TEXT(AI61,"0.#"),1)=".",FALSE,TRUE)</formula>
    </cfRule>
    <cfRule type="expression" dxfId="2732" priority="13364">
      <formula>IF(RIGHT(TEXT(AI61,"0.#"),1)=".",TRUE,FALSE)</formula>
    </cfRule>
  </conditionalFormatting>
  <conditionalFormatting sqref="AI60">
    <cfRule type="expression" dxfId="2731" priority="13361">
      <formula>IF(RIGHT(TEXT(AI60,"0.#"),1)=".",FALSE,TRUE)</formula>
    </cfRule>
    <cfRule type="expression" dxfId="2730" priority="13362">
      <formula>IF(RIGHT(TEXT(AI60,"0.#"),1)=".",TRUE,FALSE)</formula>
    </cfRule>
  </conditionalFormatting>
  <conditionalFormatting sqref="AM60">
    <cfRule type="expression" dxfId="2729" priority="13359">
      <formula>IF(RIGHT(TEXT(AM60,"0.#"),1)=".",FALSE,TRUE)</formula>
    </cfRule>
    <cfRule type="expression" dxfId="2728" priority="13360">
      <formula>IF(RIGHT(TEXT(AM60,"0.#"),1)=".",TRUE,FALSE)</formula>
    </cfRule>
  </conditionalFormatting>
  <conditionalFormatting sqref="AM61">
    <cfRule type="expression" dxfId="2727" priority="13357">
      <formula>IF(RIGHT(TEXT(AM61,"0.#"),1)=".",FALSE,TRUE)</formula>
    </cfRule>
    <cfRule type="expression" dxfId="2726" priority="13358">
      <formula>IF(RIGHT(TEXT(AM61,"0.#"),1)=".",TRUE,FALSE)</formula>
    </cfRule>
  </conditionalFormatting>
  <conditionalFormatting sqref="AM62">
    <cfRule type="expression" dxfId="2725" priority="13355">
      <formula>IF(RIGHT(TEXT(AM62,"0.#"),1)=".",FALSE,TRUE)</formula>
    </cfRule>
    <cfRule type="expression" dxfId="2724" priority="13356">
      <formula>IF(RIGHT(TEXT(AM62,"0.#"),1)=".",TRUE,FALSE)</formula>
    </cfRule>
  </conditionalFormatting>
  <conditionalFormatting sqref="AE87">
    <cfRule type="expression" dxfId="2723" priority="13341">
      <formula>IF(RIGHT(TEXT(AE87,"0.#"),1)=".",FALSE,TRUE)</formula>
    </cfRule>
    <cfRule type="expression" dxfId="2722" priority="13342">
      <formula>IF(RIGHT(TEXT(AE87,"0.#"),1)=".",TRUE,FALSE)</formula>
    </cfRule>
  </conditionalFormatting>
  <conditionalFormatting sqref="AE88">
    <cfRule type="expression" dxfId="2721" priority="13339">
      <formula>IF(RIGHT(TEXT(AE88,"0.#"),1)=".",FALSE,TRUE)</formula>
    </cfRule>
    <cfRule type="expression" dxfId="2720" priority="13340">
      <formula>IF(RIGHT(TEXT(AE88,"0.#"),1)=".",TRUE,FALSE)</formula>
    </cfRule>
  </conditionalFormatting>
  <conditionalFormatting sqref="AE89">
    <cfRule type="expression" dxfId="2719" priority="13337">
      <formula>IF(RIGHT(TEXT(AE89,"0.#"),1)=".",FALSE,TRUE)</formula>
    </cfRule>
    <cfRule type="expression" dxfId="2718" priority="13338">
      <formula>IF(RIGHT(TEXT(AE89,"0.#"),1)=".",TRUE,FALSE)</formula>
    </cfRule>
  </conditionalFormatting>
  <conditionalFormatting sqref="AI89">
    <cfRule type="expression" dxfId="2717" priority="13335">
      <formula>IF(RIGHT(TEXT(AI89,"0.#"),1)=".",FALSE,TRUE)</formula>
    </cfRule>
    <cfRule type="expression" dxfId="2716" priority="13336">
      <formula>IF(RIGHT(TEXT(AI89,"0.#"),1)=".",TRUE,FALSE)</formula>
    </cfRule>
  </conditionalFormatting>
  <conditionalFormatting sqref="AI88">
    <cfRule type="expression" dxfId="2715" priority="13333">
      <formula>IF(RIGHT(TEXT(AI88,"0.#"),1)=".",FALSE,TRUE)</formula>
    </cfRule>
    <cfRule type="expression" dxfId="2714" priority="13334">
      <formula>IF(RIGHT(TEXT(AI88,"0.#"),1)=".",TRUE,FALSE)</formula>
    </cfRule>
  </conditionalFormatting>
  <conditionalFormatting sqref="AI87">
    <cfRule type="expression" dxfId="2713" priority="13331">
      <formula>IF(RIGHT(TEXT(AI87,"0.#"),1)=".",FALSE,TRUE)</formula>
    </cfRule>
    <cfRule type="expression" dxfId="2712" priority="13332">
      <formula>IF(RIGHT(TEXT(AI87,"0.#"),1)=".",TRUE,FALSE)</formula>
    </cfRule>
  </conditionalFormatting>
  <conditionalFormatting sqref="AE92">
    <cfRule type="expression" dxfId="2711" priority="13311">
      <formula>IF(RIGHT(TEXT(AE92,"0.#"),1)=".",FALSE,TRUE)</formula>
    </cfRule>
    <cfRule type="expression" dxfId="2710" priority="13312">
      <formula>IF(RIGHT(TEXT(AE92,"0.#"),1)=".",TRUE,FALSE)</formula>
    </cfRule>
  </conditionalFormatting>
  <conditionalFormatting sqref="AE93">
    <cfRule type="expression" dxfId="2709" priority="13309">
      <formula>IF(RIGHT(TEXT(AE93,"0.#"),1)=".",FALSE,TRUE)</formula>
    </cfRule>
    <cfRule type="expression" dxfId="2708" priority="13310">
      <formula>IF(RIGHT(TEXT(AE93,"0.#"),1)=".",TRUE,FALSE)</formula>
    </cfRule>
  </conditionalFormatting>
  <conditionalFormatting sqref="AE94">
    <cfRule type="expression" dxfId="2707" priority="13307">
      <formula>IF(RIGHT(TEXT(AE94,"0.#"),1)=".",FALSE,TRUE)</formula>
    </cfRule>
    <cfRule type="expression" dxfId="2706" priority="13308">
      <formula>IF(RIGHT(TEXT(AE94,"0.#"),1)=".",TRUE,FALSE)</formula>
    </cfRule>
  </conditionalFormatting>
  <conditionalFormatting sqref="AI94">
    <cfRule type="expression" dxfId="2705" priority="13305">
      <formula>IF(RIGHT(TEXT(AI94,"0.#"),1)=".",FALSE,TRUE)</formula>
    </cfRule>
    <cfRule type="expression" dxfId="2704" priority="13306">
      <formula>IF(RIGHT(TEXT(AI94,"0.#"),1)=".",TRUE,FALSE)</formula>
    </cfRule>
  </conditionalFormatting>
  <conditionalFormatting sqref="AI93">
    <cfRule type="expression" dxfId="2703" priority="13303">
      <formula>IF(RIGHT(TEXT(AI93,"0.#"),1)=".",FALSE,TRUE)</formula>
    </cfRule>
    <cfRule type="expression" dxfId="2702" priority="13304">
      <formula>IF(RIGHT(TEXT(AI93,"0.#"),1)=".",TRUE,FALSE)</formula>
    </cfRule>
  </conditionalFormatting>
  <conditionalFormatting sqref="AI92">
    <cfRule type="expression" dxfId="2701" priority="13301">
      <formula>IF(RIGHT(TEXT(AI92,"0.#"),1)=".",FALSE,TRUE)</formula>
    </cfRule>
    <cfRule type="expression" dxfId="2700" priority="13302">
      <formula>IF(RIGHT(TEXT(AI92,"0.#"),1)=".",TRUE,FALSE)</formula>
    </cfRule>
  </conditionalFormatting>
  <conditionalFormatting sqref="AM92">
    <cfRule type="expression" dxfId="2699" priority="13299">
      <formula>IF(RIGHT(TEXT(AM92,"0.#"),1)=".",FALSE,TRUE)</formula>
    </cfRule>
    <cfRule type="expression" dxfId="2698" priority="13300">
      <formula>IF(RIGHT(TEXT(AM92,"0.#"),1)=".",TRUE,FALSE)</formula>
    </cfRule>
  </conditionalFormatting>
  <conditionalFormatting sqref="AM93">
    <cfRule type="expression" dxfId="2697" priority="13297">
      <formula>IF(RIGHT(TEXT(AM93,"0.#"),1)=".",FALSE,TRUE)</formula>
    </cfRule>
    <cfRule type="expression" dxfId="2696" priority="13298">
      <formula>IF(RIGHT(TEXT(AM93,"0.#"),1)=".",TRUE,FALSE)</formula>
    </cfRule>
  </conditionalFormatting>
  <conditionalFormatting sqref="AM94">
    <cfRule type="expression" dxfId="2695" priority="13295">
      <formula>IF(RIGHT(TEXT(AM94,"0.#"),1)=".",FALSE,TRUE)</formula>
    </cfRule>
    <cfRule type="expression" dxfId="2694" priority="13296">
      <formula>IF(RIGHT(TEXT(AM94,"0.#"),1)=".",TRUE,FALSE)</formula>
    </cfRule>
  </conditionalFormatting>
  <conditionalFormatting sqref="AE97">
    <cfRule type="expression" dxfId="2693" priority="13281">
      <formula>IF(RIGHT(TEXT(AE97,"0.#"),1)=".",FALSE,TRUE)</formula>
    </cfRule>
    <cfRule type="expression" dxfId="2692" priority="13282">
      <formula>IF(RIGHT(TEXT(AE97,"0.#"),1)=".",TRUE,FALSE)</formula>
    </cfRule>
  </conditionalFormatting>
  <conditionalFormatting sqref="AE98">
    <cfRule type="expression" dxfId="2691" priority="13279">
      <formula>IF(RIGHT(TEXT(AE98,"0.#"),1)=".",FALSE,TRUE)</formula>
    </cfRule>
    <cfRule type="expression" dxfId="2690" priority="13280">
      <formula>IF(RIGHT(TEXT(AE98,"0.#"),1)=".",TRUE,FALSE)</formula>
    </cfRule>
  </conditionalFormatting>
  <conditionalFormatting sqref="AE99">
    <cfRule type="expression" dxfId="2689" priority="13277">
      <formula>IF(RIGHT(TEXT(AE99,"0.#"),1)=".",FALSE,TRUE)</formula>
    </cfRule>
    <cfRule type="expression" dxfId="2688" priority="13278">
      <formula>IF(RIGHT(TEXT(AE99,"0.#"),1)=".",TRUE,FALSE)</formula>
    </cfRule>
  </conditionalFormatting>
  <conditionalFormatting sqref="AI99">
    <cfRule type="expression" dxfId="2687" priority="13275">
      <formula>IF(RIGHT(TEXT(AI99,"0.#"),1)=".",FALSE,TRUE)</formula>
    </cfRule>
    <cfRule type="expression" dxfId="2686" priority="13276">
      <formula>IF(RIGHT(TEXT(AI99,"0.#"),1)=".",TRUE,FALSE)</formula>
    </cfRule>
  </conditionalFormatting>
  <conditionalFormatting sqref="AI98">
    <cfRule type="expression" dxfId="2685" priority="13273">
      <formula>IF(RIGHT(TEXT(AI98,"0.#"),1)=".",FALSE,TRUE)</formula>
    </cfRule>
    <cfRule type="expression" dxfId="2684" priority="13274">
      <formula>IF(RIGHT(TEXT(AI98,"0.#"),1)=".",TRUE,FALSE)</formula>
    </cfRule>
  </conditionalFormatting>
  <conditionalFormatting sqref="AI97">
    <cfRule type="expression" dxfId="2683" priority="13271">
      <formula>IF(RIGHT(TEXT(AI97,"0.#"),1)=".",FALSE,TRUE)</formula>
    </cfRule>
    <cfRule type="expression" dxfId="2682" priority="13272">
      <formula>IF(RIGHT(TEXT(AI97,"0.#"),1)=".",TRUE,FALSE)</formula>
    </cfRule>
  </conditionalFormatting>
  <conditionalFormatting sqref="AM97">
    <cfRule type="expression" dxfId="2681" priority="13269">
      <formula>IF(RIGHT(TEXT(AM97,"0.#"),1)=".",FALSE,TRUE)</formula>
    </cfRule>
    <cfRule type="expression" dxfId="2680" priority="13270">
      <formula>IF(RIGHT(TEXT(AM97,"0.#"),1)=".",TRUE,FALSE)</formula>
    </cfRule>
  </conditionalFormatting>
  <conditionalFormatting sqref="AM98">
    <cfRule type="expression" dxfId="2679" priority="13267">
      <formula>IF(RIGHT(TEXT(AM98,"0.#"),1)=".",FALSE,TRUE)</formula>
    </cfRule>
    <cfRule type="expression" dxfId="2678" priority="13268">
      <formula>IF(RIGHT(TEXT(AM98,"0.#"),1)=".",TRUE,FALSE)</formula>
    </cfRule>
  </conditionalFormatting>
  <conditionalFormatting sqref="AM99">
    <cfRule type="expression" dxfId="2677" priority="13265">
      <formula>IF(RIGHT(TEXT(AM99,"0.#"),1)=".",FALSE,TRUE)</formula>
    </cfRule>
    <cfRule type="expression" dxfId="2676" priority="13266">
      <formula>IF(RIGHT(TEXT(AM99,"0.#"),1)=".",TRUE,FALSE)</formula>
    </cfRule>
  </conditionalFormatting>
  <conditionalFormatting sqref="AI101">
    <cfRule type="expression" dxfId="2675" priority="13251">
      <formula>IF(RIGHT(TEXT(AI101,"0.#"),1)=".",FALSE,TRUE)</formula>
    </cfRule>
    <cfRule type="expression" dxfId="2674" priority="13252">
      <formula>IF(RIGHT(TEXT(AI101,"0.#"),1)=".",TRUE,FALSE)</formula>
    </cfRule>
  </conditionalFormatting>
  <conditionalFormatting sqref="AM101">
    <cfRule type="expression" dxfId="2673" priority="13249">
      <formula>IF(RIGHT(TEXT(AM101,"0.#"),1)=".",FALSE,TRUE)</formula>
    </cfRule>
    <cfRule type="expression" dxfId="2672" priority="13250">
      <formula>IF(RIGHT(TEXT(AM101,"0.#"),1)=".",TRUE,FALSE)</formula>
    </cfRule>
  </conditionalFormatting>
  <conditionalFormatting sqref="AE102">
    <cfRule type="expression" dxfId="2671" priority="13247">
      <formula>IF(RIGHT(TEXT(AE102,"0.#"),1)=".",FALSE,TRUE)</formula>
    </cfRule>
    <cfRule type="expression" dxfId="2670" priority="13248">
      <formula>IF(RIGHT(TEXT(AE102,"0.#"),1)=".",TRUE,FALSE)</formula>
    </cfRule>
  </conditionalFormatting>
  <conditionalFormatting sqref="AI102">
    <cfRule type="expression" dxfId="2669" priority="13245">
      <formula>IF(RIGHT(TEXT(AI102,"0.#"),1)=".",FALSE,TRUE)</formula>
    </cfRule>
    <cfRule type="expression" dxfId="2668" priority="13246">
      <formula>IF(RIGHT(TEXT(AI102,"0.#"),1)=".",TRUE,FALSE)</formula>
    </cfRule>
  </conditionalFormatting>
  <conditionalFormatting sqref="AM102">
    <cfRule type="expression" dxfId="2667" priority="13243">
      <formula>IF(RIGHT(TEXT(AM102,"0.#"),1)=".",FALSE,TRUE)</formula>
    </cfRule>
    <cfRule type="expression" dxfId="2666" priority="13244">
      <formula>IF(RIGHT(TEXT(AM102,"0.#"),1)=".",TRUE,FALSE)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Q116">
    <cfRule type="expression" dxfId="2615" priority="13183">
      <formula>IF(RIGHT(TEXT(AQ116,"0.#"),1)=".",FALSE,TRUE)</formula>
    </cfRule>
    <cfRule type="expression" dxfId="2614" priority="13184">
      <formula>IF(RIGHT(TEXT(AQ116,"0.#"),1)=".",TRUE,FALSE)</formula>
    </cfRule>
  </conditionalFormatting>
  <conditionalFormatting sqref="AM116">
    <cfRule type="expression" dxfId="2613" priority="13179">
      <formula>IF(RIGHT(TEXT(AM116,"0.#"),1)=".",FALSE,TRUE)</formula>
    </cfRule>
    <cfRule type="expression" dxfId="2612" priority="13180">
      <formula>IF(RIGHT(TEXT(AM116,"0.#"),1)=".",TRUE,FALSE)</formula>
    </cfRule>
  </conditionalFormatting>
  <conditionalFormatting sqref="AM117">
    <cfRule type="expression" dxfId="2611" priority="13177">
      <formula>IF(RIGHT(TEXT(AM117,"0.#"),1)=".",FALSE,TRUE)</formula>
    </cfRule>
    <cfRule type="expression" dxfId="2610" priority="13178">
      <formula>IF(RIGHT(TEXT(AM117,"0.#"),1)=".",TRUE,FALSE)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7">
    <cfRule type="expression" dxfId="2075" priority="2067">
      <formula>IF(RIGHT(TEXT(Y937,"0.#"),1)=".",FALSE,TRUE)</formula>
    </cfRule>
    <cfRule type="expression" dxfId="2074" priority="2068">
      <formula>IF(RIGHT(TEXT(Y937,"0.#"),1)=".",TRUE,FALSE)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7:AO937">
    <cfRule type="expression" dxfId="1967" priority="2069">
      <formula>IF(AND(AL937&gt;=0, RIGHT(TEXT(AL937,"0.#"),1)&lt;&gt;"."),TRUE,FALSE)</formula>
    </cfRule>
    <cfRule type="expression" dxfId="1966" priority="2070">
      <formula>IF(AND(AL937&gt;=0, RIGHT(TEXT(AL937,"0.#"),1)="."),TRUE,FALSE)</formula>
    </cfRule>
    <cfRule type="expression" dxfId="1965" priority="2071">
      <formula>IF(AND(AL937&lt;0, RIGHT(TEXT(AL937,"0.#"),1)&lt;&gt;"."),TRUE,FALSE)</formula>
    </cfRule>
    <cfRule type="expression" dxfId="1964" priority="2072">
      <formula>IF(AND(AL937&lt;0, RIGHT(TEXT(AL937,"0.#"),1)="."),TRUE,FALSE)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8">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13:AQ13">
    <cfRule type="expression" dxfId="729" priority="29">
      <formula>IF(RIGHT(TEXT(P13,"0.#"),1)=".",FALSE,TRUE)</formula>
    </cfRule>
    <cfRule type="expression" dxfId="728" priority="30">
      <formula>IF(RIGHT(TEXT(P13,"0.#"),1)=".",TRUE,FALSE)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M89">
    <cfRule type="expression" dxfId="719" priority="19">
      <formula>IF(RIGHT(TEXT(AM89,"0.#"),1)=".",FALSE,TRUE)</formula>
    </cfRule>
    <cfRule type="expression" dxfId="718" priority="20">
      <formula>IF(RIGHT(TEXT(AM89,"0.#"),1)=".",TRUE,FALSE)</formula>
    </cfRule>
  </conditionalFormatting>
  <conditionalFormatting sqref="AM88">
    <cfRule type="expression" dxfId="717" priority="17">
      <formula>IF(RIGHT(TEXT(AM88,"0.#"),1)=".",FALSE,TRUE)</formula>
    </cfRule>
    <cfRule type="expression" dxfId="716" priority="18">
      <formula>IF(RIGHT(TEXT(AM88,"0.#"),1)=".",TRUE,FALSE)</formula>
    </cfRule>
  </conditionalFormatting>
  <conditionalFormatting sqref="Y936">
    <cfRule type="expression" dxfId="715" priority="11">
      <formula>IF(RIGHT(TEXT(Y936,"0.#"),1)=".",FALSE,TRUE)</formula>
    </cfRule>
    <cfRule type="expression" dxfId="714" priority="12">
      <formula>IF(RIGHT(TEXT(Y936,"0.#"),1)=".",TRUE,FALSE)</formula>
    </cfRule>
  </conditionalFormatting>
  <conditionalFormatting sqref="AL936:AO936">
    <cfRule type="expression" dxfId="713" priority="13">
      <formula>IF(AND(AL936&gt;=0, RIGHT(TEXT(AL936,"0.#"),1)&lt;&gt;"."),TRUE,FALSE)</formula>
    </cfRule>
    <cfRule type="expression" dxfId="712" priority="14">
      <formula>IF(AND(AL936&gt;=0, RIGHT(TEXT(AL936,"0.#"),1)="."),TRUE,FALSE)</formula>
    </cfRule>
    <cfRule type="expression" dxfId="711" priority="15">
      <formula>IF(AND(AL936&lt;0, RIGHT(TEXT(AL936,"0.#"),1)&lt;&gt;"."),TRUE,FALSE)</formula>
    </cfRule>
    <cfRule type="expression" dxfId="710" priority="16">
      <formula>IF(AND(AL936&lt;0, RIGHT(TEXT(AL936,"0.#"),1)="."),TRUE,FALSE)</formula>
    </cfRule>
  </conditionalFormatting>
  <conditionalFormatting sqref="AL1069:AO1069">
    <cfRule type="expression" dxfId="709" priority="7">
      <formula>IF(AND(AL1069&gt;=0, RIGHT(TEXT(AL1069,"0.#"),1)&lt;&gt;"."),TRUE,FALSE)</formula>
    </cfRule>
    <cfRule type="expression" dxfId="708" priority="8">
      <formula>IF(AND(AL1069&gt;=0, RIGHT(TEXT(AL1069,"0.#"),1)="."),TRUE,FALSE)</formula>
    </cfRule>
    <cfRule type="expression" dxfId="707" priority="9">
      <formula>IF(AND(AL1069&lt;0, RIGHT(TEXT(AL1069,"0.#"),1)&lt;&gt;"."),TRUE,FALSE)</formula>
    </cfRule>
    <cfRule type="expression" dxfId="706" priority="10">
      <formula>IF(AND(AL1069&lt;0, RIGHT(TEXT(AL1069,"0.#"),1)="."),TRUE,FALSE)</formula>
    </cfRule>
  </conditionalFormatting>
  <conditionalFormatting sqref="AU809:AU810">
    <cfRule type="expression" dxfId="705" priority="5">
      <formula>IF(RIGHT(TEXT(AU809,"0.#"),1)=".",FALSE,TRUE)</formula>
    </cfRule>
    <cfRule type="expression" dxfId="704" priority="6">
      <formula>IF(RIGHT(TEXT(AU809,"0.#"),1)=".",TRUE,FALSE)</formula>
    </cfRule>
  </conditionalFormatting>
  <conditionalFormatting sqref="Y810">
    <cfRule type="expression" dxfId="703" priority="3">
      <formula>IF(RIGHT(TEXT(Y810,"0.#"),1)=".",FALSE,TRUE)</formula>
    </cfRule>
    <cfRule type="expression" dxfId="702" priority="4">
      <formula>IF(RIGHT(TEXT(Y810,"0.#"),1)=".",TRUE,FALSE)</formula>
    </cfRule>
  </conditionalFormatting>
  <conditionalFormatting sqref="Y809">
    <cfRule type="expression" dxfId="701" priority="1">
      <formula>IF(RIGHT(TEXT(Y809,"0.#"),1)=".",FALSE,TRUE)</formula>
    </cfRule>
    <cfRule type="expression" dxfId="700" priority="2">
      <formula>IF(RIGHT(TEXT(Y809,"0.#"),1)=".",TRUE,FALSE)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16383" man="1"/>
    <brk id="804"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485</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9"/>
      <c r="Z2" s="829"/>
      <c r="AA2" s="830"/>
      <c r="AB2" s="1033" t="s">
        <v>11</v>
      </c>
      <c r="AC2" s="1034"/>
      <c r="AD2" s="1035"/>
      <c r="AE2" s="1039" t="s">
        <v>356</v>
      </c>
      <c r="AF2" s="1039"/>
      <c r="AG2" s="1039"/>
      <c r="AH2" s="1039"/>
      <c r="AI2" s="1039" t="s">
        <v>362</v>
      </c>
      <c r="AJ2" s="1039"/>
      <c r="AK2" s="1039"/>
      <c r="AL2" s="1039"/>
      <c r="AM2" s="1039" t="s">
        <v>466</v>
      </c>
      <c r="AN2" s="1039"/>
      <c r="AO2" s="1039"/>
      <c r="AP2" s="554"/>
      <c r="AQ2" s="152" t="s">
        <v>354</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0"/>
      <c r="Z3" s="1031"/>
      <c r="AA3" s="1032"/>
      <c r="AB3" s="1036"/>
      <c r="AC3" s="1037"/>
      <c r="AD3" s="1038"/>
      <c r="AE3" s="244"/>
      <c r="AF3" s="244"/>
      <c r="AG3" s="244"/>
      <c r="AH3" s="244"/>
      <c r="AI3" s="244"/>
      <c r="AJ3" s="244"/>
      <c r="AK3" s="244"/>
      <c r="AL3" s="244"/>
      <c r="AM3" s="244"/>
      <c r="AN3" s="244"/>
      <c r="AO3" s="244"/>
      <c r="AP3" s="240"/>
      <c r="AQ3" s="191"/>
      <c r="AR3" s="192"/>
      <c r="AS3" s="126" t="s">
        <v>355</v>
      </c>
      <c r="AT3" s="127"/>
      <c r="AU3" s="192"/>
      <c r="AV3" s="192"/>
      <c r="AW3" s="395" t="s">
        <v>300</v>
      </c>
      <c r="AX3" s="396"/>
    </row>
    <row r="4" spans="1:50" ht="22.5" customHeight="1" x14ac:dyDescent="0.15">
      <c r="A4" s="400"/>
      <c r="B4" s="398"/>
      <c r="C4" s="398"/>
      <c r="D4" s="398"/>
      <c r="E4" s="398"/>
      <c r="F4" s="399"/>
      <c r="G4" s="561"/>
      <c r="H4" s="1006"/>
      <c r="I4" s="1006"/>
      <c r="J4" s="1006"/>
      <c r="K4" s="1006"/>
      <c r="L4" s="1006"/>
      <c r="M4" s="1006"/>
      <c r="N4" s="1006"/>
      <c r="O4" s="1007"/>
      <c r="P4" s="98"/>
      <c r="Q4" s="1014"/>
      <c r="R4" s="1014"/>
      <c r="S4" s="1014"/>
      <c r="T4" s="1014"/>
      <c r="U4" s="1014"/>
      <c r="V4" s="1014"/>
      <c r="W4" s="1014"/>
      <c r="X4" s="1015"/>
      <c r="Y4" s="1024" t="s">
        <v>12</v>
      </c>
      <c r="Z4" s="1025"/>
      <c r="AA4" s="1026"/>
      <c r="AB4" s="458"/>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20"/>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485</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9"/>
      <c r="Z9" s="829"/>
      <c r="AA9" s="830"/>
      <c r="AB9" s="1033" t="s">
        <v>11</v>
      </c>
      <c r="AC9" s="1034"/>
      <c r="AD9" s="1035"/>
      <c r="AE9" s="1039" t="s">
        <v>356</v>
      </c>
      <c r="AF9" s="1039"/>
      <c r="AG9" s="1039"/>
      <c r="AH9" s="1039"/>
      <c r="AI9" s="1039" t="s">
        <v>362</v>
      </c>
      <c r="AJ9" s="1039"/>
      <c r="AK9" s="1039"/>
      <c r="AL9" s="1039"/>
      <c r="AM9" s="1039" t="s">
        <v>466</v>
      </c>
      <c r="AN9" s="1039"/>
      <c r="AO9" s="1039"/>
      <c r="AP9" s="554"/>
      <c r="AQ9" s="152" t="s">
        <v>354</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355</v>
      </c>
      <c r="AT10" s="127"/>
      <c r="AU10" s="192"/>
      <c r="AV10" s="192"/>
      <c r="AW10" s="395" t="s">
        <v>300</v>
      </c>
      <c r="AX10" s="396"/>
    </row>
    <row r="11" spans="1:50" ht="22.5" customHeight="1" x14ac:dyDescent="0.15">
      <c r="A11" s="400"/>
      <c r="B11" s="398"/>
      <c r="C11" s="398"/>
      <c r="D11" s="398"/>
      <c r="E11" s="398"/>
      <c r="F11" s="399"/>
      <c r="G11" s="561"/>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8"/>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20"/>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485</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9"/>
      <c r="Z16" s="829"/>
      <c r="AA16" s="830"/>
      <c r="AB16" s="1033" t="s">
        <v>11</v>
      </c>
      <c r="AC16" s="1034"/>
      <c r="AD16" s="1035"/>
      <c r="AE16" s="1039" t="s">
        <v>356</v>
      </c>
      <c r="AF16" s="1039"/>
      <c r="AG16" s="1039"/>
      <c r="AH16" s="1039"/>
      <c r="AI16" s="1039" t="s">
        <v>362</v>
      </c>
      <c r="AJ16" s="1039"/>
      <c r="AK16" s="1039"/>
      <c r="AL16" s="1039"/>
      <c r="AM16" s="1039" t="s">
        <v>466</v>
      </c>
      <c r="AN16" s="1039"/>
      <c r="AO16" s="1039"/>
      <c r="AP16" s="554"/>
      <c r="AQ16" s="152" t="s">
        <v>354</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355</v>
      </c>
      <c r="AT17" s="127"/>
      <c r="AU17" s="192"/>
      <c r="AV17" s="192"/>
      <c r="AW17" s="395" t="s">
        <v>300</v>
      </c>
      <c r="AX17" s="396"/>
    </row>
    <row r="18" spans="1:50" ht="22.5" customHeight="1" x14ac:dyDescent="0.15">
      <c r="A18" s="400"/>
      <c r="B18" s="398"/>
      <c r="C18" s="398"/>
      <c r="D18" s="398"/>
      <c r="E18" s="398"/>
      <c r="F18" s="399"/>
      <c r="G18" s="561"/>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8"/>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20"/>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485</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9"/>
      <c r="Z23" s="829"/>
      <c r="AA23" s="830"/>
      <c r="AB23" s="1033" t="s">
        <v>11</v>
      </c>
      <c r="AC23" s="1034"/>
      <c r="AD23" s="1035"/>
      <c r="AE23" s="1039" t="s">
        <v>356</v>
      </c>
      <c r="AF23" s="1039"/>
      <c r="AG23" s="1039"/>
      <c r="AH23" s="1039"/>
      <c r="AI23" s="1039" t="s">
        <v>362</v>
      </c>
      <c r="AJ23" s="1039"/>
      <c r="AK23" s="1039"/>
      <c r="AL23" s="1039"/>
      <c r="AM23" s="1039" t="s">
        <v>466</v>
      </c>
      <c r="AN23" s="1039"/>
      <c r="AO23" s="1039"/>
      <c r="AP23" s="554"/>
      <c r="AQ23" s="152" t="s">
        <v>354</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355</v>
      </c>
      <c r="AT24" s="127"/>
      <c r="AU24" s="192"/>
      <c r="AV24" s="192"/>
      <c r="AW24" s="395" t="s">
        <v>300</v>
      </c>
      <c r="AX24" s="396"/>
    </row>
    <row r="25" spans="1:50" ht="22.5" customHeight="1" x14ac:dyDescent="0.15">
      <c r="A25" s="400"/>
      <c r="B25" s="398"/>
      <c r="C25" s="398"/>
      <c r="D25" s="398"/>
      <c r="E25" s="398"/>
      <c r="F25" s="399"/>
      <c r="G25" s="561"/>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8"/>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20"/>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485</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9"/>
      <c r="Z30" s="829"/>
      <c r="AA30" s="830"/>
      <c r="AB30" s="1033" t="s">
        <v>11</v>
      </c>
      <c r="AC30" s="1034"/>
      <c r="AD30" s="1035"/>
      <c r="AE30" s="1039" t="s">
        <v>356</v>
      </c>
      <c r="AF30" s="1039"/>
      <c r="AG30" s="1039"/>
      <c r="AH30" s="1039"/>
      <c r="AI30" s="1039" t="s">
        <v>362</v>
      </c>
      <c r="AJ30" s="1039"/>
      <c r="AK30" s="1039"/>
      <c r="AL30" s="1039"/>
      <c r="AM30" s="1039" t="s">
        <v>466</v>
      </c>
      <c r="AN30" s="1039"/>
      <c r="AO30" s="1039"/>
      <c r="AP30" s="554"/>
      <c r="AQ30" s="152" t="s">
        <v>354</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355</v>
      </c>
      <c r="AT31" s="127"/>
      <c r="AU31" s="192"/>
      <c r="AV31" s="192"/>
      <c r="AW31" s="395" t="s">
        <v>300</v>
      </c>
      <c r="AX31" s="396"/>
    </row>
    <row r="32" spans="1:50" ht="22.5" customHeight="1" x14ac:dyDescent="0.15">
      <c r="A32" s="400"/>
      <c r="B32" s="398"/>
      <c r="C32" s="398"/>
      <c r="D32" s="398"/>
      <c r="E32" s="398"/>
      <c r="F32" s="399"/>
      <c r="G32" s="561"/>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8"/>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20"/>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485</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9"/>
      <c r="Z37" s="829"/>
      <c r="AA37" s="830"/>
      <c r="AB37" s="1033" t="s">
        <v>11</v>
      </c>
      <c r="AC37" s="1034"/>
      <c r="AD37" s="1035"/>
      <c r="AE37" s="1039" t="s">
        <v>356</v>
      </c>
      <c r="AF37" s="1039"/>
      <c r="AG37" s="1039"/>
      <c r="AH37" s="1039"/>
      <c r="AI37" s="1039" t="s">
        <v>362</v>
      </c>
      <c r="AJ37" s="1039"/>
      <c r="AK37" s="1039"/>
      <c r="AL37" s="1039"/>
      <c r="AM37" s="1039" t="s">
        <v>466</v>
      </c>
      <c r="AN37" s="1039"/>
      <c r="AO37" s="1039"/>
      <c r="AP37" s="554"/>
      <c r="AQ37" s="152" t="s">
        <v>354</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355</v>
      </c>
      <c r="AT38" s="127"/>
      <c r="AU38" s="192"/>
      <c r="AV38" s="192"/>
      <c r="AW38" s="395" t="s">
        <v>300</v>
      </c>
      <c r="AX38" s="396"/>
    </row>
    <row r="39" spans="1:50" ht="22.5" customHeight="1" x14ac:dyDescent="0.15">
      <c r="A39" s="400"/>
      <c r="B39" s="398"/>
      <c r="C39" s="398"/>
      <c r="D39" s="398"/>
      <c r="E39" s="398"/>
      <c r="F39" s="399"/>
      <c r="G39" s="561"/>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8"/>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20"/>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485</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9"/>
      <c r="Z44" s="829"/>
      <c r="AA44" s="830"/>
      <c r="AB44" s="1033" t="s">
        <v>11</v>
      </c>
      <c r="AC44" s="1034"/>
      <c r="AD44" s="1035"/>
      <c r="AE44" s="1039" t="s">
        <v>356</v>
      </c>
      <c r="AF44" s="1039"/>
      <c r="AG44" s="1039"/>
      <c r="AH44" s="1039"/>
      <c r="AI44" s="1039" t="s">
        <v>362</v>
      </c>
      <c r="AJ44" s="1039"/>
      <c r="AK44" s="1039"/>
      <c r="AL44" s="1039"/>
      <c r="AM44" s="1039" t="s">
        <v>466</v>
      </c>
      <c r="AN44" s="1039"/>
      <c r="AO44" s="1039"/>
      <c r="AP44" s="554"/>
      <c r="AQ44" s="152" t="s">
        <v>354</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355</v>
      </c>
      <c r="AT45" s="127"/>
      <c r="AU45" s="192"/>
      <c r="AV45" s="192"/>
      <c r="AW45" s="395" t="s">
        <v>300</v>
      </c>
      <c r="AX45" s="396"/>
    </row>
    <row r="46" spans="1:50" ht="22.5" customHeight="1" x14ac:dyDescent="0.15">
      <c r="A46" s="400"/>
      <c r="B46" s="398"/>
      <c r="C46" s="398"/>
      <c r="D46" s="398"/>
      <c r="E46" s="398"/>
      <c r="F46" s="399"/>
      <c r="G46" s="561"/>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8"/>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20"/>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485</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9"/>
      <c r="Z51" s="829"/>
      <c r="AA51" s="830"/>
      <c r="AB51" s="554" t="s">
        <v>11</v>
      </c>
      <c r="AC51" s="1034"/>
      <c r="AD51" s="1035"/>
      <c r="AE51" s="1039" t="s">
        <v>356</v>
      </c>
      <c r="AF51" s="1039"/>
      <c r="AG51" s="1039"/>
      <c r="AH51" s="1039"/>
      <c r="AI51" s="1039" t="s">
        <v>362</v>
      </c>
      <c r="AJ51" s="1039"/>
      <c r="AK51" s="1039"/>
      <c r="AL51" s="1039"/>
      <c r="AM51" s="1039" t="s">
        <v>466</v>
      </c>
      <c r="AN51" s="1039"/>
      <c r="AO51" s="1039"/>
      <c r="AP51" s="554"/>
      <c r="AQ51" s="152" t="s">
        <v>354</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355</v>
      </c>
      <c r="AT52" s="127"/>
      <c r="AU52" s="192"/>
      <c r="AV52" s="192"/>
      <c r="AW52" s="395" t="s">
        <v>300</v>
      </c>
      <c r="AX52" s="396"/>
    </row>
    <row r="53" spans="1:50" ht="22.5" customHeight="1" x14ac:dyDescent="0.15">
      <c r="A53" s="400"/>
      <c r="B53" s="398"/>
      <c r="C53" s="398"/>
      <c r="D53" s="398"/>
      <c r="E53" s="398"/>
      <c r="F53" s="399"/>
      <c r="G53" s="561"/>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8"/>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20"/>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485</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9"/>
      <c r="Z58" s="829"/>
      <c r="AA58" s="830"/>
      <c r="AB58" s="1033" t="s">
        <v>11</v>
      </c>
      <c r="AC58" s="1034"/>
      <c r="AD58" s="1035"/>
      <c r="AE58" s="1039" t="s">
        <v>356</v>
      </c>
      <c r="AF58" s="1039"/>
      <c r="AG58" s="1039"/>
      <c r="AH58" s="1039"/>
      <c r="AI58" s="1039" t="s">
        <v>362</v>
      </c>
      <c r="AJ58" s="1039"/>
      <c r="AK58" s="1039"/>
      <c r="AL58" s="1039"/>
      <c r="AM58" s="1039" t="s">
        <v>466</v>
      </c>
      <c r="AN58" s="1039"/>
      <c r="AO58" s="1039"/>
      <c r="AP58" s="554"/>
      <c r="AQ58" s="152" t="s">
        <v>354</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355</v>
      </c>
      <c r="AT59" s="127"/>
      <c r="AU59" s="192"/>
      <c r="AV59" s="192"/>
      <c r="AW59" s="395" t="s">
        <v>300</v>
      </c>
      <c r="AX59" s="396"/>
    </row>
    <row r="60" spans="1:50" ht="22.5" customHeight="1" x14ac:dyDescent="0.15">
      <c r="A60" s="400"/>
      <c r="B60" s="398"/>
      <c r="C60" s="398"/>
      <c r="D60" s="398"/>
      <c r="E60" s="398"/>
      <c r="F60" s="399"/>
      <c r="G60" s="561"/>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8"/>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20"/>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485</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9"/>
      <c r="Z65" s="829"/>
      <c r="AA65" s="830"/>
      <c r="AB65" s="1033" t="s">
        <v>11</v>
      </c>
      <c r="AC65" s="1034"/>
      <c r="AD65" s="1035"/>
      <c r="AE65" s="1039" t="s">
        <v>356</v>
      </c>
      <c r="AF65" s="1039"/>
      <c r="AG65" s="1039"/>
      <c r="AH65" s="1039"/>
      <c r="AI65" s="1039" t="s">
        <v>362</v>
      </c>
      <c r="AJ65" s="1039"/>
      <c r="AK65" s="1039"/>
      <c r="AL65" s="1039"/>
      <c r="AM65" s="1039" t="s">
        <v>466</v>
      </c>
      <c r="AN65" s="1039"/>
      <c r="AO65" s="1039"/>
      <c r="AP65" s="554"/>
      <c r="AQ65" s="152" t="s">
        <v>354</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355</v>
      </c>
      <c r="AT66" s="127"/>
      <c r="AU66" s="192"/>
      <c r="AV66" s="192"/>
      <c r="AW66" s="395" t="s">
        <v>300</v>
      </c>
      <c r="AX66" s="396"/>
    </row>
    <row r="67" spans="1:50" ht="22.5" customHeight="1" x14ac:dyDescent="0.15">
      <c r="A67" s="400"/>
      <c r="B67" s="398"/>
      <c r="C67" s="398"/>
      <c r="D67" s="398"/>
      <c r="E67" s="398"/>
      <c r="F67" s="399"/>
      <c r="G67" s="561"/>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8"/>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20"/>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3" t="s">
        <v>301</v>
      </c>
      <c r="AC69" s="363"/>
      <c r="AD69" s="363"/>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507</v>
      </c>
      <c r="H2" s="596"/>
      <c r="I2" s="596"/>
      <c r="J2" s="596"/>
      <c r="K2" s="596"/>
      <c r="L2" s="596"/>
      <c r="M2" s="596"/>
      <c r="N2" s="596"/>
      <c r="O2" s="596"/>
      <c r="P2" s="596"/>
      <c r="Q2" s="596"/>
      <c r="R2" s="596"/>
      <c r="S2" s="596"/>
      <c r="T2" s="596"/>
      <c r="U2" s="596"/>
      <c r="V2" s="596"/>
      <c r="W2" s="596"/>
      <c r="X2" s="596"/>
      <c r="Y2" s="596"/>
      <c r="Z2" s="596"/>
      <c r="AA2" s="596"/>
      <c r="AB2" s="597"/>
      <c r="AC2" s="595" t="s">
        <v>509</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5" t="s">
        <v>400</v>
      </c>
      <c r="H15" s="596"/>
      <c r="I15" s="596"/>
      <c r="J15" s="596"/>
      <c r="K15" s="596"/>
      <c r="L15" s="596"/>
      <c r="M15" s="596"/>
      <c r="N15" s="596"/>
      <c r="O15" s="596"/>
      <c r="P15" s="596"/>
      <c r="Q15" s="596"/>
      <c r="R15" s="596"/>
      <c r="S15" s="596"/>
      <c r="T15" s="596"/>
      <c r="U15" s="596"/>
      <c r="V15" s="596"/>
      <c r="W15" s="596"/>
      <c r="X15" s="596"/>
      <c r="Y15" s="596"/>
      <c r="Z15" s="596"/>
      <c r="AA15" s="596"/>
      <c r="AB15" s="597"/>
      <c r="AC15" s="595" t="s">
        <v>401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2"/>
      <c r="B16" s="1053"/>
      <c r="C16" s="1053"/>
      <c r="D16" s="1053"/>
      <c r="E16" s="1053"/>
      <c r="F16" s="1054"/>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5" t="s">
        <v>399</v>
      </c>
      <c r="H28" s="596"/>
      <c r="I28" s="596"/>
      <c r="J28" s="596"/>
      <c r="K28" s="596"/>
      <c r="L28" s="596"/>
      <c r="M28" s="596"/>
      <c r="N28" s="596"/>
      <c r="O28" s="596"/>
      <c r="P28" s="596"/>
      <c r="Q28" s="596"/>
      <c r="R28" s="596"/>
      <c r="S28" s="596"/>
      <c r="T28" s="596"/>
      <c r="U28" s="596"/>
      <c r="V28" s="596"/>
      <c r="W28" s="596"/>
      <c r="X28" s="596"/>
      <c r="Y28" s="596"/>
      <c r="Z28" s="596"/>
      <c r="AA28" s="596"/>
      <c r="AB28" s="597"/>
      <c r="AC28" s="595" t="s">
        <v>402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2"/>
      <c r="B29" s="1053"/>
      <c r="C29" s="1053"/>
      <c r="D29" s="1053"/>
      <c r="E29" s="1053"/>
      <c r="F29" s="1054"/>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5" t="s">
        <v>449</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2"/>
      <c r="B42" s="1053"/>
      <c r="C42" s="1053"/>
      <c r="D42" s="1053"/>
      <c r="E42" s="1053"/>
      <c r="F42" s="1054"/>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403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2"/>
      <c r="B56" s="1053"/>
      <c r="C56" s="1053"/>
      <c r="D56" s="1053"/>
      <c r="E56" s="1053"/>
      <c r="F56" s="1054"/>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5" t="s">
        <v>404</v>
      </c>
      <c r="H68" s="596"/>
      <c r="I68" s="596"/>
      <c r="J68" s="596"/>
      <c r="K68" s="596"/>
      <c r="L68" s="596"/>
      <c r="M68" s="596"/>
      <c r="N68" s="596"/>
      <c r="O68" s="596"/>
      <c r="P68" s="596"/>
      <c r="Q68" s="596"/>
      <c r="R68" s="596"/>
      <c r="S68" s="596"/>
      <c r="T68" s="596"/>
      <c r="U68" s="596"/>
      <c r="V68" s="596"/>
      <c r="W68" s="596"/>
      <c r="X68" s="596"/>
      <c r="Y68" s="596"/>
      <c r="Z68" s="596"/>
      <c r="AA68" s="596"/>
      <c r="AB68" s="597"/>
      <c r="AC68" s="595" t="s">
        <v>405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2"/>
      <c r="B69" s="1053"/>
      <c r="C69" s="1053"/>
      <c r="D69" s="1053"/>
      <c r="E69" s="1053"/>
      <c r="F69" s="1054"/>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5" t="s">
        <v>406</v>
      </c>
      <c r="H81" s="596"/>
      <c r="I81" s="596"/>
      <c r="J81" s="596"/>
      <c r="K81" s="596"/>
      <c r="L81" s="596"/>
      <c r="M81" s="596"/>
      <c r="N81" s="596"/>
      <c r="O81" s="596"/>
      <c r="P81" s="596"/>
      <c r="Q81" s="596"/>
      <c r="R81" s="596"/>
      <c r="S81" s="596"/>
      <c r="T81" s="596"/>
      <c r="U81" s="596"/>
      <c r="V81" s="596"/>
      <c r="W81" s="596"/>
      <c r="X81" s="596"/>
      <c r="Y81" s="596"/>
      <c r="Z81" s="596"/>
      <c r="AA81" s="596"/>
      <c r="AB81" s="597"/>
      <c r="AC81" s="595" t="s">
        <v>407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2"/>
      <c r="B82" s="1053"/>
      <c r="C82" s="1053"/>
      <c r="D82" s="1053"/>
      <c r="E82" s="1053"/>
      <c r="F82" s="1054"/>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5" t="s">
        <v>408</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2"/>
      <c r="B95" s="1053"/>
      <c r="C95" s="1053"/>
      <c r="D95" s="1053"/>
      <c r="E95" s="1053"/>
      <c r="F95" s="1054"/>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2"/>
      <c r="B109" s="1053"/>
      <c r="C109" s="1053"/>
      <c r="D109" s="1053"/>
      <c r="E109" s="1053"/>
      <c r="F109" s="1054"/>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5" t="s">
        <v>410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2"/>
      <c r="B122" s="1053"/>
      <c r="C122" s="1053"/>
      <c r="D122" s="1053"/>
      <c r="E122" s="1053"/>
      <c r="F122" s="1054"/>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5" t="s">
        <v>412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2"/>
      <c r="B135" s="1053"/>
      <c r="C135" s="1053"/>
      <c r="D135" s="1053"/>
      <c r="E135" s="1053"/>
      <c r="F135" s="1054"/>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5" t="s">
        <v>414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2"/>
      <c r="B148" s="1053"/>
      <c r="C148" s="1053"/>
      <c r="D148" s="1053"/>
      <c r="E148" s="1053"/>
      <c r="F148" s="1054"/>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2"/>
      <c r="B162" s="1053"/>
      <c r="C162" s="1053"/>
      <c r="D162" s="1053"/>
      <c r="E162" s="1053"/>
      <c r="F162" s="1054"/>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5" t="s">
        <v>416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2"/>
      <c r="B175" s="1053"/>
      <c r="C175" s="1053"/>
      <c r="D175" s="1053"/>
      <c r="E175" s="1053"/>
      <c r="F175" s="1054"/>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5" t="s">
        <v>419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2"/>
      <c r="B188" s="1053"/>
      <c r="C188" s="1053"/>
      <c r="D188" s="1053"/>
      <c r="E188" s="1053"/>
      <c r="F188" s="1054"/>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5" t="s">
        <v>420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2"/>
      <c r="B201" s="1053"/>
      <c r="C201" s="1053"/>
      <c r="D201" s="1053"/>
      <c r="E201" s="1053"/>
      <c r="F201" s="1054"/>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2"/>
      <c r="B215" s="1053"/>
      <c r="C215" s="1053"/>
      <c r="D215" s="1053"/>
      <c r="E215" s="1053"/>
      <c r="F215" s="1054"/>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5" t="s">
        <v>422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2"/>
      <c r="B228" s="1053"/>
      <c r="C228" s="1053"/>
      <c r="D228" s="1053"/>
      <c r="E228" s="1053"/>
      <c r="F228" s="1054"/>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5" t="s">
        <v>424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2"/>
      <c r="B241" s="1053"/>
      <c r="C241" s="1053"/>
      <c r="D241" s="1053"/>
      <c r="E241" s="1053"/>
      <c r="F241" s="1054"/>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5" t="s">
        <v>426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2"/>
      <c r="B254" s="1053"/>
      <c r="C254" s="1053"/>
      <c r="D254" s="1053"/>
      <c r="E254" s="1053"/>
      <c r="F254" s="1054"/>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430</v>
      </c>
      <c r="K3" s="359"/>
      <c r="L3" s="359"/>
      <c r="M3" s="359"/>
      <c r="N3" s="359"/>
      <c r="O3" s="359"/>
      <c r="P3" s="360" t="s">
        <v>27</v>
      </c>
      <c r="Q3" s="360"/>
      <c r="R3" s="360"/>
      <c r="S3" s="360"/>
      <c r="T3" s="360"/>
      <c r="U3" s="360"/>
      <c r="V3" s="360"/>
      <c r="W3" s="360"/>
      <c r="X3" s="360"/>
      <c r="Y3" s="361" t="s">
        <v>490</v>
      </c>
      <c r="Z3" s="362"/>
      <c r="AA3" s="362"/>
      <c r="AB3" s="362"/>
      <c r="AC3" s="142" t="s">
        <v>473</v>
      </c>
      <c r="AD3" s="142"/>
      <c r="AE3" s="142"/>
      <c r="AF3" s="142"/>
      <c r="AG3" s="142"/>
      <c r="AH3" s="361" t="s">
        <v>390</v>
      </c>
      <c r="AI3" s="358"/>
      <c r="AJ3" s="358"/>
      <c r="AK3" s="358"/>
      <c r="AL3" s="358" t="s">
        <v>21</v>
      </c>
      <c r="AM3" s="358"/>
      <c r="AN3" s="358"/>
      <c r="AO3" s="363"/>
      <c r="AP3" s="364" t="s">
        <v>431</v>
      </c>
      <c r="AQ3" s="364"/>
      <c r="AR3" s="364"/>
      <c r="AS3" s="364"/>
      <c r="AT3" s="364"/>
      <c r="AU3" s="364"/>
      <c r="AV3" s="364"/>
      <c r="AW3" s="364"/>
      <c r="AX3" s="364"/>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430</v>
      </c>
      <c r="K36" s="359"/>
      <c r="L36" s="359"/>
      <c r="M36" s="359"/>
      <c r="N36" s="359"/>
      <c r="O36" s="359"/>
      <c r="P36" s="360" t="s">
        <v>27</v>
      </c>
      <c r="Q36" s="360"/>
      <c r="R36" s="360"/>
      <c r="S36" s="360"/>
      <c r="T36" s="360"/>
      <c r="U36" s="360"/>
      <c r="V36" s="360"/>
      <c r="W36" s="360"/>
      <c r="X36" s="360"/>
      <c r="Y36" s="361" t="s">
        <v>490</v>
      </c>
      <c r="Z36" s="362"/>
      <c r="AA36" s="362"/>
      <c r="AB36" s="362"/>
      <c r="AC36" s="142" t="s">
        <v>473</v>
      </c>
      <c r="AD36" s="142"/>
      <c r="AE36" s="142"/>
      <c r="AF36" s="142"/>
      <c r="AG36" s="142"/>
      <c r="AH36" s="361" t="s">
        <v>390</v>
      </c>
      <c r="AI36" s="358"/>
      <c r="AJ36" s="358"/>
      <c r="AK36" s="358"/>
      <c r="AL36" s="358" t="s">
        <v>21</v>
      </c>
      <c r="AM36" s="358"/>
      <c r="AN36" s="358"/>
      <c r="AO36" s="363"/>
      <c r="AP36" s="364" t="s">
        <v>431</v>
      </c>
      <c r="AQ36" s="364"/>
      <c r="AR36" s="364"/>
      <c r="AS36" s="364"/>
      <c r="AT36" s="364"/>
      <c r="AU36" s="364"/>
      <c r="AV36" s="364"/>
      <c r="AW36" s="364"/>
      <c r="AX36" s="364"/>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430</v>
      </c>
      <c r="K69" s="359"/>
      <c r="L69" s="359"/>
      <c r="M69" s="359"/>
      <c r="N69" s="359"/>
      <c r="O69" s="359"/>
      <c r="P69" s="360" t="s">
        <v>27</v>
      </c>
      <c r="Q69" s="360"/>
      <c r="R69" s="360"/>
      <c r="S69" s="360"/>
      <c r="T69" s="360"/>
      <c r="U69" s="360"/>
      <c r="V69" s="360"/>
      <c r="W69" s="360"/>
      <c r="X69" s="360"/>
      <c r="Y69" s="361" t="s">
        <v>490</v>
      </c>
      <c r="Z69" s="362"/>
      <c r="AA69" s="362"/>
      <c r="AB69" s="362"/>
      <c r="AC69" s="142" t="s">
        <v>473</v>
      </c>
      <c r="AD69" s="142"/>
      <c r="AE69" s="142"/>
      <c r="AF69" s="142"/>
      <c r="AG69" s="142"/>
      <c r="AH69" s="361" t="s">
        <v>390</v>
      </c>
      <c r="AI69" s="358"/>
      <c r="AJ69" s="358"/>
      <c r="AK69" s="358"/>
      <c r="AL69" s="358" t="s">
        <v>21</v>
      </c>
      <c r="AM69" s="358"/>
      <c r="AN69" s="358"/>
      <c r="AO69" s="363"/>
      <c r="AP69" s="364" t="s">
        <v>431</v>
      </c>
      <c r="AQ69" s="364"/>
      <c r="AR69" s="364"/>
      <c r="AS69" s="364"/>
      <c r="AT69" s="364"/>
      <c r="AU69" s="364"/>
      <c r="AV69" s="364"/>
      <c r="AW69" s="364"/>
      <c r="AX69" s="364"/>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430</v>
      </c>
      <c r="K102" s="359"/>
      <c r="L102" s="359"/>
      <c r="M102" s="359"/>
      <c r="N102" s="359"/>
      <c r="O102" s="359"/>
      <c r="P102" s="360" t="s">
        <v>27</v>
      </c>
      <c r="Q102" s="360"/>
      <c r="R102" s="360"/>
      <c r="S102" s="360"/>
      <c r="T102" s="360"/>
      <c r="U102" s="360"/>
      <c r="V102" s="360"/>
      <c r="W102" s="360"/>
      <c r="X102" s="360"/>
      <c r="Y102" s="361" t="s">
        <v>490</v>
      </c>
      <c r="Z102" s="362"/>
      <c r="AA102" s="362"/>
      <c r="AB102" s="362"/>
      <c r="AC102" s="142" t="s">
        <v>473</v>
      </c>
      <c r="AD102" s="142"/>
      <c r="AE102" s="142"/>
      <c r="AF102" s="142"/>
      <c r="AG102" s="142"/>
      <c r="AH102" s="361" t="s">
        <v>390</v>
      </c>
      <c r="AI102" s="358"/>
      <c r="AJ102" s="358"/>
      <c r="AK102" s="358"/>
      <c r="AL102" s="358" t="s">
        <v>21</v>
      </c>
      <c r="AM102" s="358"/>
      <c r="AN102" s="358"/>
      <c r="AO102" s="363"/>
      <c r="AP102" s="364" t="s">
        <v>431</v>
      </c>
      <c r="AQ102" s="364"/>
      <c r="AR102" s="364"/>
      <c r="AS102" s="364"/>
      <c r="AT102" s="364"/>
      <c r="AU102" s="364"/>
      <c r="AV102" s="364"/>
      <c r="AW102" s="364"/>
      <c r="AX102" s="364"/>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430</v>
      </c>
      <c r="K135" s="359"/>
      <c r="L135" s="359"/>
      <c r="M135" s="359"/>
      <c r="N135" s="359"/>
      <c r="O135" s="359"/>
      <c r="P135" s="360" t="s">
        <v>27</v>
      </c>
      <c r="Q135" s="360"/>
      <c r="R135" s="360"/>
      <c r="S135" s="360"/>
      <c r="T135" s="360"/>
      <c r="U135" s="360"/>
      <c r="V135" s="360"/>
      <c r="W135" s="360"/>
      <c r="X135" s="360"/>
      <c r="Y135" s="361" t="s">
        <v>490</v>
      </c>
      <c r="Z135" s="362"/>
      <c r="AA135" s="362"/>
      <c r="AB135" s="362"/>
      <c r="AC135" s="142" t="s">
        <v>473</v>
      </c>
      <c r="AD135" s="142"/>
      <c r="AE135" s="142"/>
      <c r="AF135" s="142"/>
      <c r="AG135" s="142"/>
      <c r="AH135" s="361" t="s">
        <v>390</v>
      </c>
      <c r="AI135" s="358"/>
      <c r="AJ135" s="358"/>
      <c r="AK135" s="358"/>
      <c r="AL135" s="358" t="s">
        <v>21</v>
      </c>
      <c r="AM135" s="358"/>
      <c r="AN135" s="358"/>
      <c r="AO135" s="363"/>
      <c r="AP135" s="364" t="s">
        <v>431</v>
      </c>
      <c r="AQ135" s="364"/>
      <c r="AR135" s="364"/>
      <c r="AS135" s="364"/>
      <c r="AT135" s="364"/>
      <c r="AU135" s="364"/>
      <c r="AV135" s="364"/>
      <c r="AW135" s="364"/>
      <c r="AX135" s="364"/>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430</v>
      </c>
      <c r="K168" s="359"/>
      <c r="L168" s="359"/>
      <c r="M168" s="359"/>
      <c r="N168" s="359"/>
      <c r="O168" s="359"/>
      <c r="P168" s="360" t="s">
        <v>27</v>
      </c>
      <c r="Q168" s="360"/>
      <c r="R168" s="360"/>
      <c r="S168" s="360"/>
      <c r="T168" s="360"/>
      <c r="U168" s="360"/>
      <c r="V168" s="360"/>
      <c r="W168" s="360"/>
      <c r="X168" s="360"/>
      <c r="Y168" s="361" t="s">
        <v>490</v>
      </c>
      <c r="Z168" s="362"/>
      <c r="AA168" s="362"/>
      <c r="AB168" s="362"/>
      <c r="AC168" s="142" t="s">
        <v>473</v>
      </c>
      <c r="AD168" s="142"/>
      <c r="AE168" s="142"/>
      <c r="AF168" s="142"/>
      <c r="AG168" s="142"/>
      <c r="AH168" s="361" t="s">
        <v>390</v>
      </c>
      <c r="AI168" s="358"/>
      <c r="AJ168" s="358"/>
      <c r="AK168" s="358"/>
      <c r="AL168" s="358" t="s">
        <v>21</v>
      </c>
      <c r="AM168" s="358"/>
      <c r="AN168" s="358"/>
      <c r="AO168" s="363"/>
      <c r="AP168" s="364" t="s">
        <v>431</v>
      </c>
      <c r="AQ168" s="364"/>
      <c r="AR168" s="364"/>
      <c r="AS168" s="364"/>
      <c r="AT168" s="364"/>
      <c r="AU168" s="364"/>
      <c r="AV168" s="364"/>
      <c r="AW168" s="364"/>
      <c r="AX168" s="364"/>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430</v>
      </c>
      <c r="K201" s="359"/>
      <c r="L201" s="359"/>
      <c r="M201" s="359"/>
      <c r="N201" s="359"/>
      <c r="O201" s="359"/>
      <c r="P201" s="360" t="s">
        <v>27</v>
      </c>
      <c r="Q201" s="360"/>
      <c r="R201" s="360"/>
      <c r="S201" s="360"/>
      <c r="T201" s="360"/>
      <c r="U201" s="360"/>
      <c r="V201" s="360"/>
      <c r="W201" s="360"/>
      <c r="X201" s="360"/>
      <c r="Y201" s="361" t="s">
        <v>490</v>
      </c>
      <c r="Z201" s="362"/>
      <c r="AA201" s="362"/>
      <c r="AB201" s="362"/>
      <c r="AC201" s="142" t="s">
        <v>473</v>
      </c>
      <c r="AD201" s="142"/>
      <c r="AE201" s="142"/>
      <c r="AF201" s="142"/>
      <c r="AG201" s="142"/>
      <c r="AH201" s="361" t="s">
        <v>390</v>
      </c>
      <c r="AI201" s="358"/>
      <c r="AJ201" s="358"/>
      <c r="AK201" s="358"/>
      <c r="AL201" s="358" t="s">
        <v>21</v>
      </c>
      <c r="AM201" s="358"/>
      <c r="AN201" s="358"/>
      <c r="AO201" s="363"/>
      <c r="AP201" s="364" t="s">
        <v>431</v>
      </c>
      <c r="AQ201" s="364"/>
      <c r="AR201" s="364"/>
      <c r="AS201" s="364"/>
      <c r="AT201" s="364"/>
      <c r="AU201" s="364"/>
      <c r="AV201" s="364"/>
      <c r="AW201" s="364"/>
      <c r="AX201" s="364"/>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430</v>
      </c>
      <c r="K234" s="359"/>
      <c r="L234" s="359"/>
      <c r="M234" s="359"/>
      <c r="N234" s="359"/>
      <c r="O234" s="359"/>
      <c r="P234" s="360" t="s">
        <v>27</v>
      </c>
      <c r="Q234" s="360"/>
      <c r="R234" s="360"/>
      <c r="S234" s="360"/>
      <c r="T234" s="360"/>
      <c r="U234" s="360"/>
      <c r="V234" s="360"/>
      <c r="W234" s="360"/>
      <c r="X234" s="360"/>
      <c r="Y234" s="361" t="s">
        <v>490</v>
      </c>
      <c r="Z234" s="362"/>
      <c r="AA234" s="362"/>
      <c r="AB234" s="362"/>
      <c r="AC234" s="142" t="s">
        <v>473</v>
      </c>
      <c r="AD234" s="142"/>
      <c r="AE234" s="142"/>
      <c r="AF234" s="142"/>
      <c r="AG234" s="142"/>
      <c r="AH234" s="361" t="s">
        <v>390</v>
      </c>
      <c r="AI234" s="358"/>
      <c r="AJ234" s="358"/>
      <c r="AK234" s="358"/>
      <c r="AL234" s="358" t="s">
        <v>21</v>
      </c>
      <c r="AM234" s="358"/>
      <c r="AN234" s="358"/>
      <c r="AO234" s="363"/>
      <c r="AP234" s="364" t="s">
        <v>431</v>
      </c>
      <c r="AQ234" s="364"/>
      <c r="AR234" s="364"/>
      <c r="AS234" s="364"/>
      <c r="AT234" s="364"/>
      <c r="AU234" s="364"/>
      <c r="AV234" s="364"/>
      <c r="AW234" s="364"/>
      <c r="AX234" s="364"/>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430</v>
      </c>
      <c r="K267" s="359"/>
      <c r="L267" s="359"/>
      <c r="M267" s="359"/>
      <c r="N267" s="359"/>
      <c r="O267" s="359"/>
      <c r="P267" s="360" t="s">
        <v>27</v>
      </c>
      <c r="Q267" s="360"/>
      <c r="R267" s="360"/>
      <c r="S267" s="360"/>
      <c r="T267" s="360"/>
      <c r="U267" s="360"/>
      <c r="V267" s="360"/>
      <c r="W267" s="360"/>
      <c r="X267" s="360"/>
      <c r="Y267" s="361" t="s">
        <v>490</v>
      </c>
      <c r="Z267" s="362"/>
      <c r="AA267" s="362"/>
      <c r="AB267" s="362"/>
      <c r="AC267" s="142" t="s">
        <v>473</v>
      </c>
      <c r="AD267" s="142"/>
      <c r="AE267" s="142"/>
      <c r="AF267" s="142"/>
      <c r="AG267" s="142"/>
      <c r="AH267" s="361" t="s">
        <v>390</v>
      </c>
      <c r="AI267" s="358"/>
      <c r="AJ267" s="358"/>
      <c r="AK267" s="358"/>
      <c r="AL267" s="358" t="s">
        <v>21</v>
      </c>
      <c r="AM267" s="358"/>
      <c r="AN267" s="358"/>
      <c r="AO267" s="363"/>
      <c r="AP267" s="364" t="s">
        <v>431</v>
      </c>
      <c r="AQ267" s="364"/>
      <c r="AR267" s="364"/>
      <c r="AS267" s="364"/>
      <c r="AT267" s="364"/>
      <c r="AU267" s="364"/>
      <c r="AV267" s="364"/>
      <c r="AW267" s="364"/>
      <c r="AX267" s="364"/>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430</v>
      </c>
      <c r="K300" s="359"/>
      <c r="L300" s="359"/>
      <c r="M300" s="359"/>
      <c r="N300" s="359"/>
      <c r="O300" s="359"/>
      <c r="P300" s="360" t="s">
        <v>27</v>
      </c>
      <c r="Q300" s="360"/>
      <c r="R300" s="360"/>
      <c r="S300" s="360"/>
      <c r="T300" s="360"/>
      <c r="U300" s="360"/>
      <c r="V300" s="360"/>
      <c r="W300" s="360"/>
      <c r="X300" s="360"/>
      <c r="Y300" s="361" t="s">
        <v>490</v>
      </c>
      <c r="Z300" s="362"/>
      <c r="AA300" s="362"/>
      <c r="AB300" s="362"/>
      <c r="AC300" s="142" t="s">
        <v>473</v>
      </c>
      <c r="AD300" s="142"/>
      <c r="AE300" s="142"/>
      <c r="AF300" s="142"/>
      <c r="AG300" s="142"/>
      <c r="AH300" s="361" t="s">
        <v>390</v>
      </c>
      <c r="AI300" s="358"/>
      <c r="AJ300" s="358"/>
      <c r="AK300" s="358"/>
      <c r="AL300" s="358" t="s">
        <v>21</v>
      </c>
      <c r="AM300" s="358"/>
      <c r="AN300" s="358"/>
      <c r="AO300" s="363"/>
      <c r="AP300" s="364" t="s">
        <v>431</v>
      </c>
      <c r="AQ300" s="364"/>
      <c r="AR300" s="364"/>
      <c r="AS300" s="364"/>
      <c r="AT300" s="364"/>
      <c r="AU300" s="364"/>
      <c r="AV300" s="364"/>
      <c r="AW300" s="364"/>
      <c r="AX300" s="364"/>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430</v>
      </c>
      <c r="K333" s="359"/>
      <c r="L333" s="359"/>
      <c r="M333" s="359"/>
      <c r="N333" s="359"/>
      <c r="O333" s="359"/>
      <c r="P333" s="360" t="s">
        <v>27</v>
      </c>
      <c r="Q333" s="360"/>
      <c r="R333" s="360"/>
      <c r="S333" s="360"/>
      <c r="T333" s="360"/>
      <c r="U333" s="360"/>
      <c r="V333" s="360"/>
      <c r="W333" s="360"/>
      <c r="X333" s="360"/>
      <c r="Y333" s="361" t="s">
        <v>490</v>
      </c>
      <c r="Z333" s="362"/>
      <c r="AA333" s="362"/>
      <c r="AB333" s="362"/>
      <c r="AC333" s="142" t="s">
        <v>473</v>
      </c>
      <c r="AD333" s="142"/>
      <c r="AE333" s="142"/>
      <c r="AF333" s="142"/>
      <c r="AG333" s="142"/>
      <c r="AH333" s="361" t="s">
        <v>390</v>
      </c>
      <c r="AI333" s="358"/>
      <c r="AJ333" s="358"/>
      <c r="AK333" s="358"/>
      <c r="AL333" s="358" t="s">
        <v>21</v>
      </c>
      <c r="AM333" s="358"/>
      <c r="AN333" s="358"/>
      <c r="AO333" s="363"/>
      <c r="AP333" s="364" t="s">
        <v>431</v>
      </c>
      <c r="AQ333" s="364"/>
      <c r="AR333" s="364"/>
      <c r="AS333" s="364"/>
      <c r="AT333" s="364"/>
      <c r="AU333" s="364"/>
      <c r="AV333" s="364"/>
      <c r="AW333" s="364"/>
      <c r="AX333" s="364"/>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430</v>
      </c>
      <c r="K366" s="359"/>
      <c r="L366" s="359"/>
      <c r="M366" s="359"/>
      <c r="N366" s="359"/>
      <c r="O366" s="359"/>
      <c r="P366" s="360" t="s">
        <v>27</v>
      </c>
      <c r="Q366" s="360"/>
      <c r="R366" s="360"/>
      <c r="S366" s="360"/>
      <c r="T366" s="360"/>
      <c r="U366" s="360"/>
      <c r="V366" s="360"/>
      <c r="W366" s="360"/>
      <c r="X366" s="360"/>
      <c r="Y366" s="361" t="s">
        <v>490</v>
      </c>
      <c r="Z366" s="362"/>
      <c r="AA366" s="362"/>
      <c r="AB366" s="362"/>
      <c r="AC366" s="142" t="s">
        <v>473</v>
      </c>
      <c r="AD366" s="142"/>
      <c r="AE366" s="142"/>
      <c r="AF366" s="142"/>
      <c r="AG366" s="142"/>
      <c r="AH366" s="361" t="s">
        <v>390</v>
      </c>
      <c r="AI366" s="358"/>
      <c r="AJ366" s="358"/>
      <c r="AK366" s="358"/>
      <c r="AL366" s="358" t="s">
        <v>21</v>
      </c>
      <c r="AM366" s="358"/>
      <c r="AN366" s="358"/>
      <c r="AO366" s="363"/>
      <c r="AP366" s="364" t="s">
        <v>431</v>
      </c>
      <c r="AQ366" s="364"/>
      <c r="AR366" s="364"/>
      <c r="AS366" s="364"/>
      <c r="AT366" s="364"/>
      <c r="AU366" s="364"/>
      <c r="AV366" s="364"/>
      <c r="AW366" s="364"/>
      <c r="AX366" s="364"/>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430</v>
      </c>
      <c r="K399" s="359"/>
      <c r="L399" s="359"/>
      <c r="M399" s="359"/>
      <c r="N399" s="359"/>
      <c r="O399" s="359"/>
      <c r="P399" s="360" t="s">
        <v>27</v>
      </c>
      <c r="Q399" s="360"/>
      <c r="R399" s="360"/>
      <c r="S399" s="360"/>
      <c r="T399" s="360"/>
      <c r="U399" s="360"/>
      <c r="V399" s="360"/>
      <c r="W399" s="360"/>
      <c r="X399" s="360"/>
      <c r="Y399" s="361" t="s">
        <v>490</v>
      </c>
      <c r="Z399" s="362"/>
      <c r="AA399" s="362"/>
      <c r="AB399" s="362"/>
      <c r="AC399" s="142" t="s">
        <v>473</v>
      </c>
      <c r="AD399" s="142"/>
      <c r="AE399" s="142"/>
      <c r="AF399" s="142"/>
      <c r="AG399" s="142"/>
      <c r="AH399" s="361" t="s">
        <v>390</v>
      </c>
      <c r="AI399" s="358"/>
      <c r="AJ399" s="358"/>
      <c r="AK399" s="358"/>
      <c r="AL399" s="358" t="s">
        <v>21</v>
      </c>
      <c r="AM399" s="358"/>
      <c r="AN399" s="358"/>
      <c r="AO399" s="363"/>
      <c r="AP399" s="364" t="s">
        <v>431</v>
      </c>
      <c r="AQ399" s="364"/>
      <c r="AR399" s="364"/>
      <c r="AS399" s="364"/>
      <c r="AT399" s="364"/>
      <c r="AU399" s="364"/>
      <c r="AV399" s="364"/>
      <c r="AW399" s="364"/>
      <c r="AX399" s="364"/>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430</v>
      </c>
      <c r="K432" s="359"/>
      <c r="L432" s="359"/>
      <c r="M432" s="359"/>
      <c r="N432" s="359"/>
      <c r="O432" s="359"/>
      <c r="P432" s="360" t="s">
        <v>27</v>
      </c>
      <c r="Q432" s="360"/>
      <c r="R432" s="360"/>
      <c r="S432" s="360"/>
      <c r="T432" s="360"/>
      <c r="U432" s="360"/>
      <c r="V432" s="360"/>
      <c r="W432" s="360"/>
      <c r="X432" s="360"/>
      <c r="Y432" s="361" t="s">
        <v>490</v>
      </c>
      <c r="Z432" s="362"/>
      <c r="AA432" s="362"/>
      <c r="AB432" s="362"/>
      <c r="AC432" s="142" t="s">
        <v>473</v>
      </c>
      <c r="AD432" s="142"/>
      <c r="AE432" s="142"/>
      <c r="AF432" s="142"/>
      <c r="AG432" s="142"/>
      <c r="AH432" s="361" t="s">
        <v>390</v>
      </c>
      <c r="AI432" s="358"/>
      <c r="AJ432" s="358"/>
      <c r="AK432" s="358"/>
      <c r="AL432" s="358" t="s">
        <v>21</v>
      </c>
      <c r="AM432" s="358"/>
      <c r="AN432" s="358"/>
      <c r="AO432" s="363"/>
      <c r="AP432" s="364" t="s">
        <v>431</v>
      </c>
      <c r="AQ432" s="364"/>
      <c r="AR432" s="364"/>
      <c r="AS432" s="364"/>
      <c r="AT432" s="364"/>
      <c r="AU432" s="364"/>
      <c r="AV432" s="364"/>
      <c r="AW432" s="364"/>
      <c r="AX432" s="364"/>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430</v>
      </c>
      <c r="K465" s="359"/>
      <c r="L465" s="359"/>
      <c r="M465" s="359"/>
      <c r="N465" s="359"/>
      <c r="O465" s="359"/>
      <c r="P465" s="360" t="s">
        <v>27</v>
      </c>
      <c r="Q465" s="360"/>
      <c r="R465" s="360"/>
      <c r="S465" s="360"/>
      <c r="T465" s="360"/>
      <c r="U465" s="360"/>
      <c r="V465" s="360"/>
      <c r="W465" s="360"/>
      <c r="X465" s="360"/>
      <c r="Y465" s="361" t="s">
        <v>490</v>
      </c>
      <c r="Z465" s="362"/>
      <c r="AA465" s="362"/>
      <c r="AB465" s="362"/>
      <c r="AC465" s="142" t="s">
        <v>473</v>
      </c>
      <c r="AD465" s="142"/>
      <c r="AE465" s="142"/>
      <c r="AF465" s="142"/>
      <c r="AG465" s="142"/>
      <c r="AH465" s="361" t="s">
        <v>390</v>
      </c>
      <c r="AI465" s="358"/>
      <c r="AJ465" s="358"/>
      <c r="AK465" s="358"/>
      <c r="AL465" s="358" t="s">
        <v>21</v>
      </c>
      <c r="AM465" s="358"/>
      <c r="AN465" s="358"/>
      <c r="AO465" s="363"/>
      <c r="AP465" s="364" t="s">
        <v>431</v>
      </c>
      <c r="AQ465" s="364"/>
      <c r="AR465" s="364"/>
      <c r="AS465" s="364"/>
      <c r="AT465" s="364"/>
      <c r="AU465" s="364"/>
      <c r="AV465" s="364"/>
      <c r="AW465" s="364"/>
      <c r="AX465" s="364"/>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430</v>
      </c>
      <c r="K498" s="359"/>
      <c r="L498" s="359"/>
      <c r="M498" s="359"/>
      <c r="N498" s="359"/>
      <c r="O498" s="359"/>
      <c r="P498" s="360" t="s">
        <v>27</v>
      </c>
      <c r="Q498" s="360"/>
      <c r="R498" s="360"/>
      <c r="S498" s="360"/>
      <c r="T498" s="360"/>
      <c r="U498" s="360"/>
      <c r="V498" s="360"/>
      <c r="W498" s="360"/>
      <c r="X498" s="360"/>
      <c r="Y498" s="361" t="s">
        <v>490</v>
      </c>
      <c r="Z498" s="362"/>
      <c r="AA498" s="362"/>
      <c r="AB498" s="362"/>
      <c r="AC498" s="142" t="s">
        <v>473</v>
      </c>
      <c r="AD498" s="142"/>
      <c r="AE498" s="142"/>
      <c r="AF498" s="142"/>
      <c r="AG498" s="142"/>
      <c r="AH498" s="361" t="s">
        <v>390</v>
      </c>
      <c r="AI498" s="358"/>
      <c r="AJ498" s="358"/>
      <c r="AK498" s="358"/>
      <c r="AL498" s="358" t="s">
        <v>21</v>
      </c>
      <c r="AM498" s="358"/>
      <c r="AN498" s="358"/>
      <c r="AO498" s="363"/>
      <c r="AP498" s="364" t="s">
        <v>431</v>
      </c>
      <c r="AQ498" s="364"/>
      <c r="AR498" s="364"/>
      <c r="AS498" s="364"/>
      <c r="AT498" s="364"/>
      <c r="AU498" s="364"/>
      <c r="AV498" s="364"/>
      <c r="AW498" s="364"/>
      <c r="AX498" s="364"/>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430</v>
      </c>
      <c r="K531" s="359"/>
      <c r="L531" s="359"/>
      <c r="M531" s="359"/>
      <c r="N531" s="359"/>
      <c r="O531" s="359"/>
      <c r="P531" s="360" t="s">
        <v>27</v>
      </c>
      <c r="Q531" s="360"/>
      <c r="R531" s="360"/>
      <c r="S531" s="360"/>
      <c r="T531" s="360"/>
      <c r="U531" s="360"/>
      <c r="V531" s="360"/>
      <c r="W531" s="360"/>
      <c r="X531" s="360"/>
      <c r="Y531" s="361" t="s">
        <v>490</v>
      </c>
      <c r="Z531" s="362"/>
      <c r="AA531" s="362"/>
      <c r="AB531" s="362"/>
      <c r="AC531" s="142" t="s">
        <v>473</v>
      </c>
      <c r="AD531" s="142"/>
      <c r="AE531" s="142"/>
      <c r="AF531" s="142"/>
      <c r="AG531" s="142"/>
      <c r="AH531" s="361" t="s">
        <v>390</v>
      </c>
      <c r="AI531" s="358"/>
      <c r="AJ531" s="358"/>
      <c r="AK531" s="358"/>
      <c r="AL531" s="358" t="s">
        <v>21</v>
      </c>
      <c r="AM531" s="358"/>
      <c r="AN531" s="358"/>
      <c r="AO531" s="363"/>
      <c r="AP531" s="364" t="s">
        <v>431</v>
      </c>
      <c r="AQ531" s="364"/>
      <c r="AR531" s="364"/>
      <c r="AS531" s="364"/>
      <c r="AT531" s="364"/>
      <c r="AU531" s="364"/>
      <c r="AV531" s="364"/>
      <c r="AW531" s="364"/>
      <c r="AX531" s="364"/>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430</v>
      </c>
      <c r="K564" s="359"/>
      <c r="L564" s="359"/>
      <c r="M564" s="359"/>
      <c r="N564" s="359"/>
      <c r="O564" s="359"/>
      <c r="P564" s="360" t="s">
        <v>27</v>
      </c>
      <c r="Q564" s="360"/>
      <c r="R564" s="360"/>
      <c r="S564" s="360"/>
      <c r="T564" s="360"/>
      <c r="U564" s="360"/>
      <c r="V564" s="360"/>
      <c r="W564" s="360"/>
      <c r="X564" s="360"/>
      <c r="Y564" s="361" t="s">
        <v>490</v>
      </c>
      <c r="Z564" s="362"/>
      <c r="AA564" s="362"/>
      <c r="AB564" s="362"/>
      <c r="AC564" s="142" t="s">
        <v>473</v>
      </c>
      <c r="AD564" s="142"/>
      <c r="AE564" s="142"/>
      <c r="AF564" s="142"/>
      <c r="AG564" s="142"/>
      <c r="AH564" s="361" t="s">
        <v>390</v>
      </c>
      <c r="AI564" s="358"/>
      <c r="AJ564" s="358"/>
      <c r="AK564" s="358"/>
      <c r="AL564" s="358" t="s">
        <v>21</v>
      </c>
      <c r="AM564" s="358"/>
      <c r="AN564" s="358"/>
      <c r="AO564" s="363"/>
      <c r="AP564" s="364" t="s">
        <v>431</v>
      </c>
      <c r="AQ564" s="364"/>
      <c r="AR564" s="364"/>
      <c r="AS564" s="364"/>
      <c r="AT564" s="364"/>
      <c r="AU564" s="364"/>
      <c r="AV564" s="364"/>
      <c r="AW564" s="364"/>
      <c r="AX564" s="364"/>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430</v>
      </c>
      <c r="K597" s="359"/>
      <c r="L597" s="359"/>
      <c r="M597" s="359"/>
      <c r="N597" s="359"/>
      <c r="O597" s="359"/>
      <c r="P597" s="360" t="s">
        <v>27</v>
      </c>
      <c r="Q597" s="360"/>
      <c r="R597" s="360"/>
      <c r="S597" s="360"/>
      <c r="T597" s="360"/>
      <c r="U597" s="360"/>
      <c r="V597" s="360"/>
      <c r="W597" s="360"/>
      <c r="X597" s="360"/>
      <c r="Y597" s="361" t="s">
        <v>490</v>
      </c>
      <c r="Z597" s="362"/>
      <c r="AA597" s="362"/>
      <c r="AB597" s="362"/>
      <c r="AC597" s="142" t="s">
        <v>473</v>
      </c>
      <c r="AD597" s="142"/>
      <c r="AE597" s="142"/>
      <c r="AF597" s="142"/>
      <c r="AG597" s="142"/>
      <c r="AH597" s="361" t="s">
        <v>390</v>
      </c>
      <c r="AI597" s="358"/>
      <c r="AJ597" s="358"/>
      <c r="AK597" s="358"/>
      <c r="AL597" s="358" t="s">
        <v>21</v>
      </c>
      <c r="AM597" s="358"/>
      <c r="AN597" s="358"/>
      <c r="AO597" s="363"/>
      <c r="AP597" s="364" t="s">
        <v>431</v>
      </c>
      <c r="AQ597" s="364"/>
      <c r="AR597" s="364"/>
      <c r="AS597" s="364"/>
      <c r="AT597" s="364"/>
      <c r="AU597" s="364"/>
      <c r="AV597" s="364"/>
      <c r="AW597" s="364"/>
      <c r="AX597" s="364"/>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430</v>
      </c>
      <c r="K630" s="359"/>
      <c r="L630" s="359"/>
      <c r="M630" s="359"/>
      <c r="N630" s="359"/>
      <c r="O630" s="359"/>
      <c r="P630" s="360" t="s">
        <v>27</v>
      </c>
      <c r="Q630" s="360"/>
      <c r="R630" s="360"/>
      <c r="S630" s="360"/>
      <c r="T630" s="360"/>
      <c r="U630" s="360"/>
      <c r="V630" s="360"/>
      <c r="W630" s="360"/>
      <c r="X630" s="360"/>
      <c r="Y630" s="361" t="s">
        <v>490</v>
      </c>
      <c r="Z630" s="362"/>
      <c r="AA630" s="362"/>
      <c r="AB630" s="362"/>
      <c r="AC630" s="142" t="s">
        <v>473</v>
      </c>
      <c r="AD630" s="142"/>
      <c r="AE630" s="142"/>
      <c r="AF630" s="142"/>
      <c r="AG630" s="142"/>
      <c r="AH630" s="361" t="s">
        <v>390</v>
      </c>
      <c r="AI630" s="358"/>
      <c r="AJ630" s="358"/>
      <c r="AK630" s="358"/>
      <c r="AL630" s="358" t="s">
        <v>21</v>
      </c>
      <c r="AM630" s="358"/>
      <c r="AN630" s="358"/>
      <c r="AO630" s="363"/>
      <c r="AP630" s="364" t="s">
        <v>431</v>
      </c>
      <c r="AQ630" s="364"/>
      <c r="AR630" s="364"/>
      <c r="AS630" s="364"/>
      <c r="AT630" s="364"/>
      <c r="AU630" s="364"/>
      <c r="AV630" s="364"/>
      <c r="AW630" s="364"/>
      <c r="AX630" s="364"/>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430</v>
      </c>
      <c r="K663" s="359"/>
      <c r="L663" s="359"/>
      <c r="M663" s="359"/>
      <c r="N663" s="359"/>
      <c r="O663" s="359"/>
      <c r="P663" s="360" t="s">
        <v>27</v>
      </c>
      <c r="Q663" s="360"/>
      <c r="R663" s="360"/>
      <c r="S663" s="360"/>
      <c r="T663" s="360"/>
      <c r="U663" s="360"/>
      <c r="V663" s="360"/>
      <c r="W663" s="360"/>
      <c r="X663" s="360"/>
      <c r="Y663" s="361" t="s">
        <v>490</v>
      </c>
      <c r="Z663" s="362"/>
      <c r="AA663" s="362"/>
      <c r="AB663" s="362"/>
      <c r="AC663" s="142" t="s">
        <v>473</v>
      </c>
      <c r="AD663" s="142"/>
      <c r="AE663" s="142"/>
      <c r="AF663" s="142"/>
      <c r="AG663" s="142"/>
      <c r="AH663" s="361" t="s">
        <v>390</v>
      </c>
      <c r="AI663" s="358"/>
      <c r="AJ663" s="358"/>
      <c r="AK663" s="358"/>
      <c r="AL663" s="358" t="s">
        <v>21</v>
      </c>
      <c r="AM663" s="358"/>
      <c r="AN663" s="358"/>
      <c r="AO663" s="363"/>
      <c r="AP663" s="364" t="s">
        <v>431</v>
      </c>
      <c r="AQ663" s="364"/>
      <c r="AR663" s="364"/>
      <c r="AS663" s="364"/>
      <c r="AT663" s="364"/>
      <c r="AU663" s="364"/>
      <c r="AV663" s="364"/>
      <c r="AW663" s="364"/>
      <c r="AX663" s="364"/>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430</v>
      </c>
      <c r="K696" s="359"/>
      <c r="L696" s="359"/>
      <c r="M696" s="359"/>
      <c r="N696" s="359"/>
      <c r="O696" s="359"/>
      <c r="P696" s="360" t="s">
        <v>27</v>
      </c>
      <c r="Q696" s="360"/>
      <c r="R696" s="360"/>
      <c r="S696" s="360"/>
      <c r="T696" s="360"/>
      <c r="U696" s="360"/>
      <c r="V696" s="360"/>
      <c r="W696" s="360"/>
      <c r="X696" s="360"/>
      <c r="Y696" s="361" t="s">
        <v>490</v>
      </c>
      <c r="Z696" s="362"/>
      <c r="AA696" s="362"/>
      <c r="AB696" s="362"/>
      <c r="AC696" s="142" t="s">
        <v>473</v>
      </c>
      <c r="AD696" s="142"/>
      <c r="AE696" s="142"/>
      <c r="AF696" s="142"/>
      <c r="AG696" s="142"/>
      <c r="AH696" s="361" t="s">
        <v>390</v>
      </c>
      <c r="AI696" s="358"/>
      <c r="AJ696" s="358"/>
      <c r="AK696" s="358"/>
      <c r="AL696" s="358" t="s">
        <v>21</v>
      </c>
      <c r="AM696" s="358"/>
      <c r="AN696" s="358"/>
      <c r="AO696" s="363"/>
      <c r="AP696" s="364" t="s">
        <v>431</v>
      </c>
      <c r="AQ696" s="364"/>
      <c r="AR696" s="364"/>
      <c r="AS696" s="364"/>
      <c r="AT696" s="364"/>
      <c r="AU696" s="364"/>
      <c r="AV696" s="364"/>
      <c r="AW696" s="364"/>
      <c r="AX696" s="364"/>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430</v>
      </c>
      <c r="K729" s="359"/>
      <c r="L729" s="359"/>
      <c r="M729" s="359"/>
      <c r="N729" s="359"/>
      <c r="O729" s="359"/>
      <c r="P729" s="360" t="s">
        <v>27</v>
      </c>
      <c r="Q729" s="360"/>
      <c r="R729" s="360"/>
      <c r="S729" s="360"/>
      <c r="T729" s="360"/>
      <c r="U729" s="360"/>
      <c r="V729" s="360"/>
      <c r="W729" s="360"/>
      <c r="X729" s="360"/>
      <c r="Y729" s="361" t="s">
        <v>490</v>
      </c>
      <c r="Z729" s="362"/>
      <c r="AA729" s="362"/>
      <c r="AB729" s="362"/>
      <c r="AC729" s="142" t="s">
        <v>473</v>
      </c>
      <c r="AD729" s="142"/>
      <c r="AE729" s="142"/>
      <c r="AF729" s="142"/>
      <c r="AG729" s="142"/>
      <c r="AH729" s="361" t="s">
        <v>390</v>
      </c>
      <c r="AI729" s="358"/>
      <c r="AJ729" s="358"/>
      <c r="AK729" s="358"/>
      <c r="AL729" s="358" t="s">
        <v>21</v>
      </c>
      <c r="AM729" s="358"/>
      <c r="AN729" s="358"/>
      <c r="AO729" s="363"/>
      <c r="AP729" s="364" t="s">
        <v>431</v>
      </c>
      <c r="AQ729" s="364"/>
      <c r="AR729" s="364"/>
      <c r="AS729" s="364"/>
      <c r="AT729" s="364"/>
      <c r="AU729" s="364"/>
      <c r="AV729" s="364"/>
      <c r="AW729" s="364"/>
      <c r="AX729" s="364"/>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430</v>
      </c>
      <c r="K762" s="359"/>
      <c r="L762" s="359"/>
      <c r="M762" s="359"/>
      <c r="N762" s="359"/>
      <c r="O762" s="359"/>
      <c r="P762" s="360" t="s">
        <v>27</v>
      </c>
      <c r="Q762" s="360"/>
      <c r="R762" s="360"/>
      <c r="S762" s="360"/>
      <c r="T762" s="360"/>
      <c r="U762" s="360"/>
      <c r="V762" s="360"/>
      <c r="W762" s="360"/>
      <c r="X762" s="360"/>
      <c r="Y762" s="361" t="s">
        <v>490</v>
      </c>
      <c r="Z762" s="362"/>
      <c r="AA762" s="362"/>
      <c r="AB762" s="362"/>
      <c r="AC762" s="142" t="s">
        <v>473</v>
      </c>
      <c r="AD762" s="142"/>
      <c r="AE762" s="142"/>
      <c r="AF762" s="142"/>
      <c r="AG762" s="142"/>
      <c r="AH762" s="361" t="s">
        <v>390</v>
      </c>
      <c r="AI762" s="358"/>
      <c r="AJ762" s="358"/>
      <c r="AK762" s="358"/>
      <c r="AL762" s="358" t="s">
        <v>21</v>
      </c>
      <c r="AM762" s="358"/>
      <c r="AN762" s="358"/>
      <c r="AO762" s="363"/>
      <c r="AP762" s="364" t="s">
        <v>431</v>
      </c>
      <c r="AQ762" s="364"/>
      <c r="AR762" s="364"/>
      <c r="AS762" s="364"/>
      <c r="AT762" s="364"/>
      <c r="AU762" s="364"/>
      <c r="AV762" s="364"/>
      <c r="AW762" s="364"/>
      <c r="AX762" s="364"/>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430</v>
      </c>
      <c r="K795" s="359"/>
      <c r="L795" s="359"/>
      <c r="M795" s="359"/>
      <c r="N795" s="359"/>
      <c r="O795" s="359"/>
      <c r="P795" s="360" t="s">
        <v>27</v>
      </c>
      <c r="Q795" s="360"/>
      <c r="R795" s="360"/>
      <c r="S795" s="360"/>
      <c r="T795" s="360"/>
      <c r="U795" s="360"/>
      <c r="V795" s="360"/>
      <c r="W795" s="360"/>
      <c r="X795" s="360"/>
      <c r="Y795" s="361" t="s">
        <v>490</v>
      </c>
      <c r="Z795" s="362"/>
      <c r="AA795" s="362"/>
      <c r="AB795" s="362"/>
      <c r="AC795" s="142" t="s">
        <v>473</v>
      </c>
      <c r="AD795" s="142"/>
      <c r="AE795" s="142"/>
      <c r="AF795" s="142"/>
      <c r="AG795" s="142"/>
      <c r="AH795" s="361" t="s">
        <v>390</v>
      </c>
      <c r="AI795" s="358"/>
      <c r="AJ795" s="358"/>
      <c r="AK795" s="358"/>
      <c r="AL795" s="358" t="s">
        <v>21</v>
      </c>
      <c r="AM795" s="358"/>
      <c r="AN795" s="358"/>
      <c r="AO795" s="363"/>
      <c r="AP795" s="364" t="s">
        <v>431</v>
      </c>
      <c r="AQ795" s="364"/>
      <c r="AR795" s="364"/>
      <c r="AS795" s="364"/>
      <c r="AT795" s="364"/>
      <c r="AU795" s="364"/>
      <c r="AV795" s="364"/>
      <c r="AW795" s="364"/>
      <c r="AX795" s="364"/>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430</v>
      </c>
      <c r="K828" s="359"/>
      <c r="L828" s="359"/>
      <c r="M828" s="359"/>
      <c r="N828" s="359"/>
      <c r="O828" s="359"/>
      <c r="P828" s="360" t="s">
        <v>27</v>
      </c>
      <c r="Q828" s="360"/>
      <c r="R828" s="360"/>
      <c r="S828" s="360"/>
      <c r="T828" s="360"/>
      <c r="U828" s="360"/>
      <c r="V828" s="360"/>
      <c r="W828" s="360"/>
      <c r="X828" s="360"/>
      <c r="Y828" s="361" t="s">
        <v>490</v>
      </c>
      <c r="Z828" s="362"/>
      <c r="AA828" s="362"/>
      <c r="AB828" s="362"/>
      <c r="AC828" s="142" t="s">
        <v>473</v>
      </c>
      <c r="AD828" s="142"/>
      <c r="AE828" s="142"/>
      <c r="AF828" s="142"/>
      <c r="AG828" s="142"/>
      <c r="AH828" s="361" t="s">
        <v>390</v>
      </c>
      <c r="AI828" s="358"/>
      <c r="AJ828" s="358"/>
      <c r="AK828" s="358"/>
      <c r="AL828" s="358" t="s">
        <v>21</v>
      </c>
      <c r="AM828" s="358"/>
      <c r="AN828" s="358"/>
      <c r="AO828" s="363"/>
      <c r="AP828" s="364" t="s">
        <v>431</v>
      </c>
      <c r="AQ828" s="364"/>
      <c r="AR828" s="364"/>
      <c r="AS828" s="364"/>
      <c r="AT828" s="364"/>
      <c r="AU828" s="364"/>
      <c r="AV828" s="364"/>
      <c r="AW828" s="364"/>
      <c r="AX828" s="364"/>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430</v>
      </c>
      <c r="K861" s="359"/>
      <c r="L861" s="359"/>
      <c r="M861" s="359"/>
      <c r="N861" s="359"/>
      <c r="O861" s="359"/>
      <c r="P861" s="360" t="s">
        <v>27</v>
      </c>
      <c r="Q861" s="360"/>
      <c r="R861" s="360"/>
      <c r="S861" s="360"/>
      <c r="T861" s="360"/>
      <c r="U861" s="360"/>
      <c r="V861" s="360"/>
      <c r="W861" s="360"/>
      <c r="X861" s="360"/>
      <c r="Y861" s="361" t="s">
        <v>490</v>
      </c>
      <c r="Z861" s="362"/>
      <c r="AA861" s="362"/>
      <c r="AB861" s="362"/>
      <c r="AC861" s="142" t="s">
        <v>473</v>
      </c>
      <c r="AD861" s="142"/>
      <c r="AE861" s="142"/>
      <c r="AF861" s="142"/>
      <c r="AG861" s="142"/>
      <c r="AH861" s="361" t="s">
        <v>390</v>
      </c>
      <c r="AI861" s="358"/>
      <c r="AJ861" s="358"/>
      <c r="AK861" s="358"/>
      <c r="AL861" s="358" t="s">
        <v>21</v>
      </c>
      <c r="AM861" s="358"/>
      <c r="AN861" s="358"/>
      <c r="AO861" s="363"/>
      <c r="AP861" s="364" t="s">
        <v>431</v>
      </c>
      <c r="AQ861" s="364"/>
      <c r="AR861" s="364"/>
      <c r="AS861" s="364"/>
      <c r="AT861" s="364"/>
      <c r="AU861" s="364"/>
      <c r="AV861" s="364"/>
      <c r="AW861" s="364"/>
      <c r="AX861" s="364"/>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430</v>
      </c>
      <c r="K894" s="359"/>
      <c r="L894" s="359"/>
      <c r="M894" s="359"/>
      <c r="N894" s="359"/>
      <c r="O894" s="359"/>
      <c r="P894" s="360" t="s">
        <v>27</v>
      </c>
      <c r="Q894" s="360"/>
      <c r="R894" s="360"/>
      <c r="S894" s="360"/>
      <c r="T894" s="360"/>
      <c r="U894" s="360"/>
      <c r="V894" s="360"/>
      <c r="W894" s="360"/>
      <c r="X894" s="360"/>
      <c r="Y894" s="361" t="s">
        <v>490</v>
      </c>
      <c r="Z894" s="362"/>
      <c r="AA894" s="362"/>
      <c r="AB894" s="362"/>
      <c r="AC894" s="142" t="s">
        <v>473</v>
      </c>
      <c r="AD894" s="142"/>
      <c r="AE894" s="142"/>
      <c r="AF894" s="142"/>
      <c r="AG894" s="142"/>
      <c r="AH894" s="361" t="s">
        <v>390</v>
      </c>
      <c r="AI894" s="358"/>
      <c r="AJ894" s="358"/>
      <c r="AK894" s="358"/>
      <c r="AL894" s="358" t="s">
        <v>21</v>
      </c>
      <c r="AM894" s="358"/>
      <c r="AN894" s="358"/>
      <c r="AO894" s="363"/>
      <c r="AP894" s="364" t="s">
        <v>431</v>
      </c>
      <c r="AQ894" s="364"/>
      <c r="AR894" s="364"/>
      <c r="AS894" s="364"/>
      <c r="AT894" s="364"/>
      <c r="AU894" s="364"/>
      <c r="AV894" s="364"/>
      <c r="AW894" s="364"/>
      <c r="AX894" s="364"/>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430</v>
      </c>
      <c r="K927" s="359"/>
      <c r="L927" s="359"/>
      <c r="M927" s="359"/>
      <c r="N927" s="359"/>
      <c r="O927" s="359"/>
      <c r="P927" s="360" t="s">
        <v>27</v>
      </c>
      <c r="Q927" s="360"/>
      <c r="R927" s="360"/>
      <c r="S927" s="360"/>
      <c r="T927" s="360"/>
      <c r="U927" s="360"/>
      <c r="V927" s="360"/>
      <c r="W927" s="360"/>
      <c r="X927" s="360"/>
      <c r="Y927" s="361" t="s">
        <v>490</v>
      </c>
      <c r="Z927" s="362"/>
      <c r="AA927" s="362"/>
      <c r="AB927" s="362"/>
      <c r="AC927" s="142" t="s">
        <v>473</v>
      </c>
      <c r="AD927" s="142"/>
      <c r="AE927" s="142"/>
      <c r="AF927" s="142"/>
      <c r="AG927" s="142"/>
      <c r="AH927" s="361" t="s">
        <v>390</v>
      </c>
      <c r="AI927" s="358"/>
      <c r="AJ927" s="358"/>
      <c r="AK927" s="358"/>
      <c r="AL927" s="358" t="s">
        <v>21</v>
      </c>
      <c r="AM927" s="358"/>
      <c r="AN927" s="358"/>
      <c r="AO927" s="363"/>
      <c r="AP927" s="364" t="s">
        <v>431</v>
      </c>
      <c r="AQ927" s="364"/>
      <c r="AR927" s="364"/>
      <c r="AS927" s="364"/>
      <c r="AT927" s="364"/>
      <c r="AU927" s="364"/>
      <c r="AV927" s="364"/>
      <c r="AW927" s="364"/>
      <c r="AX927" s="364"/>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430</v>
      </c>
      <c r="K960" s="359"/>
      <c r="L960" s="359"/>
      <c r="M960" s="359"/>
      <c r="N960" s="359"/>
      <c r="O960" s="359"/>
      <c r="P960" s="360" t="s">
        <v>27</v>
      </c>
      <c r="Q960" s="360"/>
      <c r="R960" s="360"/>
      <c r="S960" s="360"/>
      <c r="T960" s="360"/>
      <c r="U960" s="360"/>
      <c r="V960" s="360"/>
      <c r="W960" s="360"/>
      <c r="X960" s="360"/>
      <c r="Y960" s="361" t="s">
        <v>490</v>
      </c>
      <c r="Z960" s="362"/>
      <c r="AA960" s="362"/>
      <c r="AB960" s="362"/>
      <c r="AC960" s="142" t="s">
        <v>473</v>
      </c>
      <c r="AD960" s="142"/>
      <c r="AE960" s="142"/>
      <c r="AF960" s="142"/>
      <c r="AG960" s="142"/>
      <c r="AH960" s="361" t="s">
        <v>390</v>
      </c>
      <c r="AI960" s="358"/>
      <c r="AJ960" s="358"/>
      <c r="AK960" s="358"/>
      <c r="AL960" s="358" t="s">
        <v>21</v>
      </c>
      <c r="AM960" s="358"/>
      <c r="AN960" s="358"/>
      <c r="AO960" s="363"/>
      <c r="AP960" s="364" t="s">
        <v>431</v>
      </c>
      <c r="AQ960" s="364"/>
      <c r="AR960" s="364"/>
      <c r="AS960" s="364"/>
      <c r="AT960" s="364"/>
      <c r="AU960" s="364"/>
      <c r="AV960" s="364"/>
      <c r="AW960" s="364"/>
      <c r="AX960" s="364"/>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430</v>
      </c>
      <c r="K993" s="359"/>
      <c r="L993" s="359"/>
      <c r="M993" s="359"/>
      <c r="N993" s="359"/>
      <c r="O993" s="359"/>
      <c r="P993" s="360" t="s">
        <v>27</v>
      </c>
      <c r="Q993" s="360"/>
      <c r="R993" s="360"/>
      <c r="S993" s="360"/>
      <c r="T993" s="360"/>
      <c r="U993" s="360"/>
      <c r="V993" s="360"/>
      <c r="W993" s="360"/>
      <c r="X993" s="360"/>
      <c r="Y993" s="361" t="s">
        <v>490</v>
      </c>
      <c r="Z993" s="362"/>
      <c r="AA993" s="362"/>
      <c r="AB993" s="362"/>
      <c r="AC993" s="142" t="s">
        <v>473</v>
      </c>
      <c r="AD993" s="142"/>
      <c r="AE993" s="142"/>
      <c r="AF993" s="142"/>
      <c r="AG993" s="142"/>
      <c r="AH993" s="361" t="s">
        <v>390</v>
      </c>
      <c r="AI993" s="358"/>
      <c r="AJ993" s="358"/>
      <c r="AK993" s="358"/>
      <c r="AL993" s="358" t="s">
        <v>21</v>
      </c>
      <c r="AM993" s="358"/>
      <c r="AN993" s="358"/>
      <c r="AO993" s="363"/>
      <c r="AP993" s="364" t="s">
        <v>431</v>
      </c>
      <c r="AQ993" s="364"/>
      <c r="AR993" s="364"/>
      <c r="AS993" s="364"/>
      <c r="AT993" s="364"/>
      <c r="AU993" s="364"/>
      <c r="AV993" s="364"/>
      <c r="AW993" s="364"/>
      <c r="AX993" s="364"/>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430</v>
      </c>
      <c r="K1026" s="359"/>
      <c r="L1026" s="359"/>
      <c r="M1026" s="359"/>
      <c r="N1026" s="359"/>
      <c r="O1026" s="359"/>
      <c r="P1026" s="360" t="s">
        <v>27</v>
      </c>
      <c r="Q1026" s="360"/>
      <c r="R1026" s="360"/>
      <c r="S1026" s="360"/>
      <c r="T1026" s="360"/>
      <c r="U1026" s="360"/>
      <c r="V1026" s="360"/>
      <c r="W1026" s="360"/>
      <c r="X1026" s="360"/>
      <c r="Y1026" s="361" t="s">
        <v>490</v>
      </c>
      <c r="Z1026" s="362"/>
      <c r="AA1026" s="362"/>
      <c r="AB1026" s="362"/>
      <c r="AC1026" s="142" t="s">
        <v>473</v>
      </c>
      <c r="AD1026" s="142"/>
      <c r="AE1026" s="142"/>
      <c r="AF1026" s="142"/>
      <c r="AG1026" s="142"/>
      <c r="AH1026" s="361" t="s">
        <v>390</v>
      </c>
      <c r="AI1026" s="358"/>
      <c r="AJ1026" s="358"/>
      <c r="AK1026" s="358"/>
      <c r="AL1026" s="358" t="s">
        <v>21</v>
      </c>
      <c r="AM1026" s="358"/>
      <c r="AN1026" s="358"/>
      <c r="AO1026" s="363"/>
      <c r="AP1026" s="364" t="s">
        <v>431</v>
      </c>
      <c r="AQ1026" s="364"/>
      <c r="AR1026" s="364"/>
      <c r="AS1026" s="364"/>
      <c r="AT1026" s="364"/>
      <c r="AU1026" s="364"/>
      <c r="AV1026" s="364"/>
      <c r="AW1026" s="364"/>
      <c r="AX1026" s="364"/>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430</v>
      </c>
      <c r="K1059" s="359"/>
      <c r="L1059" s="359"/>
      <c r="M1059" s="359"/>
      <c r="N1059" s="359"/>
      <c r="O1059" s="359"/>
      <c r="P1059" s="360" t="s">
        <v>27</v>
      </c>
      <c r="Q1059" s="360"/>
      <c r="R1059" s="360"/>
      <c r="S1059" s="360"/>
      <c r="T1059" s="360"/>
      <c r="U1059" s="360"/>
      <c r="V1059" s="360"/>
      <c r="W1059" s="360"/>
      <c r="X1059" s="360"/>
      <c r="Y1059" s="361" t="s">
        <v>490</v>
      </c>
      <c r="Z1059" s="362"/>
      <c r="AA1059" s="362"/>
      <c r="AB1059" s="362"/>
      <c r="AC1059" s="142" t="s">
        <v>473</v>
      </c>
      <c r="AD1059" s="142"/>
      <c r="AE1059" s="142"/>
      <c r="AF1059" s="142"/>
      <c r="AG1059" s="142"/>
      <c r="AH1059" s="361" t="s">
        <v>390</v>
      </c>
      <c r="AI1059" s="358"/>
      <c r="AJ1059" s="358"/>
      <c r="AK1059" s="358"/>
      <c r="AL1059" s="358" t="s">
        <v>21</v>
      </c>
      <c r="AM1059" s="358"/>
      <c r="AN1059" s="358"/>
      <c r="AO1059" s="363"/>
      <c r="AP1059" s="364" t="s">
        <v>431</v>
      </c>
      <c r="AQ1059" s="364"/>
      <c r="AR1059" s="364"/>
      <c r="AS1059" s="364"/>
      <c r="AT1059" s="364"/>
      <c r="AU1059" s="364"/>
      <c r="AV1059" s="364"/>
      <c r="AW1059" s="364"/>
      <c r="AX1059" s="364"/>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430</v>
      </c>
      <c r="K1092" s="359"/>
      <c r="L1092" s="359"/>
      <c r="M1092" s="359"/>
      <c r="N1092" s="359"/>
      <c r="O1092" s="359"/>
      <c r="P1092" s="360" t="s">
        <v>27</v>
      </c>
      <c r="Q1092" s="360"/>
      <c r="R1092" s="360"/>
      <c r="S1092" s="360"/>
      <c r="T1092" s="360"/>
      <c r="U1092" s="360"/>
      <c r="V1092" s="360"/>
      <c r="W1092" s="360"/>
      <c r="X1092" s="360"/>
      <c r="Y1092" s="361" t="s">
        <v>490</v>
      </c>
      <c r="Z1092" s="362"/>
      <c r="AA1092" s="362"/>
      <c r="AB1092" s="362"/>
      <c r="AC1092" s="142" t="s">
        <v>473</v>
      </c>
      <c r="AD1092" s="142"/>
      <c r="AE1092" s="142"/>
      <c r="AF1092" s="142"/>
      <c r="AG1092" s="142"/>
      <c r="AH1092" s="361" t="s">
        <v>390</v>
      </c>
      <c r="AI1092" s="358"/>
      <c r="AJ1092" s="358"/>
      <c r="AK1092" s="358"/>
      <c r="AL1092" s="358" t="s">
        <v>21</v>
      </c>
      <c r="AM1092" s="358"/>
      <c r="AN1092" s="358"/>
      <c r="AO1092" s="363"/>
      <c r="AP1092" s="364" t="s">
        <v>431</v>
      </c>
      <c r="AQ1092" s="364"/>
      <c r="AR1092" s="364"/>
      <c r="AS1092" s="364"/>
      <c r="AT1092" s="364"/>
      <c r="AU1092" s="364"/>
      <c r="AV1092" s="364"/>
      <c r="AW1092" s="364"/>
      <c r="AX1092" s="364"/>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430</v>
      </c>
      <c r="K1125" s="359"/>
      <c r="L1125" s="359"/>
      <c r="M1125" s="359"/>
      <c r="N1125" s="359"/>
      <c r="O1125" s="359"/>
      <c r="P1125" s="360" t="s">
        <v>27</v>
      </c>
      <c r="Q1125" s="360"/>
      <c r="R1125" s="360"/>
      <c r="S1125" s="360"/>
      <c r="T1125" s="360"/>
      <c r="U1125" s="360"/>
      <c r="V1125" s="360"/>
      <c r="W1125" s="360"/>
      <c r="X1125" s="360"/>
      <c r="Y1125" s="361" t="s">
        <v>490</v>
      </c>
      <c r="Z1125" s="362"/>
      <c r="AA1125" s="362"/>
      <c r="AB1125" s="362"/>
      <c r="AC1125" s="142" t="s">
        <v>473</v>
      </c>
      <c r="AD1125" s="142"/>
      <c r="AE1125" s="142"/>
      <c r="AF1125" s="142"/>
      <c r="AG1125" s="142"/>
      <c r="AH1125" s="361" t="s">
        <v>390</v>
      </c>
      <c r="AI1125" s="358"/>
      <c r="AJ1125" s="358"/>
      <c r="AK1125" s="358"/>
      <c r="AL1125" s="358" t="s">
        <v>21</v>
      </c>
      <c r="AM1125" s="358"/>
      <c r="AN1125" s="358"/>
      <c r="AO1125" s="363"/>
      <c r="AP1125" s="364" t="s">
        <v>431</v>
      </c>
      <c r="AQ1125" s="364"/>
      <c r="AR1125" s="364"/>
      <c r="AS1125" s="364"/>
      <c r="AT1125" s="364"/>
      <c r="AU1125" s="364"/>
      <c r="AV1125" s="364"/>
      <c r="AW1125" s="364"/>
      <c r="AX1125" s="364"/>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430</v>
      </c>
      <c r="K1158" s="359"/>
      <c r="L1158" s="359"/>
      <c r="M1158" s="359"/>
      <c r="N1158" s="359"/>
      <c r="O1158" s="359"/>
      <c r="P1158" s="360" t="s">
        <v>27</v>
      </c>
      <c r="Q1158" s="360"/>
      <c r="R1158" s="360"/>
      <c r="S1158" s="360"/>
      <c r="T1158" s="360"/>
      <c r="U1158" s="360"/>
      <c r="V1158" s="360"/>
      <c r="W1158" s="360"/>
      <c r="X1158" s="360"/>
      <c r="Y1158" s="361" t="s">
        <v>490</v>
      </c>
      <c r="Z1158" s="362"/>
      <c r="AA1158" s="362"/>
      <c r="AB1158" s="362"/>
      <c r="AC1158" s="142" t="s">
        <v>473</v>
      </c>
      <c r="AD1158" s="142"/>
      <c r="AE1158" s="142"/>
      <c r="AF1158" s="142"/>
      <c r="AG1158" s="142"/>
      <c r="AH1158" s="361" t="s">
        <v>390</v>
      </c>
      <c r="AI1158" s="358"/>
      <c r="AJ1158" s="358"/>
      <c r="AK1158" s="358"/>
      <c r="AL1158" s="358" t="s">
        <v>21</v>
      </c>
      <c r="AM1158" s="358"/>
      <c r="AN1158" s="358"/>
      <c r="AO1158" s="363"/>
      <c r="AP1158" s="364" t="s">
        <v>431</v>
      </c>
      <c r="AQ1158" s="364"/>
      <c r="AR1158" s="364"/>
      <c r="AS1158" s="364"/>
      <c r="AT1158" s="364"/>
      <c r="AU1158" s="364"/>
      <c r="AV1158" s="364"/>
      <c r="AW1158" s="364"/>
      <c r="AX1158" s="364"/>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430</v>
      </c>
      <c r="K1191" s="359"/>
      <c r="L1191" s="359"/>
      <c r="M1191" s="359"/>
      <c r="N1191" s="359"/>
      <c r="O1191" s="359"/>
      <c r="P1191" s="360" t="s">
        <v>27</v>
      </c>
      <c r="Q1191" s="360"/>
      <c r="R1191" s="360"/>
      <c r="S1191" s="360"/>
      <c r="T1191" s="360"/>
      <c r="U1191" s="360"/>
      <c r="V1191" s="360"/>
      <c r="W1191" s="360"/>
      <c r="X1191" s="360"/>
      <c r="Y1191" s="361" t="s">
        <v>490</v>
      </c>
      <c r="Z1191" s="362"/>
      <c r="AA1191" s="362"/>
      <c r="AB1191" s="362"/>
      <c r="AC1191" s="142" t="s">
        <v>473</v>
      </c>
      <c r="AD1191" s="142"/>
      <c r="AE1191" s="142"/>
      <c r="AF1191" s="142"/>
      <c r="AG1191" s="142"/>
      <c r="AH1191" s="361" t="s">
        <v>390</v>
      </c>
      <c r="AI1191" s="358"/>
      <c r="AJ1191" s="358"/>
      <c r="AK1191" s="358"/>
      <c r="AL1191" s="358" t="s">
        <v>21</v>
      </c>
      <c r="AM1191" s="358"/>
      <c r="AN1191" s="358"/>
      <c r="AO1191" s="363"/>
      <c r="AP1191" s="364" t="s">
        <v>431</v>
      </c>
      <c r="AQ1191" s="364"/>
      <c r="AR1191" s="364"/>
      <c r="AS1191" s="364"/>
      <c r="AT1191" s="364"/>
      <c r="AU1191" s="364"/>
      <c r="AV1191" s="364"/>
      <c r="AW1191" s="364"/>
      <c r="AX1191" s="364"/>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430</v>
      </c>
      <c r="K1224" s="359"/>
      <c r="L1224" s="359"/>
      <c r="M1224" s="359"/>
      <c r="N1224" s="359"/>
      <c r="O1224" s="359"/>
      <c r="P1224" s="360" t="s">
        <v>27</v>
      </c>
      <c r="Q1224" s="360"/>
      <c r="R1224" s="360"/>
      <c r="S1224" s="360"/>
      <c r="T1224" s="360"/>
      <c r="U1224" s="360"/>
      <c r="V1224" s="360"/>
      <c r="W1224" s="360"/>
      <c r="X1224" s="360"/>
      <c r="Y1224" s="361" t="s">
        <v>490</v>
      </c>
      <c r="Z1224" s="362"/>
      <c r="AA1224" s="362"/>
      <c r="AB1224" s="362"/>
      <c r="AC1224" s="142" t="s">
        <v>473</v>
      </c>
      <c r="AD1224" s="142"/>
      <c r="AE1224" s="142"/>
      <c r="AF1224" s="142"/>
      <c r="AG1224" s="142"/>
      <c r="AH1224" s="361" t="s">
        <v>390</v>
      </c>
      <c r="AI1224" s="358"/>
      <c r="AJ1224" s="358"/>
      <c r="AK1224" s="358"/>
      <c r="AL1224" s="358" t="s">
        <v>21</v>
      </c>
      <c r="AM1224" s="358"/>
      <c r="AN1224" s="358"/>
      <c r="AO1224" s="363"/>
      <c r="AP1224" s="364" t="s">
        <v>431</v>
      </c>
      <c r="AQ1224" s="364"/>
      <c r="AR1224" s="364"/>
      <c r="AS1224" s="364"/>
      <c r="AT1224" s="364"/>
      <c r="AU1224" s="364"/>
      <c r="AV1224" s="364"/>
      <c r="AW1224" s="364"/>
      <c r="AX1224" s="364"/>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430</v>
      </c>
      <c r="K1257" s="359"/>
      <c r="L1257" s="359"/>
      <c r="M1257" s="359"/>
      <c r="N1257" s="359"/>
      <c r="O1257" s="359"/>
      <c r="P1257" s="360" t="s">
        <v>27</v>
      </c>
      <c r="Q1257" s="360"/>
      <c r="R1257" s="360"/>
      <c r="S1257" s="360"/>
      <c r="T1257" s="360"/>
      <c r="U1257" s="360"/>
      <c r="V1257" s="360"/>
      <c r="W1257" s="360"/>
      <c r="X1257" s="360"/>
      <c r="Y1257" s="361" t="s">
        <v>490</v>
      </c>
      <c r="Z1257" s="362"/>
      <c r="AA1257" s="362"/>
      <c r="AB1257" s="362"/>
      <c r="AC1257" s="142" t="s">
        <v>473</v>
      </c>
      <c r="AD1257" s="142"/>
      <c r="AE1257" s="142"/>
      <c r="AF1257" s="142"/>
      <c r="AG1257" s="142"/>
      <c r="AH1257" s="361" t="s">
        <v>390</v>
      </c>
      <c r="AI1257" s="358"/>
      <c r="AJ1257" s="358"/>
      <c r="AK1257" s="358"/>
      <c r="AL1257" s="358" t="s">
        <v>21</v>
      </c>
      <c r="AM1257" s="358"/>
      <c r="AN1257" s="358"/>
      <c r="AO1257" s="363"/>
      <c r="AP1257" s="364" t="s">
        <v>431</v>
      </c>
      <c r="AQ1257" s="364"/>
      <c r="AR1257" s="364"/>
      <c r="AS1257" s="364"/>
      <c r="AT1257" s="364"/>
      <c r="AU1257" s="364"/>
      <c r="AV1257" s="364"/>
      <c r="AW1257" s="364"/>
      <c r="AX1257" s="364"/>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430</v>
      </c>
      <c r="K1290" s="359"/>
      <c r="L1290" s="359"/>
      <c r="M1290" s="359"/>
      <c r="N1290" s="359"/>
      <c r="O1290" s="359"/>
      <c r="P1290" s="360" t="s">
        <v>27</v>
      </c>
      <c r="Q1290" s="360"/>
      <c r="R1290" s="360"/>
      <c r="S1290" s="360"/>
      <c r="T1290" s="360"/>
      <c r="U1290" s="360"/>
      <c r="V1290" s="360"/>
      <c r="W1290" s="360"/>
      <c r="X1290" s="360"/>
      <c r="Y1290" s="361" t="s">
        <v>490</v>
      </c>
      <c r="Z1290" s="362"/>
      <c r="AA1290" s="362"/>
      <c r="AB1290" s="362"/>
      <c r="AC1290" s="142" t="s">
        <v>473</v>
      </c>
      <c r="AD1290" s="142"/>
      <c r="AE1290" s="142"/>
      <c r="AF1290" s="142"/>
      <c r="AG1290" s="142"/>
      <c r="AH1290" s="361" t="s">
        <v>390</v>
      </c>
      <c r="AI1290" s="358"/>
      <c r="AJ1290" s="358"/>
      <c r="AK1290" s="358"/>
      <c r="AL1290" s="358" t="s">
        <v>21</v>
      </c>
      <c r="AM1290" s="358"/>
      <c r="AN1290" s="358"/>
      <c r="AO1290" s="363"/>
      <c r="AP1290" s="364" t="s">
        <v>431</v>
      </c>
      <c r="AQ1290" s="364"/>
      <c r="AR1290" s="364"/>
      <c r="AS1290" s="364"/>
      <c r="AT1290" s="364"/>
      <c r="AU1290" s="364"/>
      <c r="AV1290" s="364"/>
      <c r="AW1290" s="364"/>
      <c r="AX1290" s="364"/>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2018-05-22T03:38:37Z</cp:lastPrinted>
  <dcterms:created xsi:type="dcterms:W3CDTF">2012-03-13T00:50:25Z</dcterms:created>
  <dcterms:modified xsi:type="dcterms:W3CDTF">2018-07-04T07:49:49Z</dcterms:modified>
</cp:coreProperties>
</file>