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 yWindow="105" windowWidth="10665" windowHeight="7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<sst xmlns="http://schemas.openxmlformats.org/spreadsheetml/2006/main" count="2924" uniqueCount="658">
  <si>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</si>
  <si>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</si>
  <si>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</si>
  <si>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</si>
  <si>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</si>
  <si>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</si>
  <si>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</si>
  <si>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</si>
  <si>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</si>
  <si>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</si>
  <si>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</si>
  <si>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</si>
  <si>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</si>
  <si>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</si>
  <si>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</si>
  <si>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</si>
  <si>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</si>
  <si>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</si>
  <si>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</si>
  <si>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</si>
  <si>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</si>
  <si>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</si>
  <si>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</si>
  <si>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</si>
  <si>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</si>
  <si>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</si>
  <si>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</si>
  <si>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</si>
  <si>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</si>
  <si>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</si>
  <si>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</si>
  <si>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</si>
  <si>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</si>
  <si>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</si>
  <si>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</si>
  <si>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</si>
  <si>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</si>
  <si>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</si>
  <si>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</si>
  <si>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</si>
  <si>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</si>
  <si>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</si>
  <si>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</si>
  <si>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</si>
  <si>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</si>
  <si>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</si>
  <si>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</si>
  <si>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</si>
  <si>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</si>
  <si>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</si>
  <si>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</si>
  <si>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</si>
  <si>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</si>
  <si>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</si>
  <si>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</si>
  <si>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</si>
  <si>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</si>
  <si>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</si>
  <si>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</si>
  <si>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</si>
  <si>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</si>
  <si>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</si>
  <si>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</si>
  <si>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</si>
  <si>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</si>
  <si>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</si>
  <si>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</si>
  <si>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</si>
  <si>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</si>
  <si>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</si>
  <si>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</si>
  <si>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</si>
  <si>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</si>
  <si>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</si>
  <si>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</si>
  <si>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</si>
  <si>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</si>
  <si>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</si>
  <si>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</si>
  <si>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</si>
  <si>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</si>
  <si>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</si>
  <si>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</si>
  <si>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</si>
  <si>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</si>
  <si>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</si>
  <si>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</si>
  <si>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</si>
  <si>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</si>
  <si>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</si>
  <si>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</si>
  <si>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</si>
  <si>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</si>
  <si>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</si>
  <si>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</si>
  <si>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</si>
  <si>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</si>
  <si>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</si>
  <si>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</si>
  <si>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</si>
  <si>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</si>
  <si>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</si>
  <si>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</si>
  <si>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</si>
  <si>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</si>
  <si>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</si>
  <si>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</si>
  <si>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</si>
  <si>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</si>
  <si>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</si>
  <si>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</si>
  <si>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</si>
  <si>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</si>
  <si>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</si>
  <si>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</si>
  <si>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</si>
  <si>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</si>
  <si>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</si>
  <si>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</si>
  <si>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</si>
  <si>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</si>
  <si>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</si>
  <si>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</si>
  <si>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</si>
  <si>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</si>
  <si>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</si>
  <si>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</si>
  <si>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</si>
  <si>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</si>
  <si>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</si>
  <si>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</si>
  <si>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</si>
  <si>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</si>
  <si>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</si>
  <si>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</si>
  <si>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</si>
  <si>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</si>
  <si>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</si>
  <si>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</si>
  <si>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</si>
  <si>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</si>
  <si>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</si>
  <si>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</si>
  <si>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</si>
  <si>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</si>
  <si>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</si>
  <si>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</si>
  <si>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</si>
  <si>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</si>
  <si>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</si>
  <si>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</si>
  <si>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</si>
  <si>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</si>
  <si>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</si>
  <si>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</si>
  <si>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</si>
  <si>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</si>
  <si>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</si>
  <si>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</si>
  <si>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</si>
  <si>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</si>
  <si>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</si>
  <si>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</si>
  <si>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</si>
  <si>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</si>
  <si>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</si>
  <si>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</si>
  <si>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</si>
  <si>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</si>
  <si>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</si>
  <si>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</si>
  <si>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</si>
  <si>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</si>
  <si>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</si>
  <si>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</si>
  <si>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</si>
  <si>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</si>
  <si>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</si>
  <si>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</si>
  <si>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</si>
  <si>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</si>
  <si>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</si>
  <si>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</si>
  <si>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</si>
  <si>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</si>
  <si>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</si>
  <si>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</si>
  <si>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</si>
  <si>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</si>
  <si>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</si>
  <si>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</si>
  <si>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</si>
  <si>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</si>
  <si>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</si>
  <si>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</si>
  <si>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</si>
  <si>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</si>
  <si>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</si>
  <si>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</si>
  <si>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</si>
  <si>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</si>
  <si>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</si>
  <si>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</si>
  <si>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</si>
  <si>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</si>
  <si>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</si>
  <si>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</si>
  <si>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</si>
  <si>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</si>
  <si>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</si>
  <si>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</si>
  <si>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</si>
  <si>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</si>
  <si>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</si>
  <si>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</si>
  <si>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</si>
  <si>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</si>
  <si>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</si>
  <si>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</si>
  <si>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</si>
  <si>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</si>
  <si>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</si>
  <si>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</si>
  <si>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</si>
  <si>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</si>
  <si>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</si>
  <si>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</si>
  <si>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</si>
  <si>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</si>
  <si>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</si>
  <si>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</si>
  <si>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</si>
  <si>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</si>
  <si>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</si>
  <si>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</si>
  <si>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</si>
  <si>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</si>
  <si>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</si>
  <si>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</si>
  <si>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</si>
  <si>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</si>
  <si>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</si>
  <si>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</si>
  <si>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</si>
  <si>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</si>
  <si>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</si>
  <si>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</si>
  <si>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</si>
  <si>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</si>
  <si>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</si>
  <si>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</si>
  <si>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</si>
  <si>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</si>
  <si>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</si>
  <si>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</si>
  <si>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</si>
  <si>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</si>
  <si>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</si>
  <si>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</si>
  <si>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</si>
  <si>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</si>
  <si>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</si>
  <si>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</si>
  <si>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</si>
  <si>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</si>
  <si>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</si>
  <si>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</si>
  <si>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</si>
  <si>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</si>
  <si>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</si>
  <si>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</si>
  <si>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</si>
  <si>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</si>
  <si>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</si>
  <si>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</si>
  <si>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</si>
  <si>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</si>
  <si>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</si>
  <si>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</si>
  <si>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</si>
  <si>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</si>
  <si>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</si>
  <si>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</si>
  <si>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</si>
  <si>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</si>
  <si>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</si>
  <si>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</si>
  <si>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</si>
  <si>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</si>
  <si>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</si>
  <si>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</si>
  <si>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</si>
  <si>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</si>
  <si>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</si>
  <si>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</si>
  <si>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</si>
  <si>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</si>
  <si>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</si>
  <si>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</si>
  <si>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</si>
  <si>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</si>
  <si>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</si>
  <si>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</si>
  <si>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</si>
  <si>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</si>
  <si>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</si>
  <si>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</si>
  <si>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</si>
  <si>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</si>
  <si>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</si>
  <si>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</si>
  <si>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</si>
  <si>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</si>
  <si>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</si>
  <si>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</si>
  <si>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</si>
  <si>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</si>
  <si>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</si>
  <si>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</si>
  <si>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</si>
  <si>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</si>
  <si>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</si>
  <si>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</si>
  <si>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</si>
  <si>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</si>
  <si>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</si>
  <si>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</si>
  <si>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</si>
  <si>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</si>
  <si>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</si>
  <si>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</si>
  <si>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</si>
  <si>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</si>
  <si>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</si>
  <si>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</si>
  <si>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</si>
  <si>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</si>
  <si>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</si>
  <si>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</si>
  <si>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</si>
  <si>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</si>
  <si>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</si>
  <si>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</si>
  <si>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</si>
  <si>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</si>
  <si>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</si>
  <si>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</si>
  <si>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</si>
  <si>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</si>
  <si>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</si>
  <si>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</si>
  <si>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</si>
  <si>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</si>
  <si>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</si>
  <si>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</si>
  <si>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</si>
  <si>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</si>
  <si>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</si>
  <si>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</si>
  <si>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</si>
  <si>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</si>
  <si>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</si>
  <si>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</si>
  <si>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</si>
  <si>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</si>
  <si>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</si>
  <si>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</si>
  <si>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</si>
  <si>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</si>
  <si>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</si>
  <si>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</si>
  <si>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</si>
  <si>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</si>
  <si>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</si>
  <si>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</si>
  <si>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</si>
  <si>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</si>
  <si>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</si>
  <si>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</si>
  <si>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</si>
  <si>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</si>
  <si>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</si>
  <si>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</si>
  <si>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</si>
  <si>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</si>
  <si>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</si>
  <si>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</si>
  <si>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</si>
  <si>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</si>
  <si>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</si>
  <si>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</si>
  <si>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</si>
  <si>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</si>
  <si>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</si>
  <si>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</si>
  <si>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</si>
  <si>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</si>
  <si>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</si>
  <si>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</si>
  <si>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</si>
  <si>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</si>
  <si>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</si>
  <si>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</si>
  <si>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</si>
  <si>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</si>
  <si>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</si>
  <si>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</si>
  <si>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</si>
  <si>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</si>
  <si>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</si>
  <si>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</si>
  <si>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</si>
  <si>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</si>
  <si>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</si>
  <si>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</si>
  <si>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</si>
  <si>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</si>
  <si>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</si>
  <si>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</si>
  <si>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</si>
  <si>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</si>
  <si>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</si>
  <si>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</si>
  <si>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</si>
  <si>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</si>
  <si>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</si>
  <si>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</si>
  <si>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</si>
  <si>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</si>
  <si>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</si>
  <si>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</si>
  <si>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</si>
  <si>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</si>
  <si>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</si>
  <si>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</si>
  <si>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</si>
  <si>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</si>
  <si>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</si>
  <si>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</si>
  <si>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</si>
  <si>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</si>
  <si>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</si>
  <si>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</si>
  <si>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</si>
  <si>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</si>
  <si>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</si>
  <si>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</si>
  <si>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</si>
  <si>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</si>
  <si>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</si>
  <si>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</si>
  <si>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</si>
  <si>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</si>
  <si>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</si>
  <si>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</si>
  <si>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</si>
  <si>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</si>
  <si>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</si>
  <si>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</si>
  <si>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</si>
  <si>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</si>
  <si>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</si>
  <si>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</si>
  <si>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</si>
  <si>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</si>
  <si>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</si>
  <si>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</si>
  <si>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</si>
  <si>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</si>
  <si>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</si>
  <si>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</si>
  <si>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</si>
  <si>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</si>
  <si>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</si>
  <si>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</si>
  <si>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</si>
  <si>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</si>
  <si>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</si>
  <si>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</si>
  <si>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</si>
  <si>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</si>
  <si>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</si>
  <si>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</si>
  <si>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</si>
  <si>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</si>
  <si>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</si>
  <si>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</si>
  <si>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</si>
  <si>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</si>
  <si>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</si>
  <si>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</si>
  <si>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</si>
  <si>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</si>
  <si>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</si>
  <si>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</si>
  <si>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</si>
  <si>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</si>
  <si>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</si>
  <si>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</si>
  <si>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</si>
  <si>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</si>
  <si>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</si>
  <si>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</si>
  <si>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</si>
  <si>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</si>
  <si>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</si>
  <si>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</si>
  <si>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</si>
  <si>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</si>
  <si>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</si>
  <si>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</si>
  <si>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</si>
  <si>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</si>
  <si>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</si>
  <si>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</si>
  <si>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</si>
  <si>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</si>
  <si>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</si>
  <si>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</si>
  <si>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</si>
  <si>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</si>
  <si>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</si>
  <si>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</si>
  <si>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</si>
  <si>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</si>
  <si>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</si>
  <si>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</si>
  <si>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</si>
  <si>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</si>
  <si>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</si>
  <si>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</si>
  <si>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</si>
  <si>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</si>
  <si>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</si>
  <si>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</si>
  <si>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</si>
  <si>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</si>
  <si>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</si>
  <si>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</si>
  <si>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</si>
  <si>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</si>
  <si>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</si>
  <si>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</si>
  <si>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</si>
  <si>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</si>
  <si>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</si>
  <si>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</si>
  <si>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</si>
  <si>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医療安全支援センター総合支援事業</t>
  </si>
  <si>
    <t>医政局</t>
  </si>
  <si>
    <t>総務課　医療安全推進室</t>
  </si>
  <si>
    <t>平成１３年度</t>
  </si>
  <si>
    <t>厚生労働省発医政0329第17号「平成２３年度医療安全支援センター総合支援事業委託費の交付について」</t>
  </si>
  <si>
    <t>地域において、患者やその家族の苦情に対応し、または、相談に応ずるため、都道府県等に設置されている医療安全支援センターでの相談業務を行う相談員の資質の向上を図る。</t>
  </si>
  <si>
    <t>（１）医療安全支援センター相談員等に対する基礎研修の実施
（２）医療安全支援センター相談員等に対する専門的研修の実施
（３）医療安全支援センター協議会を開催し、相談員の情報交換
（４）教訓的事例に関する情報を収集し各医療安全支援センターや医療機関等へ情報提供
（５）全国の医療安全支援センターの運営状況調査
（６）その他医療安全支援センターを支援する事業</t>
  </si>
  <si>
    <t>○</t>
  </si>
  <si>
    <t>-</t>
  </si>
  <si>
    <t>-</t>
    <phoneticPr fontId="5"/>
  </si>
  <si>
    <t>厚生労働省</t>
  </si>
  <si>
    <t>衛生関係指導者養成等委託費</t>
  </si>
  <si>
    <t>79</t>
    <phoneticPr fontId="5"/>
  </si>
  <si>
    <t>83</t>
    <phoneticPr fontId="5"/>
  </si>
  <si>
    <t>77</t>
    <phoneticPr fontId="5"/>
  </si>
  <si>
    <t>71</t>
    <phoneticPr fontId="5"/>
  </si>
  <si>
    <t>73</t>
    <phoneticPr fontId="5"/>
  </si>
  <si>
    <t>96</t>
    <phoneticPr fontId="5"/>
  </si>
  <si>
    <t>116</t>
    <phoneticPr fontId="5"/>
  </si>
  <si>
    <t>A.国立大学法人東京大学</t>
    <rPh sb="2" eb="4">
      <t>コクリツ</t>
    </rPh>
    <rPh sb="4" eb="6">
      <t>ダイガク</t>
    </rPh>
    <rPh sb="6" eb="8">
      <t>ホウジン</t>
    </rPh>
    <rPh sb="8" eb="10">
      <t>トウキョウ</t>
    </rPh>
    <rPh sb="10" eb="12">
      <t>ダイガク</t>
    </rPh>
    <phoneticPr fontId="5"/>
  </si>
  <si>
    <t>一般社団法人アカデミア・サポート</t>
    <rPh sb="0" eb="2">
      <t>イッパン</t>
    </rPh>
    <rPh sb="2" eb="4">
      <t>シャダン</t>
    </rPh>
    <rPh sb="4" eb="6">
      <t>ホウジン</t>
    </rPh>
    <phoneticPr fontId="5"/>
  </si>
  <si>
    <t>国立大学法人東京大学</t>
    <phoneticPr fontId="5"/>
  </si>
  <si>
    <t xml:space="preserve">医療安全支援センター相談員等に対する研修、教訓的事例の収集及び医療機関への情報提供
</t>
    <rPh sb="18" eb="20">
      <t>ケンシュウ</t>
    </rPh>
    <phoneticPr fontId="5"/>
  </si>
  <si>
    <t>補助金等交付</t>
  </si>
  <si>
    <t>-</t>
    <phoneticPr fontId="5"/>
  </si>
  <si>
    <t>－</t>
    <phoneticPr fontId="5"/>
  </si>
  <si>
    <t>－</t>
    <phoneticPr fontId="5"/>
  </si>
  <si>
    <t>東京海上日動メディカルサービス株式会社</t>
    <rPh sb="15" eb="17">
      <t>カブシキ</t>
    </rPh>
    <rPh sb="17" eb="19">
      <t>カイシャ</t>
    </rPh>
    <phoneticPr fontId="5"/>
  </si>
  <si>
    <t>B.東京海上日動メディカルサービス株式会社</t>
    <rPh sb="2" eb="4">
      <t>トウキョウ</t>
    </rPh>
    <rPh sb="4" eb="6">
      <t>カイジョウ</t>
    </rPh>
    <rPh sb="6" eb="8">
      <t>ニチドウ</t>
    </rPh>
    <rPh sb="17" eb="19">
      <t>カブシキ</t>
    </rPh>
    <rPh sb="19" eb="21">
      <t>カイシャ</t>
    </rPh>
    <phoneticPr fontId="5"/>
  </si>
  <si>
    <t>ウェブサイトの運営管理業務</t>
    <phoneticPr fontId="5"/>
  </si>
  <si>
    <t>研修会の運営業務</t>
    <rPh sb="0" eb="3">
      <t>ケンシュウカイ</t>
    </rPh>
    <rPh sb="4" eb="6">
      <t>ウンエイ</t>
    </rPh>
    <rPh sb="6" eb="8">
      <t>ギョウム</t>
    </rPh>
    <phoneticPr fontId="5"/>
  </si>
  <si>
    <t>委託費</t>
    <rPh sb="0" eb="3">
      <t>イタクヒ</t>
    </rPh>
    <phoneticPr fontId="5"/>
  </si>
  <si>
    <t>東京海上日動メディカルサービス株式会社ほか</t>
    <phoneticPr fontId="5"/>
  </si>
  <si>
    <t>庁費</t>
    <rPh sb="0" eb="2">
      <t>チョウヒ</t>
    </rPh>
    <phoneticPr fontId="5"/>
  </si>
  <si>
    <t>賃金</t>
    <rPh sb="0" eb="2">
      <t>チンギン</t>
    </rPh>
    <phoneticPr fontId="5"/>
  </si>
  <si>
    <t>旅費</t>
    <rPh sb="0" eb="2">
      <t>リョヒ</t>
    </rPh>
    <phoneticPr fontId="5"/>
  </si>
  <si>
    <t>諸謝金</t>
    <rPh sb="0" eb="1">
      <t>ショ</t>
    </rPh>
    <rPh sb="1" eb="3">
      <t>シャキン</t>
    </rPh>
    <phoneticPr fontId="5"/>
  </si>
  <si>
    <t>職員、非常勤人件費</t>
    <rPh sb="0" eb="2">
      <t>ショクイン</t>
    </rPh>
    <rPh sb="3" eb="6">
      <t>ヒジョウキン</t>
    </rPh>
    <rPh sb="6" eb="9">
      <t>ジンケンヒ</t>
    </rPh>
    <phoneticPr fontId="5"/>
  </si>
  <si>
    <t>印刷製本費、振込手数料、会議室借料</t>
    <rPh sb="0" eb="2">
      <t>インサツ</t>
    </rPh>
    <rPh sb="2" eb="4">
      <t>セイホン</t>
    </rPh>
    <rPh sb="4" eb="5">
      <t>ヒ</t>
    </rPh>
    <rPh sb="6" eb="7">
      <t>フ</t>
    </rPh>
    <rPh sb="7" eb="8">
      <t>コ</t>
    </rPh>
    <rPh sb="8" eb="11">
      <t>テスウリョウ</t>
    </rPh>
    <rPh sb="12" eb="15">
      <t>カイギシツ</t>
    </rPh>
    <rPh sb="15" eb="17">
      <t>シャクリョウ</t>
    </rPh>
    <phoneticPr fontId="5"/>
  </si>
  <si>
    <t>研修に係る旅費</t>
    <rPh sb="0" eb="2">
      <t>ケンシュウ</t>
    </rPh>
    <rPh sb="3" eb="4">
      <t>カカ</t>
    </rPh>
    <rPh sb="5" eb="7">
      <t>リョヒ</t>
    </rPh>
    <phoneticPr fontId="5"/>
  </si>
  <si>
    <t>研修会の講師謝金</t>
    <rPh sb="0" eb="3">
      <t>ケンシュウカイ</t>
    </rPh>
    <rPh sb="4" eb="6">
      <t>コウシ</t>
    </rPh>
    <rPh sb="6" eb="8">
      <t>シャキン</t>
    </rPh>
    <phoneticPr fontId="5"/>
  </si>
  <si>
    <t>ウェブサイトの運営管理</t>
    <phoneticPr fontId="5"/>
  </si>
  <si>
    <t>雑役務費</t>
    <rPh sb="0" eb="2">
      <t>ザツエキ</t>
    </rPh>
    <rPh sb="2" eb="4">
      <t>ムヒ</t>
    </rPh>
    <phoneticPr fontId="5"/>
  </si>
  <si>
    <t>-</t>
    <phoneticPr fontId="5"/>
  </si>
  <si>
    <t>都道府県及び保健所設置市区センターを設置する。</t>
  </si>
  <si>
    <t>都道府県及び保健所設置市区センター設置数</t>
  </si>
  <si>
    <t>医療安全支援センター総合支援事業　実施報告（東京大学）</t>
    <rPh sb="0" eb="2">
      <t>イリョウ</t>
    </rPh>
    <rPh sb="2" eb="4">
      <t>アンゼン</t>
    </rPh>
    <rPh sb="4" eb="6">
      <t>シエン</t>
    </rPh>
    <rPh sb="10" eb="12">
      <t>ソウゴウ</t>
    </rPh>
    <rPh sb="12" eb="14">
      <t>シエン</t>
    </rPh>
    <rPh sb="14" eb="16">
      <t>ジギョウ</t>
    </rPh>
    <rPh sb="17" eb="19">
      <t>ジッシ</t>
    </rPh>
    <rPh sb="19" eb="21">
      <t>ホウコク</t>
    </rPh>
    <rPh sb="22" eb="24">
      <t>トウキョウ</t>
    </rPh>
    <rPh sb="24" eb="26">
      <t>ダイガク</t>
    </rPh>
    <phoneticPr fontId="5"/>
  </si>
  <si>
    <t>二次医療圏センターを設置する。</t>
  </si>
  <si>
    <t>二次医療圏センター設置数
(前年度以上)</t>
  </si>
  <si>
    <t>医療安全支援センター総合支援事業　実施報告（東京大学）</t>
  </si>
  <si>
    <t>医療安全支援センター相談員等に対する研修の開催</t>
  </si>
  <si>
    <t>医療安全支援センター相談員等に対する研修の参加者</t>
  </si>
  <si>
    <t>単位当たりコスト＝Ｘ／Ｙ
Ｘ：予算執行額（研修にかかる費用は除く）
Ｙ：都道府県及び保健所設置市センター設置数＋二次医療圏センター設置数
※研修以外の事業にかかる執行額は、いくつかの事業にかかる経費がまとまって計上されており、それぞれを切り分けることが困難であるため、研修に係るものとそれ以外として単位あたりコストを算出している。　　　　　　　</t>
    <rPh sb="0" eb="3">
      <t>タンイア</t>
    </rPh>
    <phoneticPr fontId="5"/>
  </si>
  <si>
    <t>単位当たりコスト＝Ｘ／Ｙ
Ｘ：予算執行額（研修にかかる費用）
Ｙ：医療安全支援センター相談員等に
対する研修の参加者数　　　　　　　　　　</t>
    <rPh sb="0" eb="3">
      <t>タンイア</t>
    </rPh>
    <phoneticPr fontId="5"/>
  </si>
  <si>
    <t>施策大目標３　利用者の視点に立った、効率的で安心かつ質の高い医療サービスの提供を促進すること</t>
  </si>
  <si>
    <t>医療安全確保対策の推進を図ること（施策目標Ⅰ－３－２）</t>
  </si>
  <si>
    <t>都道府県、保健所設置市及び特別区の医療安全支援センターの設置数</t>
  </si>
  <si>
    <t>前年度以上</t>
  </si>
  <si>
    <t>毎年度</t>
  </si>
  <si>
    <t>都道府県、保健所を設置する市及び特別区は、医療の安全に関する情報の提供、研修の実施、意識の啓発その他の医療の安全の確保に関し必要な措置を講ずるため、医療安全支援センターを設けるよう努めなければならないとされており、その設置促進を図るため指標として選定し、当該数値を前年度より向上させることを目標とした。</t>
  </si>
  <si>
    <t>医療安全支援センターは、患者又はその家族若しくは住民に対して、医療の安全の確保に関し必要な情報の提供等を行うこととされているため、医療安全支援センターの設置数が増加することは、医療安全対策の一層の推進を図ることに寄与するものである。</t>
    <rPh sb="0" eb="2">
      <t>イリョウ</t>
    </rPh>
    <rPh sb="2" eb="4">
      <t>アンゼン</t>
    </rPh>
    <rPh sb="4" eb="6">
      <t>シエン</t>
    </rPh>
    <rPh sb="12" eb="14">
      <t>カンジャ</t>
    </rPh>
    <rPh sb="14" eb="15">
      <t>マタ</t>
    </rPh>
    <rPh sb="18" eb="20">
      <t>カゾク</t>
    </rPh>
    <rPh sb="20" eb="21">
      <t>モ</t>
    </rPh>
    <rPh sb="24" eb="26">
      <t>ジュウミン</t>
    </rPh>
    <rPh sb="27" eb="28">
      <t>タイ</t>
    </rPh>
    <rPh sb="31" eb="33">
      <t>イリョウ</t>
    </rPh>
    <rPh sb="34" eb="36">
      <t>アンゼン</t>
    </rPh>
    <rPh sb="37" eb="39">
      <t>カクホ</t>
    </rPh>
    <rPh sb="40" eb="41">
      <t>カン</t>
    </rPh>
    <rPh sb="42" eb="44">
      <t>ヒツヨウ</t>
    </rPh>
    <rPh sb="45" eb="47">
      <t>ジョウホウ</t>
    </rPh>
    <rPh sb="48" eb="50">
      <t>テイキョウ</t>
    </rPh>
    <rPh sb="50" eb="51">
      <t>トウ</t>
    </rPh>
    <rPh sb="52" eb="53">
      <t>オコナ</t>
    </rPh>
    <rPh sb="65" eb="67">
      <t>イリョウ</t>
    </rPh>
    <rPh sb="67" eb="69">
      <t>アンゼン</t>
    </rPh>
    <rPh sb="69" eb="71">
      <t>シエン</t>
    </rPh>
    <rPh sb="76" eb="79">
      <t>セッチスウ</t>
    </rPh>
    <rPh sb="80" eb="82">
      <t>ゾウカ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</si>
  <si>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</si>
  <si>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</si>
  <si>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</si>
  <si>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</si>
  <si>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</si>
  <si>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</si>
  <si>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</si>
  <si>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</si>
  <si>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</si>
  <si>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</si>
  <si>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</si>
  <si>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相談員の養成研修を行い、その資質向上を図ることは、広く国民のニーズがあり、国費を投入して実施すべき事業である。</t>
  </si>
  <si>
    <t>各都道府県に設置されているセンターの相談員の資質向上のための研修等を一定の基準で行うため、国で実施する必要がある。</t>
  </si>
  <si>
    <t>相談員の資質の向上は、医療における国民の様々な疑問に適切に対応するために必要であり、その優先度は高い。</t>
  </si>
  <si>
    <t>-</t>
    <phoneticPr fontId="5"/>
  </si>
  <si>
    <t>総合支援事業の一環としてより多くの参加者を募るため受講生の負担は求めていない。</t>
  </si>
  <si>
    <t>単位当たりコストは一定の水準で推移しており、その水準は妥当である。</t>
  </si>
  <si>
    <t>団体における最低限の経費のみが計上されており、中間段階での支出は合理的なものである。</t>
  </si>
  <si>
    <t>事業目的に照らして真に必要なものに限定されている。</t>
  </si>
  <si>
    <t>研修内容のweb配信を行うなど、コスト削減に向けた取組を行っている。</t>
  </si>
  <si>
    <t>成果実績全体で見ると、概ね成果目標に見合ったものとなっているが、設置数には、設置主体毎にばらつきがあるため、引き続き設置率の向上に努めていきたい。</t>
  </si>
  <si>
    <t>活動実績は概ね活動目標に見合ったものとなっている。</t>
    <rPh sb="0" eb="2">
      <t>カツドウ</t>
    </rPh>
    <rPh sb="7" eb="9">
      <t>カツドウ</t>
    </rPh>
    <phoneticPr fontId="5"/>
  </si>
  <si>
    <t>医療安全支援センター設置数が増加することで、より身近な地域で相談可能となり、全体の相談対応能力が向上する。</t>
  </si>
  <si>
    <t>相談員の資質の向上のための研修を実施し、毎年多数の相談員が参加しており、医療安全支援センターの相談業務の質の向上に役立っている。より一層相談員の資質の向上に努めるためには、さらに多数の研修参加者を募っていく必要があるため、全国の医療安全支援センターに対する呼びかけを強化したい。</t>
  </si>
  <si>
    <t>か所</t>
  </si>
  <si>
    <t>回</t>
    <rPh sb="0" eb="1">
      <t>カイ</t>
    </rPh>
    <phoneticPr fontId="5"/>
  </si>
  <si>
    <t>人</t>
    <rPh sb="0" eb="1">
      <t>ニン</t>
    </rPh>
    <phoneticPr fontId="5"/>
  </si>
  <si>
    <t>件</t>
    <rPh sb="0" eb="1">
      <t>ケン</t>
    </rPh>
    <phoneticPr fontId="5"/>
  </si>
  <si>
    <t>円</t>
  </si>
  <si>
    <t>　　X/Y</t>
  </si>
  <si>
    <t>20,583千円
/382か所</t>
    <rPh sb="6" eb="8">
      <t>センエン</t>
    </rPh>
    <phoneticPr fontId="5"/>
  </si>
  <si>
    <t>2,341千円
/594人</t>
    <rPh sb="5" eb="7">
      <t>センエン</t>
    </rPh>
    <rPh sb="12" eb="13">
      <t>ニン</t>
    </rPh>
    <phoneticPr fontId="5"/>
  </si>
  <si>
    <t>20,873千円
/382か所</t>
    <phoneticPr fontId="5"/>
  </si>
  <si>
    <t>2,374千円
/546人</t>
    <phoneticPr fontId="5"/>
  </si>
  <si>
    <t>箇所</t>
    <rPh sb="0" eb="2">
      <t>カショ</t>
    </rPh>
    <phoneticPr fontId="5"/>
  </si>
  <si>
    <t>-</t>
    <phoneticPr fontId="5"/>
  </si>
  <si>
    <t>-</t>
    <phoneticPr fontId="5"/>
  </si>
  <si>
    <t>-</t>
    <phoneticPr fontId="5"/>
  </si>
  <si>
    <t>3,338千円
/638人</t>
    <rPh sb="5" eb="6">
      <t>セン</t>
    </rPh>
    <rPh sb="6" eb="7">
      <t>エン</t>
    </rPh>
    <rPh sb="12" eb="13">
      <t>ニン</t>
    </rPh>
    <phoneticPr fontId="5"/>
  </si>
  <si>
    <t>19,586千円
/383か所</t>
    <rPh sb="6" eb="8">
      <t>センエン</t>
    </rPh>
    <phoneticPr fontId="5"/>
  </si>
  <si>
    <t>19,586千円/383か所</t>
    <phoneticPr fontId="5"/>
  </si>
  <si>
    <t>3,338千円/638人</t>
    <phoneticPr fontId="5"/>
  </si>
  <si>
    <t>国民からの医療に関する様々な相談に対し対応する相談員の資質の向上のための研修を実施することで、人材育成を図る事業であり、国民の医療に対する不安の払拭に資するものである。予算の縮減を行いながらも効率的な運営を実現しており、研修参加者数は増加傾向にある。また、平成28年度においても医療安全支援センター相談件数が増加しているものである。(29年度の実績は集計中)</t>
    <phoneticPr fontId="5"/>
  </si>
  <si>
    <t>室長：名越　究</t>
    <rPh sb="0" eb="2">
      <t>シツチョウ</t>
    </rPh>
    <rPh sb="3" eb="5">
      <t>ナゴシ</t>
    </rPh>
    <rPh sb="6" eb="7">
      <t>キワム</t>
    </rPh>
    <phoneticPr fontId="5"/>
  </si>
  <si>
    <t>-</t>
    <phoneticPr fontId="5"/>
  </si>
  <si>
    <t>-</t>
    <phoneticPr fontId="5"/>
  </si>
  <si>
    <t>-</t>
    <phoneticPr fontId="5"/>
  </si>
  <si>
    <t>-</t>
    <phoneticPr fontId="5"/>
  </si>
  <si>
    <t>医療安全支援センター相談件数
※29年度の実績は現在、各医療安全支援センターに調査中であり、秋頃集計予定
※30年度の活動見込は29年度活動実績と同値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</si>
</sst>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12700</xdr:rowOff>
    </xdr:from>
    <xdr:to>
      <xdr:col>32</xdr:col>
      <xdr:colOff>0</xdr:colOff>
      <xdr:row>743</xdr:row>
      <xdr:rowOff>228600</xdr:rowOff>
    </xdr:to>
    <xdr:sp macro="" textlink="">
      <xdr:nvSpPr>
        <xdr:cNvPr id="2" name="正方形/長方形 1"/>
        <xdr:cNvSpPr/>
      </xdr:nvSpPr>
      <xdr:spPr>
        <a:xfrm>
          <a:off x="3200400" y="48190150"/>
          <a:ext cx="3200400"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２３</a:t>
          </a:r>
          <a:r>
            <a:rPr kumimoji="1" lang="ja-JP" altLang="en-US" sz="1100">
              <a:solidFill>
                <a:schemeClr val="tx1"/>
              </a:solidFill>
            </a:rPr>
            <a:t>百万円</a:t>
          </a:r>
        </a:p>
      </xdr:txBody>
    </xdr:sp>
    <xdr:clientData/>
  </xdr:twoCellAnchor>
  <xdr:twoCellAnchor>
    <xdr:from>
      <xdr:col>24</xdr:col>
      <xdr:colOff>0</xdr:colOff>
      <xdr:row>745</xdr:row>
      <xdr:rowOff>198664</xdr:rowOff>
    </xdr:from>
    <xdr:to>
      <xdr:col>24</xdr:col>
      <xdr:colOff>0</xdr:colOff>
      <xdr:row>747</xdr:row>
      <xdr:rowOff>204107</xdr:rowOff>
    </xdr:to>
    <xdr:cxnSp macro="">
      <xdr:nvCxnSpPr>
        <xdr:cNvPr id="3" name="直線矢印コネクタ 2"/>
        <xdr:cNvCxnSpPr/>
      </xdr:nvCxnSpPr>
      <xdr:spPr>
        <a:xfrm>
          <a:off x="4800600" y="49433389"/>
          <a:ext cx="0" cy="7102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xdr:colOff>
      <xdr:row>747</xdr:row>
      <xdr:rowOff>190500</xdr:rowOff>
    </xdr:from>
    <xdr:to>
      <xdr:col>32</xdr:col>
      <xdr:colOff>13607</xdr:colOff>
      <xdr:row>749</xdr:row>
      <xdr:rowOff>53133</xdr:rowOff>
    </xdr:to>
    <xdr:sp macro="" textlink="">
      <xdr:nvSpPr>
        <xdr:cNvPr id="4" name="正方形/長方形 3"/>
        <xdr:cNvSpPr/>
      </xdr:nvSpPr>
      <xdr:spPr>
        <a:xfrm>
          <a:off x="3214007" y="50130075"/>
          <a:ext cx="3200400" cy="5674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Ａ．国立大学法人東京大学</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２３</a:t>
          </a:r>
          <a:r>
            <a:rPr kumimoji="1" lang="ja-JP" altLang="en-US" sz="1100">
              <a:solidFill>
                <a:schemeClr val="tx1"/>
              </a:solidFill>
            </a:rPr>
            <a:t>百万円</a:t>
          </a:r>
          <a:endParaRPr kumimoji="1" lang="en-US" altLang="ja-JP" sz="1100">
            <a:solidFill>
              <a:schemeClr val="tx1"/>
            </a:solidFill>
            <a:latin typeface="+mn-lt"/>
            <a:ea typeface="+mn-ea"/>
            <a:cs typeface="+mn-cs"/>
          </a:endParaRPr>
        </a:p>
      </xdr:txBody>
    </xdr:sp>
    <xdr:clientData/>
  </xdr:twoCellAnchor>
  <xdr:twoCellAnchor>
    <xdr:from>
      <xdr:col>25</xdr:col>
      <xdr:colOff>34243</xdr:colOff>
      <xdr:row>746</xdr:row>
      <xdr:rowOff>36286</xdr:rowOff>
    </xdr:from>
    <xdr:to>
      <xdr:col>32</xdr:col>
      <xdr:colOff>119062</xdr:colOff>
      <xdr:row>746</xdr:row>
      <xdr:rowOff>238125</xdr:rowOff>
    </xdr:to>
    <xdr:sp macro="" textlink="">
      <xdr:nvSpPr>
        <xdr:cNvPr id="5" name="テキスト ボックス 4"/>
        <xdr:cNvSpPr txBox="1"/>
      </xdr:nvSpPr>
      <xdr:spPr>
        <a:xfrm>
          <a:off x="5034868" y="49623436"/>
          <a:ext cx="1484994" cy="2018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1</xdr:colOff>
      <xdr:row>753</xdr:row>
      <xdr:rowOff>244928</xdr:rowOff>
    </xdr:from>
    <xdr:to>
      <xdr:col>32</xdr:col>
      <xdr:colOff>1</xdr:colOff>
      <xdr:row>755</xdr:row>
      <xdr:rowOff>195942</xdr:rowOff>
    </xdr:to>
    <xdr:sp macro="" textlink="">
      <xdr:nvSpPr>
        <xdr:cNvPr id="6" name="正方形/長方形 5"/>
        <xdr:cNvSpPr/>
      </xdr:nvSpPr>
      <xdr:spPr>
        <a:xfrm>
          <a:off x="3200401" y="52299053"/>
          <a:ext cx="3200400" cy="6558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Ｂ．株式会社等（</a:t>
          </a:r>
          <a:r>
            <a:rPr kumimoji="1" lang="en-US" altLang="ja-JP" sz="1100">
              <a:solidFill>
                <a:schemeClr val="tx1"/>
              </a:solidFill>
            </a:rPr>
            <a:t>2</a:t>
          </a:r>
          <a:r>
            <a:rPr kumimoji="1" lang="ja-JP" altLang="en-US" sz="1100">
              <a:solidFill>
                <a:schemeClr val="tx1"/>
              </a:solidFill>
            </a:rPr>
            <a:t>）</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rPr>
            <a:t>９</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24</xdr:col>
      <xdr:colOff>81641</xdr:colOff>
      <xdr:row>752</xdr:row>
      <xdr:rowOff>117463</xdr:rowOff>
    </xdr:from>
    <xdr:to>
      <xdr:col>32</xdr:col>
      <xdr:colOff>168087</xdr:colOff>
      <xdr:row>753</xdr:row>
      <xdr:rowOff>235324</xdr:rowOff>
    </xdr:to>
    <xdr:sp macro="" textlink="">
      <xdr:nvSpPr>
        <xdr:cNvPr id="7" name="テキスト ボックス 6"/>
        <xdr:cNvSpPr txBox="1"/>
      </xdr:nvSpPr>
      <xdr:spPr>
        <a:xfrm>
          <a:off x="4882241" y="51819163"/>
          <a:ext cx="1686646" cy="4702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13607</xdr:colOff>
      <xdr:row>751</xdr:row>
      <xdr:rowOff>349250</xdr:rowOff>
    </xdr:from>
    <xdr:to>
      <xdr:col>24</xdr:col>
      <xdr:colOff>16780</xdr:colOff>
      <xdr:row>753</xdr:row>
      <xdr:rowOff>204108</xdr:rowOff>
    </xdr:to>
    <xdr:cxnSp macro="">
      <xdr:nvCxnSpPr>
        <xdr:cNvPr id="8" name="直線矢印コネクタ 7"/>
        <xdr:cNvCxnSpPr/>
      </xdr:nvCxnSpPr>
      <xdr:spPr>
        <a:xfrm flipH="1">
          <a:off x="4814207" y="51698525"/>
          <a:ext cx="3173" cy="5597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744</xdr:row>
      <xdr:rowOff>0</xdr:rowOff>
    </xdr:from>
    <xdr:to>
      <xdr:col>32</xdr:col>
      <xdr:colOff>0</xdr:colOff>
      <xdr:row>745</xdr:row>
      <xdr:rowOff>217714</xdr:rowOff>
    </xdr:to>
    <xdr:sp macro="" textlink="">
      <xdr:nvSpPr>
        <xdr:cNvPr id="9" name="大かっこ 8"/>
        <xdr:cNvSpPr/>
      </xdr:nvSpPr>
      <xdr:spPr>
        <a:xfrm>
          <a:off x="3200400" y="48882300"/>
          <a:ext cx="3200400" cy="5701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国立大学法人東京大学が実施する医療安全支援センター総合支援事業に対する支援</a:t>
          </a:r>
          <a:endParaRPr kumimoji="1" lang="en-US" altLang="ja-JP" sz="1100">
            <a:solidFill>
              <a:schemeClr val="tx1"/>
            </a:solidFill>
            <a:effectLst/>
            <a:latin typeface="+mn-lt"/>
            <a:ea typeface="+mn-ea"/>
            <a:cs typeface="+mn-cs"/>
          </a:endParaRPr>
        </a:p>
      </xdr:txBody>
    </xdr:sp>
    <xdr:clientData/>
  </xdr:twoCellAnchor>
  <xdr:twoCellAnchor>
    <xdr:from>
      <xdr:col>15</xdr:col>
      <xdr:colOff>149679</xdr:colOff>
      <xdr:row>749</xdr:row>
      <xdr:rowOff>136072</xdr:rowOff>
    </xdr:from>
    <xdr:to>
      <xdr:col>33</xdr:col>
      <xdr:colOff>13607</xdr:colOff>
      <xdr:row>751</xdr:row>
      <xdr:rowOff>326572</xdr:rowOff>
    </xdr:to>
    <xdr:sp macro="" textlink="">
      <xdr:nvSpPr>
        <xdr:cNvPr id="10" name="大かっこ 9"/>
        <xdr:cNvSpPr/>
      </xdr:nvSpPr>
      <xdr:spPr>
        <a:xfrm>
          <a:off x="3150054" y="50780497"/>
          <a:ext cx="3464378" cy="895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医療安全支援センター相談員等に対する基礎的・専門的研修、ジョイントミーティングの開催。教訓的事例の収集及び医療機関への情報提供</a:t>
          </a:r>
          <a:endParaRPr lang="ja-JP" altLang="ja-JP">
            <a:effectLst/>
          </a:endParaRPr>
        </a:p>
      </xdr:txBody>
    </xdr:sp>
    <xdr:clientData/>
  </xdr:twoCellAnchor>
  <xdr:twoCellAnchor>
    <xdr:from>
      <xdr:col>16</xdr:col>
      <xdr:colOff>13607</xdr:colOff>
      <xdr:row>755</xdr:row>
      <xdr:rowOff>297997</xdr:rowOff>
    </xdr:from>
    <xdr:to>
      <xdr:col>32</xdr:col>
      <xdr:colOff>13607</xdr:colOff>
      <xdr:row>757</xdr:row>
      <xdr:rowOff>149679</xdr:rowOff>
    </xdr:to>
    <xdr:sp macro="" textlink="">
      <xdr:nvSpPr>
        <xdr:cNvPr id="11" name="大かっこ 10"/>
        <xdr:cNvSpPr/>
      </xdr:nvSpPr>
      <xdr:spPr>
        <a:xfrm>
          <a:off x="3214007" y="53056972"/>
          <a:ext cx="3200400" cy="870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ウェブサイトの運営管理業務、研修会の運営支援業務</a:t>
          </a:r>
          <a:endParaRPr kumimoji="1" lang="en-US" altLang="ja-JP" sz="1100">
            <a:solidFill>
              <a:schemeClr val="tx1"/>
            </a:solidFill>
            <a:effectLst/>
            <a:latin typeface="+mn-lt"/>
            <a:ea typeface="+mn-ea"/>
            <a:cs typeface="+mn-cs"/>
          </a:endParaRPr>
        </a:p>
      </xdr:txBody>
    </xdr:sp>
    <xdr:clientData/>
  </xdr:twoCellAnchor>
  <xdr:twoCellAnchor>
    <xdr:from>
      <xdr:col>38</xdr:col>
      <xdr:colOff>122464</xdr:colOff>
      <xdr:row>106</xdr:row>
      <xdr:rowOff>204107</xdr:rowOff>
    </xdr:from>
    <xdr:to>
      <xdr:col>41</xdr:col>
      <xdr:colOff>149678</xdr:colOff>
      <xdr:row>106</xdr:row>
      <xdr:rowOff>503464</xdr:rowOff>
    </xdr:to>
    <xdr:sp macro="" textlink="">
      <xdr:nvSpPr>
        <xdr:cNvPr id="12" name="テキスト ボックス 11"/>
        <xdr:cNvSpPr txBox="1"/>
      </xdr:nvSpPr>
      <xdr:spPr>
        <a:xfrm>
          <a:off x="7878535" y="17335500"/>
          <a:ext cx="639536"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6"/>
  <sheetViews>
    <sheetView tabSelected="1" view="pageBreakPreview" zoomScaleNormal="75" zoomScaleSheetLayoutView="100" zoomScalePageLayoutView="85" workbookViewId="0">
      <selection activeCell="BI6" sqref="BI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93</v>
      </c>
      <c r="AT2" s="942"/>
      <c r="AU2" s="942"/>
      <c r="AV2" s="52" t="str">
        <f>IF(AW2="", "", "-")</f>
        <v/>
      </c>
      <c r="AW2" s="916"/>
      <c r="AX2" s="916"/>
    </row>
    <row r="3" spans="1:50" ht="21" customHeight="1" thickBot="1" x14ac:dyDescent="0.2">
      <c r="A3" s="870" t="s">
        <v>533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558</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551</v>
      </c>
      <c r="H5" s="843"/>
      <c r="I5" s="843"/>
      <c r="J5" s="843"/>
      <c r="K5" s="843"/>
      <c r="L5" s="843"/>
      <c r="M5" s="844" t="s">
        <v>66</v>
      </c>
      <c r="N5" s="845"/>
      <c r="O5" s="845"/>
      <c r="P5" s="845"/>
      <c r="Q5" s="845"/>
      <c r="R5" s="846"/>
      <c r="S5" s="847" t="s">
        <v>131</v>
      </c>
      <c r="T5" s="843"/>
      <c r="U5" s="843"/>
      <c r="V5" s="843"/>
      <c r="W5" s="843"/>
      <c r="X5" s="848"/>
      <c r="Y5" s="698" t="s">
        <v>3</v>
      </c>
      <c r="Z5" s="539"/>
      <c r="AA5" s="539"/>
      <c r="AB5" s="539"/>
      <c r="AC5" s="539"/>
      <c r="AD5" s="540"/>
      <c r="AE5" s="699" t="s">
        <v>550</v>
      </c>
      <c r="AF5" s="699"/>
      <c r="AG5" s="699"/>
      <c r="AH5" s="699"/>
      <c r="AI5" s="699"/>
      <c r="AJ5" s="699"/>
      <c r="AK5" s="699"/>
      <c r="AL5" s="699"/>
      <c r="AM5" s="699"/>
      <c r="AN5" s="699"/>
      <c r="AO5" s="699"/>
      <c r="AP5" s="700"/>
      <c r="AQ5" s="701" t="s">
        <v>652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5" t="s">
        <v>546</v>
      </c>
      <c r="Z7" s="439"/>
      <c r="AA7" s="439"/>
      <c r="AB7" s="439"/>
      <c r="AC7" s="439"/>
      <c r="AD7" s="926"/>
      <c r="AE7" s="917" t="s">
        <v>552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554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v>23</v>
      </c>
      <c r="Q13" s="709"/>
      <c r="R13" s="709"/>
      <c r="S13" s="709"/>
      <c r="T13" s="709"/>
      <c r="U13" s="709"/>
      <c r="V13" s="710"/>
      <c r="W13" s="657">
        <v>23</v>
      </c>
      <c r="X13" s="658"/>
      <c r="Y13" s="658"/>
      <c r="Z13" s="658"/>
      <c r="AA13" s="658"/>
      <c r="AB13" s="658"/>
      <c r="AC13" s="659"/>
      <c r="AD13" s="708">
        <v>23</v>
      </c>
      <c r="AE13" s="709"/>
      <c r="AF13" s="709"/>
      <c r="AG13" s="709"/>
      <c r="AH13" s="709"/>
      <c r="AI13" s="709"/>
      <c r="AJ13" s="710"/>
      <c r="AK13" s="708">
        <v>23</v>
      </c>
      <c r="AL13" s="709"/>
      <c r="AM13" s="709"/>
      <c r="AN13" s="709"/>
      <c r="AO13" s="709"/>
      <c r="AP13" s="709"/>
      <c r="AQ13" s="710"/>
      <c r="AR13" s="657"/>
      <c r="AS13" s="658"/>
      <c r="AT13" s="658"/>
      <c r="AU13" s="658"/>
      <c r="AV13" s="658"/>
      <c r="AW13" s="658"/>
      <c r="AX13" s="924"/>
    </row>
    <row r="14" spans="1:50" ht="21" customHeight="1" x14ac:dyDescent="0.15">
      <c r="A14" s="614"/>
      <c r="B14" s="615"/>
      <c r="C14" s="615"/>
      <c r="D14" s="615"/>
      <c r="E14" s="615"/>
      <c r="F14" s="616"/>
      <c r="G14" s="728"/>
      <c r="H14" s="729"/>
      <c r="I14" s="714" t="s">
        <v>8</v>
      </c>
      <c r="J14" s="765"/>
      <c r="K14" s="765"/>
      <c r="L14" s="765"/>
      <c r="M14" s="765"/>
      <c r="N14" s="765"/>
      <c r="O14" s="766"/>
      <c r="P14" s="708" t="s">
        <v>556</v>
      </c>
      <c r="Q14" s="709"/>
      <c r="R14" s="709"/>
      <c r="S14" s="709"/>
      <c r="T14" s="709"/>
      <c r="U14" s="709"/>
      <c r="V14" s="710"/>
      <c r="W14" s="708" t="s">
        <v>556</v>
      </c>
      <c r="X14" s="709"/>
      <c r="Y14" s="709"/>
      <c r="Z14" s="709"/>
      <c r="AA14" s="709"/>
      <c r="AB14" s="709"/>
      <c r="AC14" s="710"/>
      <c r="AD14" s="708" t="s">
        <v>466</v>
      </c>
      <c r="AE14" s="709"/>
      <c r="AF14" s="709"/>
      <c r="AG14" s="709"/>
      <c r="AH14" s="709"/>
      <c r="AI14" s="709"/>
      <c r="AJ14" s="710"/>
      <c r="AK14" s="708" t="s">
        <v>466</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556</v>
      </c>
      <c r="Q15" s="709"/>
      <c r="R15" s="709"/>
      <c r="S15" s="709"/>
      <c r="T15" s="709"/>
      <c r="U15" s="709"/>
      <c r="V15" s="710"/>
      <c r="W15" s="708" t="s">
        <v>556</v>
      </c>
      <c r="X15" s="709"/>
      <c r="Y15" s="709"/>
      <c r="Z15" s="709"/>
      <c r="AA15" s="709"/>
      <c r="AB15" s="709"/>
      <c r="AC15" s="710"/>
      <c r="AD15" s="708" t="s">
        <v>466</v>
      </c>
      <c r="AE15" s="709"/>
      <c r="AF15" s="709"/>
      <c r="AG15" s="709"/>
      <c r="AH15" s="709"/>
      <c r="AI15" s="709"/>
      <c r="AJ15" s="710"/>
      <c r="AK15" s="708" t="s">
        <v>466</v>
      </c>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556</v>
      </c>
      <c r="Q16" s="709"/>
      <c r="R16" s="709"/>
      <c r="S16" s="709"/>
      <c r="T16" s="709"/>
      <c r="U16" s="709"/>
      <c r="V16" s="710"/>
      <c r="W16" s="708" t="s">
        <v>556</v>
      </c>
      <c r="X16" s="709"/>
      <c r="Y16" s="709"/>
      <c r="Z16" s="709"/>
      <c r="AA16" s="709"/>
      <c r="AB16" s="709"/>
      <c r="AC16" s="710"/>
      <c r="AD16" s="708" t="s">
        <v>466</v>
      </c>
      <c r="AE16" s="709"/>
      <c r="AF16" s="709"/>
      <c r="AG16" s="709"/>
      <c r="AH16" s="709"/>
      <c r="AI16" s="709"/>
      <c r="AJ16" s="710"/>
      <c r="AK16" s="708" t="s">
        <v>466</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556</v>
      </c>
      <c r="Q17" s="709"/>
      <c r="R17" s="709"/>
      <c r="S17" s="709"/>
      <c r="T17" s="709"/>
      <c r="U17" s="709"/>
      <c r="V17" s="710"/>
      <c r="W17" s="708" t="s">
        <v>556</v>
      </c>
      <c r="X17" s="709"/>
      <c r="Y17" s="709"/>
      <c r="Z17" s="709"/>
      <c r="AA17" s="709"/>
      <c r="AB17" s="709"/>
      <c r="AC17" s="710"/>
      <c r="AD17" s="708" t="s">
        <v>466</v>
      </c>
      <c r="AE17" s="709"/>
      <c r="AF17" s="709"/>
      <c r="AG17" s="709"/>
      <c r="AH17" s="709"/>
      <c r="AI17" s="709"/>
      <c r="AJ17" s="710"/>
      <c r="AK17" s="708" t="s">
        <v>466</v>
      </c>
      <c r="AL17" s="709"/>
      <c r="AM17" s="709"/>
      <c r="AN17" s="709"/>
      <c r="AO17" s="709"/>
      <c r="AP17" s="709"/>
      <c r="AQ17" s="710"/>
      <c r="AR17" s="922"/>
      <c r="AS17" s="922"/>
      <c r="AT17" s="922"/>
      <c r="AU17" s="922"/>
      <c r="AV17" s="922"/>
      <c r="AW17" s="922"/>
      <c r="AX17" s="923"/>
    </row>
    <row r="18" spans="1:50" ht="24.75" customHeight="1" x14ac:dyDescent="0.15">
      <c r="A18" s="614"/>
      <c r="B18" s="615"/>
      <c r="C18" s="615"/>
      <c r="D18" s="615"/>
      <c r="E18" s="615"/>
      <c r="F18" s="616"/>
      <c r="G18" s="730"/>
      <c r="H18" s="731"/>
      <c r="I18" s="719" t="s">
        <v>20</v>
      </c>
      <c r="J18" s="720"/>
      <c r="K18" s="720"/>
      <c r="L18" s="720"/>
      <c r="M18" s="720"/>
      <c r="N18" s="720"/>
      <c r="O18" s="721"/>
      <c r="P18" s="881">
        <f>SUM(P13:V17)</f>
        <v>23</v>
      </c>
      <c r="Q18" s="882"/>
      <c r="R18" s="882"/>
      <c r="S18" s="882"/>
      <c r="T18" s="882"/>
      <c r="U18" s="882"/>
      <c r="V18" s="883"/>
      <c r="W18" s="881">
        <f>SUM(W13:AC17)</f>
        <v>23</v>
      </c>
      <c r="X18" s="882"/>
      <c r="Y18" s="882"/>
      <c r="Z18" s="882"/>
      <c r="AA18" s="882"/>
      <c r="AB18" s="882"/>
      <c r="AC18" s="883"/>
      <c r="AD18" s="881">
        <f>SUM(AD13:AJ17)</f>
        <v>23</v>
      </c>
      <c r="AE18" s="882"/>
      <c r="AF18" s="882"/>
      <c r="AG18" s="882"/>
      <c r="AH18" s="882"/>
      <c r="AI18" s="882"/>
      <c r="AJ18" s="883"/>
      <c r="AK18" s="881">
        <f>SUM(AK13:AQ17)</f>
        <v>23</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08">
        <v>23</v>
      </c>
      <c r="Q19" s="709"/>
      <c r="R19" s="709"/>
      <c r="S19" s="709"/>
      <c r="T19" s="709"/>
      <c r="U19" s="709"/>
      <c r="V19" s="710"/>
      <c r="W19" s="708">
        <v>23</v>
      </c>
      <c r="X19" s="709"/>
      <c r="Y19" s="709"/>
      <c r="Z19" s="709"/>
      <c r="AA19" s="709"/>
      <c r="AB19" s="709"/>
      <c r="AC19" s="710"/>
      <c r="AD19" s="708">
        <v>23</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538</v>
      </c>
      <c r="B22" s="967"/>
      <c r="C22" s="967"/>
      <c r="D22" s="967"/>
      <c r="E22" s="967"/>
      <c r="F22" s="968"/>
      <c r="G22" s="953" t="s">
        <v>474</v>
      </c>
      <c r="H22" s="215"/>
      <c r="I22" s="215"/>
      <c r="J22" s="215"/>
      <c r="K22" s="215"/>
      <c r="L22" s="215"/>
      <c r="M22" s="215"/>
      <c r="N22" s="215"/>
      <c r="O22" s="216"/>
      <c r="P22" s="939" t="s">
        <v>536</v>
      </c>
      <c r="Q22" s="215"/>
      <c r="R22" s="215"/>
      <c r="S22" s="215"/>
      <c r="T22" s="215"/>
      <c r="U22" s="215"/>
      <c r="V22" s="216"/>
      <c r="W22" s="939" t="s">
        <v>537</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559</v>
      </c>
      <c r="H23" s="955"/>
      <c r="I23" s="955"/>
      <c r="J23" s="955"/>
      <c r="K23" s="955"/>
      <c r="L23" s="955"/>
      <c r="M23" s="955"/>
      <c r="N23" s="955"/>
      <c r="O23" s="956"/>
      <c r="P23" s="657">
        <v>23</v>
      </c>
      <c r="Q23" s="658"/>
      <c r="R23" s="658"/>
      <c r="S23" s="658"/>
      <c r="T23" s="658"/>
      <c r="U23" s="658"/>
      <c r="V23" s="659"/>
      <c r="W23" s="657"/>
      <c r="X23" s="658"/>
      <c r="Y23" s="658"/>
      <c r="Z23" s="658"/>
      <c r="AA23" s="658"/>
      <c r="AB23" s="658"/>
      <c r="AC23" s="65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708"/>
      <c r="Q24" s="709"/>
      <c r="R24" s="709"/>
      <c r="S24" s="709"/>
      <c r="T24" s="709"/>
      <c r="U24" s="709"/>
      <c r="V24" s="710"/>
      <c r="W24" s="708"/>
      <c r="X24" s="709"/>
      <c r="Y24" s="709"/>
      <c r="Z24" s="709"/>
      <c r="AA24" s="709"/>
      <c r="AB24" s="709"/>
      <c r="AC24" s="71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708"/>
      <c r="Q25" s="709"/>
      <c r="R25" s="709"/>
      <c r="S25" s="709"/>
      <c r="T25" s="709"/>
      <c r="U25" s="709"/>
      <c r="V25" s="710"/>
      <c r="W25" s="708"/>
      <c r="X25" s="709"/>
      <c r="Y25" s="709"/>
      <c r="Z25" s="709"/>
      <c r="AA25" s="709"/>
      <c r="AB25" s="709"/>
      <c r="AC25" s="71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708"/>
      <c r="Q26" s="709"/>
      <c r="R26" s="709"/>
      <c r="S26" s="709"/>
      <c r="T26" s="709"/>
      <c r="U26" s="709"/>
      <c r="V26" s="710"/>
      <c r="W26" s="708"/>
      <c r="X26" s="709"/>
      <c r="Y26" s="709"/>
      <c r="Z26" s="709"/>
      <c r="AA26" s="709"/>
      <c r="AB26" s="709"/>
      <c r="AC26" s="71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08"/>
      <c r="Q27" s="709"/>
      <c r="R27" s="709"/>
      <c r="S27" s="709"/>
      <c r="T27" s="709"/>
      <c r="U27" s="709"/>
      <c r="V27" s="710"/>
      <c r="W27" s="708"/>
      <c r="X27" s="709"/>
      <c r="Y27" s="709"/>
      <c r="Z27" s="709"/>
      <c r="AA27" s="709"/>
      <c r="AB27" s="709"/>
      <c r="AC27" s="71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6">
        <f>AK13</f>
        <v>23</v>
      </c>
      <c r="Q29" s="937"/>
      <c r="R29" s="937"/>
      <c r="S29" s="937"/>
      <c r="T29" s="937"/>
      <c r="U29" s="937"/>
      <c r="V29" s="938"/>
      <c r="W29" s="936">
        <f>AR13</f>
        <v>0</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0" t="s">
        <v>472</v>
      </c>
      <c r="AN30" s="920"/>
      <c r="AO30" s="920"/>
      <c r="AP30" s="861"/>
      <c r="AQ30" s="770" t="s">
        <v>355</v>
      </c>
      <c r="AR30" s="771"/>
      <c r="AS30" s="771"/>
      <c r="AT30" s="772"/>
      <c r="AU30" s="777" t="s">
        <v>253</v>
      </c>
      <c r="AV30" s="777"/>
      <c r="AW30" s="777"/>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609</v>
      </c>
      <c r="AR31" s="193"/>
      <c r="AS31" s="126" t="s">
        <v>356</v>
      </c>
      <c r="AT31" s="127"/>
      <c r="AU31" s="192">
        <v>30</v>
      </c>
      <c r="AV31" s="192"/>
      <c r="AW31" s="394" t="s">
        <v>300</v>
      </c>
      <c r="AX31" s="395"/>
    </row>
    <row r="32" spans="1:50" ht="23.25" customHeight="1" x14ac:dyDescent="0.15">
      <c r="A32" s="399"/>
      <c r="B32" s="397"/>
      <c r="C32" s="397"/>
      <c r="D32" s="397"/>
      <c r="E32" s="397"/>
      <c r="F32" s="398"/>
      <c r="G32" s="560" t="s">
        <v>592</v>
      </c>
      <c r="H32" s="561"/>
      <c r="I32" s="561"/>
      <c r="J32" s="561"/>
      <c r="K32" s="561"/>
      <c r="L32" s="561"/>
      <c r="M32" s="561"/>
      <c r="N32" s="561"/>
      <c r="O32" s="562"/>
      <c r="P32" s="98" t="s">
        <v>593</v>
      </c>
      <c r="Q32" s="98"/>
      <c r="R32" s="98"/>
      <c r="S32" s="98"/>
      <c r="T32" s="98"/>
      <c r="U32" s="98"/>
      <c r="V32" s="98"/>
      <c r="W32" s="98"/>
      <c r="X32" s="99"/>
      <c r="Y32" s="467" t="s">
        <v>12</v>
      </c>
      <c r="Z32" s="527"/>
      <c r="AA32" s="528"/>
      <c r="AB32" s="457" t="s">
        <v>633</v>
      </c>
      <c r="AC32" s="457"/>
      <c r="AD32" s="457"/>
      <c r="AE32" s="211">
        <v>111</v>
      </c>
      <c r="AF32" s="212"/>
      <c r="AG32" s="212"/>
      <c r="AH32" s="212"/>
      <c r="AI32" s="211">
        <v>111</v>
      </c>
      <c r="AJ32" s="212"/>
      <c r="AK32" s="212"/>
      <c r="AL32" s="212"/>
      <c r="AM32" s="211">
        <v>112</v>
      </c>
      <c r="AN32" s="212"/>
      <c r="AO32" s="212"/>
      <c r="AP32" s="212"/>
      <c r="AQ32" s="333" t="s">
        <v>609</v>
      </c>
      <c r="AR32" s="200"/>
      <c r="AS32" s="200"/>
      <c r="AT32" s="334"/>
      <c r="AU32" s="212" t="s">
        <v>644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633</v>
      </c>
      <c r="AC33" s="519"/>
      <c r="AD33" s="519"/>
      <c r="AE33" s="211">
        <v>142</v>
      </c>
      <c r="AF33" s="212"/>
      <c r="AG33" s="212"/>
      <c r="AH33" s="212"/>
      <c r="AI33" s="211">
        <v>142</v>
      </c>
      <c r="AJ33" s="212"/>
      <c r="AK33" s="212"/>
      <c r="AL33" s="212"/>
      <c r="AM33" s="211">
        <v>144</v>
      </c>
      <c r="AN33" s="212"/>
      <c r="AO33" s="212"/>
      <c r="AP33" s="212"/>
      <c r="AQ33" s="333" t="s">
        <v>609</v>
      </c>
      <c r="AR33" s="200"/>
      <c r="AS33" s="200"/>
      <c r="AT33" s="334"/>
      <c r="AU33" s="212">
        <v>150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78</v>
      </c>
      <c r="AF34" s="212"/>
      <c r="AG34" s="212"/>
      <c r="AH34" s="212"/>
      <c r="AI34" s="211">
        <v>78</v>
      </c>
      <c r="AJ34" s="212"/>
      <c r="AK34" s="212"/>
      <c r="AL34" s="212"/>
      <c r="AM34" s="211">
        <v>78</v>
      </c>
      <c r="AN34" s="212"/>
      <c r="AO34" s="212"/>
      <c r="AP34" s="212"/>
      <c r="AQ34" s="333" t="s">
        <v>609</v>
      </c>
      <c r="AR34" s="200"/>
      <c r="AS34" s="200"/>
      <c r="AT34" s="334"/>
      <c r="AU34" s="212" t="s">
        <v>609</v>
      </c>
      <c r="AV34" s="212"/>
      <c r="AW34" s="212"/>
      <c r="AX34" s="214"/>
    </row>
    <row r="35" spans="1:50" ht="23.25" customHeight="1" x14ac:dyDescent="0.15">
      <c r="A35" s="219" t="s">
        <v>526</v>
      </c>
      <c r="B35" s="220"/>
      <c r="C35" s="220"/>
      <c r="D35" s="220"/>
      <c r="E35" s="220"/>
      <c r="F35" s="221"/>
      <c r="G35" s="225" t="s">
        <v>594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5"/>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644</v>
      </c>
      <c r="AR38" s="193"/>
      <c r="AS38" s="126" t="s">
        <v>356</v>
      </c>
      <c r="AT38" s="127"/>
      <c r="AU38" s="192">
        <v>30</v>
      </c>
      <c r="AV38" s="192"/>
      <c r="AW38" s="394" t="s">
        <v>300</v>
      </c>
      <c r="AX38" s="395"/>
    </row>
    <row r="39" spans="1:50" ht="23.25" customHeight="1" x14ac:dyDescent="0.15">
      <c r="A39" s="399"/>
      <c r="B39" s="397"/>
      <c r="C39" s="397"/>
      <c r="D39" s="397"/>
      <c r="E39" s="397"/>
      <c r="F39" s="398"/>
      <c r="G39" s="560" t="s">
        <v>595</v>
      </c>
      <c r="H39" s="561"/>
      <c r="I39" s="561"/>
      <c r="J39" s="561"/>
      <c r="K39" s="561"/>
      <c r="L39" s="561"/>
      <c r="M39" s="561"/>
      <c r="N39" s="561"/>
      <c r="O39" s="562"/>
      <c r="P39" s="98" t="s">
        <v>596</v>
      </c>
      <c r="Q39" s="98"/>
      <c r="R39" s="98"/>
      <c r="S39" s="98"/>
      <c r="T39" s="98"/>
      <c r="U39" s="98"/>
      <c r="V39" s="98"/>
      <c r="W39" s="98"/>
      <c r="X39" s="99"/>
      <c r="Y39" s="467" t="s">
        <v>12</v>
      </c>
      <c r="Z39" s="527"/>
      <c r="AA39" s="528"/>
      <c r="AB39" s="457" t="s">
        <v>633</v>
      </c>
      <c r="AC39" s="457"/>
      <c r="AD39" s="457"/>
      <c r="AE39" s="211">
        <v>271</v>
      </c>
      <c r="AF39" s="212"/>
      <c r="AG39" s="212"/>
      <c r="AH39" s="212"/>
      <c r="AI39" s="211">
        <v>271</v>
      </c>
      <c r="AJ39" s="212"/>
      <c r="AK39" s="212"/>
      <c r="AL39" s="212"/>
      <c r="AM39" s="211">
        <v>271</v>
      </c>
      <c r="AN39" s="212"/>
      <c r="AO39" s="212"/>
      <c r="AP39" s="212"/>
      <c r="AQ39" s="333" t="s">
        <v>644</v>
      </c>
      <c r="AR39" s="200"/>
      <c r="AS39" s="200"/>
      <c r="AT39" s="334"/>
      <c r="AU39" s="212" t="s">
        <v>609</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633</v>
      </c>
      <c r="AC40" s="519"/>
      <c r="AD40" s="519"/>
      <c r="AE40" s="211">
        <v>272</v>
      </c>
      <c r="AF40" s="212"/>
      <c r="AG40" s="212"/>
      <c r="AH40" s="212"/>
      <c r="AI40" s="211">
        <v>271</v>
      </c>
      <c r="AJ40" s="212"/>
      <c r="AK40" s="212"/>
      <c r="AL40" s="212"/>
      <c r="AM40" s="211">
        <v>271</v>
      </c>
      <c r="AN40" s="212"/>
      <c r="AO40" s="212"/>
      <c r="AP40" s="212"/>
      <c r="AQ40" s="333" t="s">
        <v>644</v>
      </c>
      <c r="AR40" s="200"/>
      <c r="AS40" s="200"/>
      <c r="AT40" s="334"/>
      <c r="AU40" s="212">
        <v>271</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99</v>
      </c>
      <c r="AF41" s="212"/>
      <c r="AG41" s="212"/>
      <c r="AH41" s="212"/>
      <c r="AI41" s="211">
        <v>100</v>
      </c>
      <c r="AJ41" s="212"/>
      <c r="AK41" s="212"/>
      <c r="AL41" s="212"/>
      <c r="AM41" s="211">
        <v>100</v>
      </c>
      <c r="AN41" s="212"/>
      <c r="AO41" s="212"/>
      <c r="AP41" s="212"/>
      <c r="AQ41" s="333" t="s">
        <v>609</v>
      </c>
      <c r="AR41" s="200"/>
      <c r="AS41" s="200"/>
      <c r="AT41" s="334"/>
      <c r="AU41" s="212" t="s">
        <v>614</v>
      </c>
      <c r="AV41" s="212"/>
      <c r="AW41" s="212"/>
      <c r="AX41" s="214"/>
    </row>
    <row r="42" spans="1:50" ht="23.25" customHeight="1" x14ac:dyDescent="0.15">
      <c r="A42" s="219" t="s">
        <v>526</v>
      </c>
      <c r="B42" s="220"/>
      <c r="C42" s="220"/>
      <c r="D42" s="220"/>
      <c r="E42" s="220"/>
      <c r="F42" s="221"/>
      <c r="G42" s="225" t="s">
        <v>597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598</v>
      </c>
      <c r="H101" s="98"/>
      <c r="I101" s="98"/>
      <c r="J101" s="98"/>
      <c r="K101" s="98"/>
      <c r="L101" s="98"/>
      <c r="M101" s="98"/>
      <c r="N101" s="98"/>
      <c r="O101" s="98"/>
      <c r="P101" s="98"/>
      <c r="Q101" s="98"/>
      <c r="R101" s="98"/>
      <c r="S101" s="98"/>
      <c r="T101" s="98"/>
      <c r="U101" s="98"/>
      <c r="V101" s="98"/>
      <c r="W101" s="98"/>
      <c r="X101" s="99"/>
      <c r="Y101" s="538" t="s">
        <v>55</v>
      </c>
      <c r="Z101" s="539"/>
      <c r="AA101" s="540"/>
      <c r="AB101" s="457" t="s">
        <v>634</v>
      </c>
      <c r="AC101" s="457"/>
      <c r="AD101" s="457"/>
      <c r="AE101" s="211">
        <v>10</v>
      </c>
      <c r="AF101" s="212"/>
      <c r="AG101" s="212"/>
      <c r="AH101" s="213"/>
      <c r="AI101" s="211">
        <v>10</v>
      </c>
      <c r="AJ101" s="212"/>
      <c r="AK101" s="212"/>
      <c r="AL101" s="213"/>
      <c r="AM101" s="211">
        <v>15</v>
      </c>
      <c r="AN101" s="212"/>
      <c r="AO101" s="212"/>
      <c r="AP101" s="213"/>
      <c r="AQ101" s="211" t="s">
        <v>609</v>
      </c>
      <c r="AR101" s="212"/>
      <c r="AS101" s="212"/>
      <c r="AT101" s="213"/>
      <c r="AU101" s="211" t="s">
        <v>645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634</v>
      </c>
      <c r="AC102" s="457"/>
      <c r="AD102" s="457"/>
      <c r="AE102" s="414">
        <v>10</v>
      </c>
      <c r="AF102" s="414"/>
      <c r="AG102" s="414"/>
      <c r="AH102" s="414"/>
      <c r="AI102" s="414">
        <v>12</v>
      </c>
      <c r="AJ102" s="414"/>
      <c r="AK102" s="414"/>
      <c r="AL102" s="414"/>
      <c r="AM102" s="414">
        <v>10</v>
      </c>
      <c r="AN102" s="414"/>
      <c r="AO102" s="414"/>
      <c r="AP102" s="414"/>
      <c r="AQ102" s="266">
        <v>15</v>
      </c>
      <c r="AR102" s="267"/>
      <c r="AS102" s="267"/>
      <c r="AT102" s="312"/>
      <c r="AU102" s="266" t="s">
        <v>609</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599</v>
      </c>
      <c r="H104" s="98"/>
      <c r="I104" s="98"/>
      <c r="J104" s="98"/>
      <c r="K104" s="98"/>
      <c r="L104" s="98"/>
      <c r="M104" s="98"/>
      <c r="N104" s="98"/>
      <c r="O104" s="98"/>
      <c r="P104" s="98"/>
      <c r="Q104" s="98"/>
      <c r="R104" s="98"/>
      <c r="S104" s="98"/>
      <c r="T104" s="98"/>
      <c r="U104" s="98"/>
      <c r="V104" s="98"/>
      <c r="W104" s="98"/>
      <c r="X104" s="99"/>
      <c r="Y104" s="461" t="s">
        <v>55</v>
      </c>
      <c r="Z104" s="462"/>
      <c r="AA104" s="463"/>
      <c r="AB104" s="541" t="s">
        <v>635</v>
      </c>
      <c r="AC104" s="542"/>
      <c r="AD104" s="543"/>
      <c r="AE104" s="211">
        <v>546</v>
      </c>
      <c r="AF104" s="212"/>
      <c r="AG104" s="212"/>
      <c r="AH104" s="213"/>
      <c r="AI104" s="211">
        <v>594</v>
      </c>
      <c r="AJ104" s="212"/>
      <c r="AK104" s="212"/>
      <c r="AL104" s="213"/>
      <c r="AM104" s="211">
        <v>638</v>
      </c>
      <c r="AN104" s="212"/>
      <c r="AO104" s="212"/>
      <c r="AP104" s="213"/>
      <c r="AQ104" s="211" t="s">
        <v>609</v>
      </c>
      <c r="AR104" s="212"/>
      <c r="AS104" s="212"/>
      <c r="AT104" s="213"/>
      <c r="AU104" s="211" t="s">
        <v>644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635</v>
      </c>
      <c r="AC105" s="465"/>
      <c r="AD105" s="466"/>
      <c r="AE105" s="414">
        <v>666</v>
      </c>
      <c r="AF105" s="414"/>
      <c r="AG105" s="414"/>
      <c r="AH105" s="414"/>
      <c r="AI105" s="414">
        <v>546</v>
      </c>
      <c r="AJ105" s="414"/>
      <c r="AK105" s="414"/>
      <c r="AL105" s="414"/>
      <c r="AM105" s="414">
        <v>594</v>
      </c>
      <c r="AN105" s="414"/>
      <c r="AO105" s="414"/>
      <c r="AP105" s="414"/>
      <c r="AQ105" s="211">
        <v>638</v>
      </c>
      <c r="AR105" s="212"/>
      <c r="AS105" s="212"/>
      <c r="AT105" s="213"/>
      <c r="AU105" s="266" t="s">
        <v>644</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52.5" customHeight="1" x14ac:dyDescent="0.15">
      <c r="A107" s="418"/>
      <c r="B107" s="419"/>
      <c r="C107" s="419"/>
      <c r="D107" s="419"/>
      <c r="E107" s="419"/>
      <c r="F107" s="420"/>
      <c r="G107" s="98" t="s">
        <v>657</v>
      </c>
      <c r="H107" s="98"/>
      <c r="I107" s="98"/>
      <c r="J107" s="98"/>
      <c r="K107" s="98"/>
      <c r="L107" s="98"/>
      <c r="M107" s="98"/>
      <c r="N107" s="98"/>
      <c r="O107" s="98"/>
      <c r="P107" s="98"/>
      <c r="Q107" s="98"/>
      <c r="R107" s="98"/>
      <c r="S107" s="98"/>
      <c r="T107" s="98"/>
      <c r="U107" s="98"/>
      <c r="V107" s="98"/>
      <c r="W107" s="98"/>
      <c r="X107" s="99"/>
      <c r="Y107" s="461" t="s">
        <v>55</v>
      </c>
      <c r="Z107" s="462"/>
      <c r="AA107" s="463"/>
      <c r="AB107" s="541" t="s">
        <v>636</v>
      </c>
      <c r="AC107" s="542"/>
      <c r="AD107" s="543"/>
      <c r="AE107" s="414">
        <v>98272</v>
      </c>
      <c r="AF107" s="414"/>
      <c r="AG107" s="414"/>
      <c r="AH107" s="414"/>
      <c r="AI107" s="414">
        <v>98761</v>
      </c>
      <c r="AJ107" s="414"/>
      <c r="AK107" s="414"/>
      <c r="AL107" s="414"/>
      <c r="AM107" s="414"/>
      <c r="AN107" s="414"/>
      <c r="AO107" s="414"/>
      <c r="AP107" s="414"/>
      <c r="AQ107" s="211" t="s">
        <v>609</v>
      </c>
      <c r="AR107" s="212"/>
      <c r="AS107" s="212"/>
      <c r="AT107" s="213"/>
      <c r="AU107" s="211" t="s">
        <v>644</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636</v>
      </c>
      <c r="AC108" s="465"/>
      <c r="AD108" s="466"/>
      <c r="AE108" s="414">
        <v>96119</v>
      </c>
      <c r="AF108" s="414"/>
      <c r="AG108" s="414"/>
      <c r="AH108" s="414"/>
      <c r="AI108" s="414">
        <v>98272</v>
      </c>
      <c r="AJ108" s="414"/>
      <c r="AK108" s="414"/>
      <c r="AL108" s="414"/>
      <c r="AM108" s="414">
        <v>98761</v>
      </c>
      <c r="AN108" s="414"/>
      <c r="AO108" s="414"/>
      <c r="AP108" s="414"/>
      <c r="AQ108" s="211" t="s">
        <v>646</v>
      </c>
      <c r="AR108" s="212"/>
      <c r="AS108" s="212"/>
      <c r="AT108" s="213"/>
      <c r="AU108" s="266" t="s">
        <v>644</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540</v>
      </c>
      <c r="AR115" s="592"/>
      <c r="AS115" s="592"/>
      <c r="AT115" s="592"/>
      <c r="AU115" s="592"/>
      <c r="AV115" s="592"/>
      <c r="AW115" s="592"/>
      <c r="AX115" s="593"/>
    </row>
    <row r="116" spans="1:50" ht="46.5" customHeight="1" x14ac:dyDescent="0.15">
      <c r="A116" s="435"/>
      <c r="B116" s="436"/>
      <c r="C116" s="436"/>
      <c r="D116" s="436"/>
      <c r="E116" s="436"/>
      <c r="F116" s="437"/>
      <c r="G116" s="389" t="s">
        <v>600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637</v>
      </c>
      <c r="AC116" s="459"/>
      <c r="AD116" s="460"/>
      <c r="AE116" s="414">
        <v>54641</v>
      </c>
      <c r="AF116" s="414"/>
      <c r="AG116" s="414"/>
      <c r="AH116" s="414"/>
      <c r="AI116" s="414">
        <v>53882</v>
      </c>
      <c r="AJ116" s="414"/>
      <c r="AK116" s="414"/>
      <c r="AL116" s="414"/>
      <c r="AM116" s="414">
        <v>51138</v>
      </c>
      <c r="AN116" s="414"/>
      <c r="AO116" s="414"/>
      <c r="AP116" s="414"/>
      <c r="AQ116" s="211">
        <v>51138</v>
      </c>
      <c r="AR116" s="212"/>
      <c r="AS116" s="212"/>
      <c r="AT116" s="212"/>
      <c r="AU116" s="212"/>
      <c r="AV116" s="212"/>
      <c r="AW116" s="212"/>
      <c r="AX116" s="214"/>
    </row>
    <row r="117" spans="1:50" ht="7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638</v>
      </c>
      <c r="AC117" s="469"/>
      <c r="AD117" s="470"/>
      <c r="AE117" s="590" t="s">
        <v>641</v>
      </c>
      <c r="AF117" s="547"/>
      <c r="AG117" s="547"/>
      <c r="AH117" s="547"/>
      <c r="AI117" s="590" t="s">
        <v>639</v>
      </c>
      <c r="AJ117" s="547"/>
      <c r="AK117" s="547"/>
      <c r="AL117" s="547"/>
      <c r="AM117" s="590" t="s">
        <v>648</v>
      </c>
      <c r="AN117" s="547"/>
      <c r="AO117" s="547"/>
      <c r="AP117" s="547"/>
      <c r="AQ117" s="590" t="s">
        <v>649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540</v>
      </c>
      <c r="AR118" s="592"/>
      <c r="AS118" s="592"/>
      <c r="AT118" s="592"/>
      <c r="AU118" s="592"/>
      <c r="AV118" s="592"/>
      <c r="AW118" s="592"/>
      <c r="AX118" s="593"/>
    </row>
    <row r="119" spans="1:50" ht="23.25" customHeight="1" x14ac:dyDescent="0.15">
      <c r="A119" s="435"/>
      <c r="B119" s="436"/>
      <c r="C119" s="436"/>
      <c r="D119" s="436"/>
      <c r="E119" s="436"/>
      <c r="F119" s="437"/>
      <c r="G119" s="389" t="s">
        <v>601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637</v>
      </c>
      <c r="AC119" s="459"/>
      <c r="AD119" s="460"/>
      <c r="AE119" s="414">
        <v>4348</v>
      </c>
      <c r="AF119" s="414"/>
      <c r="AG119" s="414"/>
      <c r="AH119" s="414"/>
      <c r="AI119" s="414">
        <v>3941</v>
      </c>
      <c r="AJ119" s="414"/>
      <c r="AK119" s="414"/>
      <c r="AL119" s="414"/>
      <c r="AM119" s="414">
        <v>5232</v>
      </c>
      <c r="AN119" s="414"/>
      <c r="AO119" s="414"/>
      <c r="AP119" s="414"/>
      <c r="AQ119" s="414">
        <v>5232</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638</v>
      </c>
      <c r="AC120" s="469"/>
      <c r="AD120" s="470"/>
      <c r="AE120" s="590" t="s">
        <v>642</v>
      </c>
      <c r="AF120" s="547"/>
      <c r="AG120" s="547"/>
      <c r="AH120" s="547"/>
      <c r="AI120" s="590" t="s">
        <v>640</v>
      </c>
      <c r="AJ120" s="547"/>
      <c r="AK120" s="547"/>
      <c r="AL120" s="547"/>
      <c r="AM120" s="590" t="s">
        <v>647</v>
      </c>
      <c r="AN120" s="547"/>
      <c r="AO120" s="547"/>
      <c r="AP120" s="547"/>
      <c r="AQ120" s="547" t="s">
        <v>650</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540</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9.950000000000003" customHeight="1" x14ac:dyDescent="0.15">
      <c r="A130" s="181" t="s">
        <v>369</v>
      </c>
      <c r="B130" s="178"/>
      <c r="C130" s="177" t="s">
        <v>366</v>
      </c>
      <c r="D130" s="178"/>
      <c r="E130" s="162" t="s">
        <v>399</v>
      </c>
      <c r="F130" s="163"/>
      <c r="G130" s="164" t="s">
        <v>602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4.5" customHeight="1" x14ac:dyDescent="0.15">
      <c r="A131" s="182"/>
      <c r="B131" s="179"/>
      <c r="C131" s="173"/>
      <c r="D131" s="179"/>
      <c r="E131" s="167" t="s">
        <v>398</v>
      </c>
      <c r="F131" s="168"/>
      <c r="G131" s="103" t="s">
        <v>603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644</v>
      </c>
      <c r="AR133" s="192"/>
      <c r="AS133" s="126" t="s">
        <v>356</v>
      </c>
      <c r="AT133" s="127"/>
      <c r="AU133" s="193">
        <v>30</v>
      </c>
      <c r="AV133" s="193"/>
      <c r="AW133" s="126" t="s">
        <v>300</v>
      </c>
      <c r="AX133" s="188"/>
    </row>
    <row r="134" spans="1:50" ht="35.1" customHeight="1" x14ac:dyDescent="0.15">
      <c r="A134" s="182"/>
      <c r="B134" s="179"/>
      <c r="C134" s="173"/>
      <c r="D134" s="179"/>
      <c r="E134" s="173"/>
      <c r="F134" s="174"/>
      <c r="G134" s="97" t="s">
        <v>604</v>
      </c>
      <c r="H134" s="98"/>
      <c r="I134" s="98"/>
      <c r="J134" s="98"/>
      <c r="K134" s="98"/>
      <c r="L134" s="98"/>
      <c r="M134" s="98"/>
      <c r="N134" s="98"/>
      <c r="O134" s="98"/>
      <c r="P134" s="98"/>
      <c r="Q134" s="98"/>
      <c r="R134" s="98"/>
      <c r="S134" s="98"/>
      <c r="T134" s="98"/>
      <c r="U134" s="98"/>
      <c r="V134" s="98"/>
      <c r="W134" s="98"/>
      <c r="X134" s="99"/>
      <c r="Y134" s="194" t="s">
        <v>379</v>
      </c>
      <c r="Z134" s="195"/>
      <c r="AA134" s="196"/>
      <c r="AB134" s="197" t="s">
        <v>643</v>
      </c>
      <c r="AC134" s="198"/>
      <c r="AD134" s="198"/>
      <c r="AE134" s="199">
        <v>382</v>
      </c>
      <c r="AF134" s="200"/>
      <c r="AG134" s="200"/>
      <c r="AH134" s="200"/>
      <c r="AI134" s="199">
        <v>382</v>
      </c>
      <c r="AJ134" s="200"/>
      <c r="AK134" s="200"/>
      <c r="AL134" s="200"/>
      <c r="AM134" s="199">
        <v>383</v>
      </c>
      <c r="AN134" s="200"/>
      <c r="AO134" s="200"/>
      <c r="AP134" s="200"/>
      <c r="AQ134" s="199" t="s">
        <v>644</v>
      </c>
      <c r="AR134" s="200"/>
      <c r="AS134" s="200"/>
      <c r="AT134" s="200"/>
      <c r="AU134" s="199" t="s">
        <v>644</v>
      </c>
      <c r="AV134" s="200"/>
      <c r="AW134" s="200"/>
      <c r="AX134" s="201"/>
    </row>
    <row r="135" spans="1:50" ht="35.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643</v>
      </c>
      <c r="AC135" s="206"/>
      <c r="AD135" s="206"/>
      <c r="AE135" s="199">
        <v>380</v>
      </c>
      <c r="AF135" s="200"/>
      <c r="AG135" s="200"/>
      <c r="AH135" s="200"/>
      <c r="AI135" s="199">
        <v>382</v>
      </c>
      <c r="AJ135" s="200"/>
      <c r="AK135" s="200"/>
      <c r="AL135" s="200"/>
      <c r="AM135" s="199">
        <v>382</v>
      </c>
      <c r="AN135" s="200"/>
      <c r="AO135" s="200"/>
      <c r="AP135" s="200"/>
      <c r="AQ135" s="199" t="s">
        <v>644</v>
      </c>
      <c r="AR135" s="200"/>
      <c r="AS135" s="200"/>
      <c r="AT135" s="200"/>
      <c r="AU135" s="199">
        <v>383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54.75" customHeight="1" x14ac:dyDescent="0.15">
      <c r="A154" s="182"/>
      <c r="B154" s="179"/>
      <c r="C154" s="173"/>
      <c r="D154" s="179"/>
      <c r="E154" s="173"/>
      <c r="F154" s="174"/>
      <c r="G154" s="97" t="s">
        <v>604</v>
      </c>
      <c r="H154" s="98"/>
      <c r="I154" s="98"/>
      <c r="J154" s="98"/>
      <c r="K154" s="98"/>
      <c r="L154" s="98"/>
      <c r="M154" s="98"/>
      <c r="N154" s="98"/>
      <c r="O154" s="98"/>
      <c r="P154" s="99"/>
      <c r="Q154" s="118" t="s">
        <v>605</v>
      </c>
      <c r="R154" s="98"/>
      <c r="S154" s="98"/>
      <c r="T154" s="98"/>
      <c r="U154" s="98"/>
      <c r="V154" s="98"/>
      <c r="W154" s="98"/>
      <c r="X154" s="98"/>
      <c r="Y154" s="98"/>
      <c r="Z154" s="98"/>
      <c r="AA154" s="286"/>
      <c r="AB154" s="134" t="s">
        <v>606</v>
      </c>
      <c r="AC154" s="135"/>
      <c r="AD154" s="135"/>
      <c r="AE154" s="140" t="s">
        <v>607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9.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556</v>
      </c>
      <c r="AF157" s="98"/>
      <c r="AG157" s="98"/>
      <c r="AH157" s="98"/>
      <c r="AI157" s="98"/>
      <c r="AJ157" s="98"/>
      <c r="AK157" s="98"/>
      <c r="AL157" s="98"/>
      <c r="AM157" s="98"/>
      <c r="AN157" s="98"/>
      <c r="AO157" s="98"/>
      <c r="AP157" s="98"/>
      <c r="AQ157" s="98"/>
      <c r="AR157" s="98"/>
      <c r="AS157" s="98"/>
      <c r="AT157" s="98"/>
      <c r="AU157" s="98"/>
      <c r="AV157" s="98"/>
      <c r="AW157" s="98"/>
      <c r="AX157" s="119"/>
    </row>
    <row r="158" spans="1:50" ht="19.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0" customHeight="1" x14ac:dyDescent="0.15">
      <c r="A430" s="182"/>
      <c r="B430" s="179"/>
      <c r="C430" s="171" t="s">
        <v>368</v>
      </c>
      <c r="D430" s="934"/>
      <c r="E430" s="167" t="s">
        <v>388</v>
      </c>
      <c r="F430" s="168"/>
      <c r="G430" s="901" t="s">
        <v>384</v>
      </c>
      <c r="H430" s="116"/>
      <c r="I430" s="116"/>
      <c r="J430" s="902" t="s">
        <v>556</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5.9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5.9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609</v>
      </c>
      <c r="AF432" s="193"/>
      <c r="AG432" s="126" t="s">
        <v>356</v>
      </c>
      <c r="AH432" s="127"/>
      <c r="AI432" s="149"/>
      <c r="AJ432" s="149"/>
      <c r="AK432" s="149"/>
      <c r="AL432" s="147"/>
      <c r="AM432" s="149"/>
      <c r="AN432" s="149"/>
      <c r="AO432" s="149"/>
      <c r="AP432" s="147"/>
      <c r="AQ432" s="589" t="s">
        <v>609</v>
      </c>
      <c r="AR432" s="193"/>
      <c r="AS432" s="126" t="s">
        <v>356</v>
      </c>
      <c r="AT432" s="127"/>
      <c r="AU432" s="193" t="s">
        <v>614</v>
      </c>
      <c r="AV432" s="193"/>
      <c r="AW432" s="126" t="s">
        <v>300</v>
      </c>
      <c r="AX432" s="188"/>
    </row>
    <row r="433" spans="1:50" ht="20.100000000000001" customHeight="1" x14ac:dyDescent="0.15">
      <c r="A433" s="182"/>
      <c r="B433" s="179"/>
      <c r="C433" s="173"/>
      <c r="D433" s="179"/>
      <c r="E433" s="335"/>
      <c r="F433" s="336"/>
      <c r="G433" s="97" t="s">
        <v>609</v>
      </c>
      <c r="H433" s="98"/>
      <c r="I433" s="98"/>
      <c r="J433" s="98"/>
      <c r="K433" s="98"/>
      <c r="L433" s="98"/>
      <c r="M433" s="98"/>
      <c r="N433" s="98"/>
      <c r="O433" s="98"/>
      <c r="P433" s="98"/>
      <c r="Q433" s="98"/>
      <c r="R433" s="98"/>
      <c r="S433" s="98"/>
      <c r="T433" s="98"/>
      <c r="U433" s="98"/>
      <c r="V433" s="98"/>
      <c r="W433" s="98"/>
      <c r="X433" s="99"/>
      <c r="Y433" s="194" t="s">
        <v>12</v>
      </c>
      <c r="Z433" s="195"/>
      <c r="AA433" s="196"/>
      <c r="AB433" s="206" t="s">
        <v>612</v>
      </c>
      <c r="AC433" s="206"/>
      <c r="AD433" s="206"/>
      <c r="AE433" s="333" t="s">
        <v>613</v>
      </c>
      <c r="AF433" s="200"/>
      <c r="AG433" s="200"/>
      <c r="AH433" s="200"/>
      <c r="AI433" s="333" t="s">
        <v>610</v>
      </c>
      <c r="AJ433" s="200"/>
      <c r="AK433" s="200"/>
      <c r="AL433" s="200"/>
      <c r="AM433" s="333" t="s">
        <v>610</v>
      </c>
      <c r="AN433" s="200"/>
      <c r="AO433" s="200"/>
      <c r="AP433" s="334"/>
      <c r="AQ433" s="333" t="s">
        <v>610</v>
      </c>
      <c r="AR433" s="200"/>
      <c r="AS433" s="200"/>
      <c r="AT433" s="334"/>
      <c r="AU433" s="200" t="s">
        <v>610</v>
      </c>
      <c r="AV433" s="200"/>
      <c r="AW433" s="200"/>
      <c r="AX433" s="201"/>
    </row>
    <row r="434" spans="1:50" ht="20.10000000000000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610</v>
      </c>
      <c r="AC434" s="198"/>
      <c r="AD434" s="198"/>
      <c r="AE434" s="333" t="s">
        <v>609</v>
      </c>
      <c r="AF434" s="200"/>
      <c r="AG434" s="200"/>
      <c r="AH434" s="334"/>
      <c r="AI434" s="333" t="s">
        <v>610</v>
      </c>
      <c r="AJ434" s="200"/>
      <c r="AK434" s="200"/>
      <c r="AL434" s="200"/>
      <c r="AM434" s="333" t="s">
        <v>610</v>
      </c>
      <c r="AN434" s="200"/>
      <c r="AO434" s="200"/>
      <c r="AP434" s="334"/>
      <c r="AQ434" s="333" t="s">
        <v>610</v>
      </c>
      <c r="AR434" s="200"/>
      <c r="AS434" s="200"/>
      <c r="AT434" s="334"/>
      <c r="AU434" s="200" t="s">
        <v>610</v>
      </c>
      <c r="AV434" s="200"/>
      <c r="AW434" s="200"/>
      <c r="AX434" s="201"/>
    </row>
    <row r="435" spans="1:50" ht="20.10000000000000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613</v>
      </c>
      <c r="AF435" s="200"/>
      <c r="AG435" s="200"/>
      <c r="AH435" s="334"/>
      <c r="AI435" s="333" t="s">
        <v>609</v>
      </c>
      <c r="AJ435" s="200"/>
      <c r="AK435" s="200"/>
      <c r="AL435" s="200"/>
      <c r="AM435" s="333" t="s">
        <v>613</v>
      </c>
      <c r="AN435" s="200"/>
      <c r="AO435" s="200"/>
      <c r="AP435" s="334"/>
      <c r="AQ435" s="333" t="s">
        <v>609</v>
      </c>
      <c r="AR435" s="200"/>
      <c r="AS435" s="200"/>
      <c r="AT435" s="334"/>
      <c r="AU435" s="200" t="s">
        <v>615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609</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5.9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5.9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617</v>
      </c>
      <c r="AF457" s="193"/>
      <c r="AG457" s="126" t="s">
        <v>356</v>
      </c>
      <c r="AH457" s="127"/>
      <c r="AI457" s="149"/>
      <c r="AJ457" s="149"/>
      <c r="AK457" s="149"/>
      <c r="AL457" s="147"/>
      <c r="AM457" s="149"/>
      <c r="AN457" s="149"/>
      <c r="AO457" s="149"/>
      <c r="AP457" s="147"/>
      <c r="AQ457" s="589" t="s">
        <v>617</v>
      </c>
      <c r="AR457" s="193"/>
      <c r="AS457" s="126" t="s">
        <v>356</v>
      </c>
      <c r="AT457" s="127"/>
      <c r="AU457" s="193" t="s">
        <v>611</v>
      </c>
      <c r="AV457" s="193"/>
      <c r="AW457" s="126" t="s">
        <v>300</v>
      </c>
      <c r="AX457" s="188"/>
    </row>
    <row r="458" spans="1:50" ht="20.100000000000001" customHeight="1" x14ac:dyDescent="0.15">
      <c r="A458" s="182"/>
      <c r="B458" s="179"/>
      <c r="C458" s="173"/>
      <c r="D458" s="179"/>
      <c r="E458" s="335"/>
      <c r="F458" s="336"/>
      <c r="G458" s="97" t="s">
        <v>610</v>
      </c>
      <c r="H458" s="98"/>
      <c r="I458" s="98"/>
      <c r="J458" s="98"/>
      <c r="K458" s="98"/>
      <c r="L458" s="98"/>
      <c r="M458" s="98"/>
      <c r="N458" s="98"/>
      <c r="O458" s="98"/>
      <c r="P458" s="98"/>
      <c r="Q458" s="98"/>
      <c r="R458" s="98"/>
      <c r="S458" s="98"/>
      <c r="T458" s="98"/>
      <c r="U458" s="98"/>
      <c r="V458" s="98"/>
      <c r="W458" s="98"/>
      <c r="X458" s="99"/>
      <c r="Y458" s="194" t="s">
        <v>12</v>
      </c>
      <c r="Z458" s="195"/>
      <c r="AA458" s="196"/>
      <c r="AB458" s="206" t="s">
        <v>613</v>
      </c>
      <c r="AC458" s="206"/>
      <c r="AD458" s="206"/>
      <c r="AE458" s="333" t="s">
        <v>609</v>
      </c>
      <c r="AF458" s="200"/>
      <c r="AG458" s="200"/>
      <c r="AH458" s="200"/>
      <c r="AI458" s="333" t="s">
        <v>609</v>
      </c>
      <c r="AJ458" s="200"/>
      <c r="AK458" s="200"/>
      <c r="AL458" s="200"/>
      <c r="AM458" s="333" t="s">
        <v>609</v>
      </c>
      <c r="AN458" s="200"/>
      <c r="AO458" s="200"/>
      <c r="AP458" s="334"/>
      <c r="AQ458" s="333" t="s">
        <v>609</v>
      </c>
      <c r="AR458" s="200"/>
      <c r="AS458" s="200"/>
      <c r="AT458" s="334"/>
      <c r="AU458" s="200" t="s">
        <v>613</v>
      </c>
      <c r="AV458" s="200"/>
      <c r="AW458" s="200"/>
      <c r="AX458" s="201"/>
    </row>
    <row r="459" spans="1:50" ht="20.10000000000000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616</v>
      </c>
      <c r="AC459" s="198"/>
      <c r="AD459" s="198"/>
      <c r="AE459" s="333" t="s">
        <v>613</v>
      </c>
      <c r="AF459" s="200"/>
      <c r="AG459" s="200"/>
      <c r="AH459" s="334"/>
      <c r="AI459" s="333" t="s">
        <v>613</v>
      </c>
      <c r="AJ459" s="200"/>
      <c r="AK459" s="200"/>
      <c r="AL459" s="200"/>
      <c r="AM459" s="333" t="s">
        <v>616</v>
      </c>
      <c r="AN459" s="200"/>
      <c r="AO459" s="200"/>
      <c r="AP459" s="334"/>
      <c r="AQ459" s="333" t="s">
        <v>609</v>
      </c>
      <c r="AR459" s="200"/>
      <c r="AS459" s="200"/>
      <c r="AT459" s="334"/>
      <c r="AU459" s="200" t="s">
        <v>609</v>
      </c>
      <c r="AV459" s="200"/>
      <c r="AW459" s="200"/>
      <c r="AX459" s="201"/>
    </row>
    <row r="460" spans="1:50" ht="20.10000000000000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609</v>
      </c>
      <c r="AF460" s="200"/>
      <c r="AG460" s="200"/>
      <c r="AH460" s="334"/>
      <c r="AI460" s="333" t="s">
        <v>609</v>
      </c>
      <c r="AJ460" s="200"/>
      <c r="AK460" s="200"/>
      <c r="AL460" s="200"/>
      <c r="AM460" s="333" t="s">
        <v>609</v>
      </c>
      <c r="AN460" s="200"/>
      <c r="AO460" s="200"/>
      <c r="AP460" s="334"/>
      <c r="AQ460" s="333" t="s">
        <v>613</v>
      </c>
      <c r="AR460" s="200"/>
      <c r="AS460" s="200"/>
      <c r="AT460" s="334"/>
      <c r="AU460" s="200" t="s">
        <v>609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0.100000000000001" customHeight="1" x14ac:dyDescent="0.15">
      <c r="A482" s="182"/>
      <c r="B482" s="179"/>
      <c r="C482" s="173"/>
      <c r="D482" s="179"/>
      <c r="E482" s="118" t="s">
        <v>617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0.10000000000000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46.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555</v>
      </c>
      <c r="AE702" s="339"/>
      <c r="AF702" s="339"/>
      <c r="AG702" s="381" t="s">
        <v>620</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555</v>
      </c>
      <c r="AE703" s="322"/>
      <c r="AF703" s="322"/>
      <c r="AG703" s="94" t="s">
        <v>621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555</v>
      </c>
      <c r="AE704" s="786"/>
      <c r="AF704" s="786"/>
      <c r="AG704" s="160" t="s">
        <v>622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618</v>
      </c>
      <c r="AE705" s="718"/>
      <c r="AF705" s="718"/>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527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619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619</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555</v>
      </c>
      <c r="AE708" s="605"/>
      <c r="AF708" s="605"/>
      <c r="AG708" s="745" t="s">
        <v>624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625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626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627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618</v>
      </c>
      <c r="AE712" s="786"/>
      <c r="AF712" s="786"/>
      <c r="AG712" s="813" t="s">
        <v>556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618</v>
      </c>
      <c r="AE713" s="322"/>
      <c r="AF713" s="663"/>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555</v>
      </c>
      <c r="AE714" s="811"/>
      <c r="AF714" s="812"/>
      <c r="AG714" s="739" t="s">
        <v>628</v>
      </c>
      <c r="AH714" s="740"/>
      <c r="AI714" s="740"/>
      <c r="AJ714" s="740"/>
      <c r="AK714" s="740"/>
      <c r="AL714" s="740"/>
      <c r="AM714" s="740"/>
      <c r="AN714" s="740"/>
      <c r="AO714" s="740"/>
      <c r="AP714" s="740"/>
      <c r="AQ714" s="740"/>
      <c r="AR714" s="740"/>
      <c r="AS714" s="740"/>
      <c r="AT714" s="740"/>
      <c r="AU714" s="740"/>
      <c r="AV714" s="740"/>
      <c r="AW714" s="740"/>
      <c r="AX714" s="741"/>
    </row>
    <row r="715" spans="1:50" ht="49.5"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555</v>
      </c>
      <c r="AE715" s="605"/>
      <c r="AF715" s="656"/>
      <c r="AG715" s="745" t="s">
        <v>629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618</v>
      </c>
      <c r="AE716" s="627"/>
      <c r="AF716" s="627"/>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630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631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618</v>
      </c>
      <c r="AE719" s="605"/>
      <c r="AF719" s="605"/>
      <c r="AG719" s="118" t="s">
        <v>612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100000000000001"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10000000000000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10000000000000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10000000000000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10000000000000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0"/>
      <c r="E726" s="840"/>
      <c r="F726" s="841"/>
      <c r="G726" s="573" t="s">
        <v>651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0" customHeight="1" thickBot="1" x14ac:dyDescent="0.2">
      <c r="A727" s="806"/>
      <c r="B727" s="807"/>
      <c r="C727" s="751" t="s">
        <v>57</v>
      </c>
      <c r="D727" s="752"/>
      <c r="E727" s="752"/>
      <c r="F727" s="753"/>
      <c r="G727" s="571" t="s">
        <v>632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7.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431</v>
      </c>
      <c r="B737" s="203"/>
      <c r="C737" s="203"/>
      <c r="D737" s="204"/>
      <c r="E737" s="990" t="s">
        <v>566</v>
      </c>
      <c r="F737" s="990"/>
      <c r="G737" s="990"/>
      <c r="H737" s="990"/>
      <c r="I737" s="990"/>
      <c r="J737" s="990"/>
      <c r="K737" s="990"/>
      <c r="L737" s="990"/>
      <c r="M737" s="990"/>
      <c r="N737" s="358" t="s">
        <v>358</v>
      </c>
      <c r="O737" s="358"/>
      <c r="P737" s="358"/>
      <c r="Q737" s="358"/>
      <c r="R737" s="990" t="s">
        <v>565</v>
      </c>
      <c r="S737" s="990"/>
      <c r="T737" s="990"/>
      <c r="U737" s="990"/>
      <c r="V737" s="990"/>
      <c r="W737" s="990"/>
      <c r="X737" s="990"/>
      <c r="Y737" s="990"/>
      <c r="Z737" s="990"/>
      <c r="AA737" s="358" t="s">
        <v>359</v>
      </c>
      <c r="AB737" s="358"/>
      <c r="AC737" s="358"/>
      <c r="AD737" s="358"/>
      <c r="AE737" s="990" t="s">
        <v>564</v>
      </c>
      <c r="AF737" s="990"/>
      <c r="AG737" s="990"/>
      <c r="AH737" s="990"/>
      <c r="AI737" s="990"/>
      <c r="AJ737" s="990"/>
      <c r="AK737" s="990"/>
      <c r="AL737" s="990"/>
      <c r="AM737" s="990"/>
      <c r="AN737" s="358" t="s">
        <v>360</v>
      </c>
      <c r="AO737" s="358"/>
      <c r="AP737" s="358"/>
      <c r="AQ737" s="358"/>
      <c r="AR737" s="991" t="s">
        <v>563</v>
      </c>
      <c r="AS737" s="992"/>
      <c r="AT737" s="992"/>
      <c r="AU737" s="992"/>
      <c r="AV737" s="992"/>
      <c r="AW737" s="992"/>
      <c r="AX737" s="993"/>
      <c r="AY737" s="89"/>
      <c r="AZ737" s="89"/>
    </row>
    <row r="738" spans="1:52" ht="24.75" customHeight="1" x14ac:dyDescent="0.15">
      <c r="A738" s="994" t="s">
        <v>361</v>
      </c>
      <c r="B738" s="203"/>
      <c r="C738" s="203"/>
      <c r="D738" s="204"/>
      <c r="E738" s="990" t="s">
        <v>562</v>
      </c>
      <c r="F738" s="990"/>
      <c r="G738" s="990"/>
      <c r="H738" s="990"/>
      <c r="I738" s="990"/>
      <c r="J738" s="990"/>
      <c r="K738" s="990"/>
      <c r="L738" s="990"/>
      <c r="M738" s="990"/>
      <c r="N738" s="358" t="s">
        <v>362</v>
      </c>
      <c r="O738" s="358"/>
      <c r="P738" s="358"/>
      <c r="Q738" s="358"/>
      <c r="R738" s="990" t="s">
        <v>561</v>
      </c>
      <c r="S738" s="990"/>
      <c r="T738" s="990"/>
      <c r="U738" s="990"/>
      <c r="V738" s="990"/>
      <c r="W738" s="990"/>
      <c r="X738" s="990"/>
      <c r="Y738" s="990"/>
      <c r="Z738" s="990"/>
      <c r="AA738" s="358" t="s">
        <v>482</v>
      </c>
      <c r="AB738" s="358"/>
      <c r="AC738" s="358"/>
      <c r="AD738" s="358"/>
      <c r="AE738" s="990" t="s">
        <v>560</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541</v>
      </c>
      <c r="B739" s="999"/>
      <c r="C739" s="999"/>
      <c r="D739" s="1000"/>
      <c r="E739" s="1001" t="s">
        <v>558</v>
      </c>
      <c r="F739" s="1002"/>
      <c r="G739" s="1002"/>
      <c r="H739" s="91" t="str">
        <f>IF(E739="", "", "(")</f>
        <v>(</v>
      </c>
      <c r="I739" s="985"/>
      <c r="J739" s="985"/>
      <c r="K739" s="91" t="str">
        <f>IF(OR(I739="　", I739=""), "", "-")</f>
        <v/>
      </c>
      <c r="L739" s="986">
        <v>83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567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576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579</v>
      </c>
      <c r="H781" s="671"/>
      <c r="I781" s="671"/>
      <c r="J781" s="671"/>
      <c r="K781" s="672"/>
      <c r="L781" s="664" t="s">
        <v>580</v>
      </c>
      <c r="M781" s="665"/>
      <c r="N781" s="665"/>
      <c r="O781" s="665"/>
      <c r="P781" s="665"/>
      <c r="Q781" s="665"/>
      <c r="R781" s="665"/>
      <c r="S781" s="665"/>
      <c r="T781" s="665"/>
      <c r="U781" s="665"/>
      <c r="V781" s="665"/>
      <c r="W781" s="665"/>
      <c r="X781" s="666"/>
      <c r="Y781" s="384">
        <v>9.3000000000000007</v>
      </c>
      <c r="Z781" s="385"/>
      <c r="AA781" s="385"/>
      <c r="AB781" s="808"/>
      <c r="AC781" s="670" t="s">
        <v>590</v>
      </c>
      <c r="AD781" s="671"/>
      <c r="AE781" s="671"/>
      <c r="AF781" s="671"/>
      <c r="AG781" s="672"/>
      <c r="AH781" s="664" t="s">
        <v>589</v>
      </c>
      <c r="AI781" s="665"/>
      <c r="AJ781" s="665"/>
      <c r="AK781" s="665"/>
      <c r="AL781" s="665"/>
      <c r="AM781" s="665"/>
      <c r="AN781" s="665"/>
      <c r="AO781" s="665"/>
      <c r="AP781" s="665"/>
      <c r="AQ781" s="665"/>
      <c r="AR781" s="665"/>
      <c r="AS781" s="665"/>
      <c r="AT781" s="666"/>
      <c r="AU781" s="384">
        <v>6</v>
      </c>
      <c r="AV781" s="385"/>
      <c r="AW781" s="385"/>
      <c r="AX781" s="386"/>
    </row>
    <row r="782" spans="1:50" ht="24.75" customHeight="1" x14ac:dyDescent="0.15">
      <c r="A782" s="631"/>
      <c r="B782" s="632"/>
      <c r="C782" s="632"/>
      <c r="D782" s="632"/>
      <c r="E782" s="632"/>
      <c r="F782" s="633"/>
      <c r="G782" s="606" t="s">
        <v>582</v>
      </c>
      <c r="H782" s="607"/>
      <c r="I782" s="607"/>
      <c r="J782" s="607"/>
      <c r="K782" s="608"/>
      <c r="L782" s="598" t="s">
        <v>585</v>
      </c>
      <c r="M782" s="599"/>
      <c r="N782" s="599"/>
      <c r="O782" s="599"/>
      <c r="P782" s="599"/>
      <c r="Q782" s="599"/>
      <c r="R782" s="599"/>
      <c r="S782" s="599"/>
      <c r="T782" s="599"/>
      <c r="U782" s="599"/>
      <c r="V782" s="599"/>
      <c r="W782" s="599"/>
      <c r="X782" s="600"/>
      <c r="Y782" s="601">
        <v>5.6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581</v>
      </c>
      <c r="H783" s="607"/>
      <c r="I783" s="607"/>
      <c r="J783" s="607"/>
      <c r="K783" s="608"/>
      <c r="L783" s="598" t="s">
        <v>586</v>
      </c>
      <c r="M783" s="599"/>
      <c r="N783" s="599"/>
      <c r="O783" s="599"/>
      <c r="P783" s="599"/>
      <c r="Q783" s="599"/>
      <c r="R783" s="599"/>
      <c r="S783" s="599"/>
      <c r="T783" s="599"/>
      <c r="U783" s="599"/>
      <c r="V783" s="599"/>
      <c r="W783" s="599"/>
      <c r="X783" s="600"/>
      <c r="Y783" s="601">
        <v>3.7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583</v>
      </c>
      <c r="H784" s="607"/>
      <c r="I784" s="607"/>
      <c r="J784" s="607"/>
      <c r="K784" s="608"/>
      <c r="L784" s="598" t="s">
        <v>587</v>
      </c>
      <c r="M784" s="599"/>
      <c r="N784" s="599"/>
      <c r="O784" s="599"/>
      <c r="P784" s="599"/>
      <c r="Q784" s="599"/>
      <c r="R784" s="599"/>
      <c r="S784" s="599"/>
      <c r="T784" s="599"/>
      <c r="U784" s="599"/>
      <c r="V784" s="599"/>
      <c r="W784" s="599"/>
      <c r="X784" s="600"/>
      <c r="Y784" s="601">
        <v>2.9</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584</v>
      </c>
      <c r="H785" s="607"/>
      <c r="I785" s="607"/>
      <c r="J785" s="607"/>
      <c r="K785" s="608"/>
      <c r="L785" s="598" t="s">
        <v>588</v>
      </c>
      <c r="M785" s="599"/>
      <c r="N785" s="599"/>
      <c r="O785" s="599"/>
      <c r="P785" s="599"/>
      <c r="Q785" s="599"/>
      <c r="R785" s="599"/>
      <c r="S785" s="599"/>
      <c r="T785" s="599"/>
      <c r="U785" s="599"/>
      <c r="V785" s="599"/>
      <c r="W785" s="599"/>
      <c r="X785" s="600"/>
      <c r="Y785" s="601">
        <v>1.4</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22.9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v>
      </c>
      <c r="AV791" s="835"/>
      <c r="AW791" s="835"/>
      <c r="AX791" s="837"/>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8"/>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8"/>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81" customHeight="1" x14ac:dyDescent="0.15">
      <c r="A837" s="372">
        <v>1</v>
      </c>
      <c r="B837" s="372">
        <v>1</v>
      </c>
      <c r="C837" s="354" t="s">
        <v>569</v>
      </c>
      <c r="D837" s="340"/>
      <c r="E837" s="340"/>
      <c r="F837" s="340"/>
      <c r="G837" s="340"/>
      <c r="H837" s="340"/>
      <c r="I837" s="340"/>
      <c r="J837" s="341">
        <v>5010005007398</v>
      </c>
      <c r="K837" s="342"/>
      <c r="L837" s="342"/>
      <c r="M837" s="342"/>
      <c r="N837" s="342"/>
      <c r="O837" s="342"/>
      <c r="P837" s="355" t="s">
        <v>570</v>
      </c>
      <c r="Q837" s="343"/>
      <c r="R837" s="343"/>
      <c r="S837" s="343"/>
      <c r="T837" s="343"/>
      <c r="U837" s="343"/>
      <c r="V837" s="343"/>
      <c r="W837" s="343"/>
      <c r="X837" s="343"/>
      <c r="Y837" s="344">
        <v>23</v>
      </c>
      <c r="Z837" s="345"/>
      <c r="AA837" s="345"/>
      <c r="AB837" s="346"/>
      <c r="AC837" s="356" t="s">
        <v>571</v>
      </c>
      <c r="AD837" s="364"/>
      <c r="AE837" s="364"/>
      <c r="AF837" s="364"/>
      <c r="AG837" s="364"/>
      <c r="AH837" s="909" t="s">
        <v>572</v>
      </c>
      <c r="AI837" s="366"/>
      <c r="AJ837" s="366"/>
      <c r="AK837" s="366"/>
      <c r="AL837" s="910" t="s">
        <v>572</v>
      </c>
      <c r="AM837" s="351"/>
      <c r="AN837" s="351"/>
      <c r="AO837" s="352"/>
      <c r="AP837" s="911" t="s">
        <v>573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6.5" customHeight="1" x14ac:dyDescent="0.15">
      <c r="A870" s="372">
        <v>1</v>
      </c>
      <c r="B870" s="372">
        <v>1</v>
      </c>
      <c r="C870" s="354" t="s">
        <v>575</v>
      </c>
      <c r="D870" s="340"/>
      <c r="E870" s="340"/>
      <c r="F870" s="340"/>
      <c r="G870" s="340"/>
      <c r="H870" s="340"/>
      <c r="I870" s="340"/>
      <c r="J870" s="341">
        <v>6010001034065</v>
      </c>
      <c r="K870" s="342"/>
      <c r="L870" s="342"/>
      <c r="M870" s="342"/>
      <c r="N870" s="342"/>
      <c r="O870" s="342"/>
      <c r="P870" s="355" t="s">
        <v>577</v>
      </c>
      <c r="Q870" s="343"/>
      <c r="R870" s="343"/>
      <c r="S870" s="343"/>
      <c r="T870" s="343"/>
      <c r="U870" s="343"/>
      <c r="V870" s="343"/>
      <c r="W870" s="343"/>
      <c r="X870" s="343"/>
      <c r="Y870" s="344">
        <v>6</v>
      </c>
      <c r="Z870" s="345"/>
      <c r="AA870" s="345"/>
      <c r="AB870" s="346"/>
      <c r="AC870" s="356" t="s">
        <v>525</v>
      </c>
      <c r="AD870" s="364"/>
      <c r="AE870" s="364"/>
      <c r="AF870" s="364"/>
      <c r="AG870" s="364"/>
      <c r="AH870" s="365" t="s">
        <v>591</v>
      </c>
      <c r="AI870" s="366"/>
      <c r="AJ870" s="366"/>
      <c r="AK870" s="366"/>
      <c r="AL870" s="350">
        <v>100</v>
      </c>
      <c r="AM870" s="351"/>
      <c r="AN870" s="351"/>
      <c r="AO870" s="352"/>
      <c r="AP870" s="911" t="s">
        <v>574</v>
      </c>
      <c r="AQ870" s="353"/>
      <c r="AR870" s="353"/>
      <c r="AS870" s="353"/>
      <c r="AT870" s="353"/>
      <c r="AU870" s="353"/>
      <c r="AV870" s="353"/>
      <c r="AW870" s="353"/>
      <c r="AX870" s="353"/>
    </row>
    <row r="871" spans="1:50" ht="30" customHeight="1" x14ac:dyDescent="0.15">
      <c r="A871" s="372">
        <v>2</v>
      </c>
      <c r="B871" s="372">
        <v>1</v>
      </c>
      <c r="C871" s="354" t="s">
        <v>568</v>
      </c>
      <c r="D871" s="340"/>
      <c r="E871" s="340"/>
      <c r="F871" s="340"/>
      <c r="G871" s="340"/>
      <c r="H871" s="340"/>
      <c r="I871" s="340"/>
      <c r="J871" s="341">
        <v>7011105006016</v>
      </c>
      <c r="K871" s="342"/>
      <c r="L871" s="342"/>
      <c r="M871" s="342"/>
      <c r="N871" s="342"/>
      <c r="O871" s="342"/>
      <c r="P871" s="355" t="s">
        <v>578</v>
      </c>
      <c r="Q871" s="343"/>
      <c r="R871" s="343"/>
      <c r="S871" s="343"/>
      <c r="T871" s="343"/>
      <c r="U871" s="343"/>
      <c r="V871" s="343"/>
      <c r="W871" s="343"/>
      <c r="X871" s="343"/>
      <c r="Y871" s="344">
        <v>3</v>
      </c>
      <c r="Z871" s="345"/>
      <c r="AA871" s="345"/>
      <c r="AB871" s="346"/>
      <c r="AC871" s="356" t="s">
        <v>525</v>
      </c>
      <c r="AD871" s="356"/>
      <c r="AE871" s="356"/>
      <c r="AF871" s="356"/>
      <c r="AG871" s="356"/>
      <c r="AH871" s="365" t="s">
        <v>591</v>
      </c>
      <c r="AI871" s="366"/>
      <c r="AJ871" s="366"/>
      <c r="AK871" s="366"/>
      <c r="AL871" s="350">
        <v>100</v>
      </c>
      <c r="AM871" s="351"/>
      <c r="AN871" s="351"/>
      <c r="AO871" s="352"/>
      <c r="AP871" s="911" t="s">
        <v>574</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653</v>
      </c>
      <c r="F1102" s="371"/>
      <c r="G1102" s="371"/>
      <c r="H1102" s="371"/>
      <c r="I1102" s="371"/>
      <c r="J1102" s="341" t="s">
        <v>654</v>
      </c>
      <c r="K1102" s="342"/>
      <c r="L1102" s="342"/>
      <c r="M1102" s="342"/>
      <c r="N1102" s="342"/>
      <c r="O1102" s="342"/>
      <c r="P1102" s="355" t="s">
        <v>654</v>
      </c>
      <c r="Q1102" s="343"/>
      <c r="R1102" s="343"/>
      <c r="S1102" s="343"/>
      <c r="T1102" s="343"/>
      <c r="U1102" s="343"/>
      <c r="V1102" s="343"/>
      <c r="W1102" s="343"/>
      <c r="X1102" s="343"/>
      <c r="Y1102" s="344" t="s">
        <v>655</v>
      </c>
      <c r="Z1102" s="345"/>
      <c r="AA1102" s="345"/>
      <c r="AB1102" s="346"/>
      <c r="AC1102" s="347"/>
      <c r="AD1102" s="347"/>
      <c r="AE1102" s="347"/>
      <c r="AF1102" s="347"/>
      <c r="AG1102" s="347"/>
      <c r="AH1102" s="348" t="s">
        <v>656</v>
      </c>
      <c r="AI1102" s="349"/>
      <c r="AJ1102" s="349"/>
      <c r="AK1102" s="349"/>
      <c r="AL1102" s="350" t="s">
        <v>653</v>
      </c>
      <c r="AM1102" s="351"/>
      <c r="AN1102" s="351"/>
      <c r="AO1102" s="352"/>
      <c r="AP1102" s="353" t="s">
        <v>654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AR15:AX15 AK13:AX13">
    <cfRule type="expression" dxfId="2793" priority="13711">
      <formula>IF(RIGHT(TEXT(AK13,"0.#"),1)=".",FALSE,TRUE)</formula>
    </cfRule>
    <cfRule type="expression" dxfId="2792" priority="13712">
      <formula>IF(RIGHT(TEXT(AK13,"0.#"),1)=".",TRUE,FALSE)</formula>
    </cfRule>
  </conditionalFormatting>
  <conditionalFormatting sqref="AD19:AJ19">
    <cfRule type="expression" dxfId="2791" priority="13709">
      <formula>IF(RIGHT(TEXT(AD19,"0.#"),1)=".",FALSE,TRUE)</formula>
    </cfRule>
    <cfRule type="expression" dxfId="2790" priority="13710">
      <formula>IF(RIGHT(TEXT(AD19,"0.#"),1)=".",TRUE,FALSE)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2"/>
      <c r="B16" s="1053"/>
      <c r="C16" s="1053"/>
      <c r="D16" s="1053"/>
      <c r="E16" s="1053"/>
      <c r="F16" s="1054"/>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2"/>
      <c r="B29" s="1053"/>
      <c r="C29" s="1053"/>
      <c r="D29" s="1053"/>
      <c r="E29" s="1053"/>
      <c r="F29" s="1054"/>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2"/>
      <c r="B42" s="1053"/>
      <c r="C42" s="1053"/>
      <c r="D42" s="1053"/>
      <c r="E42" s="1053"/>
      <c r="F42" s="1054"/>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2"/>
      <c r="B56" s="1053"/>
      <c r="C56" s="1053"/>
      <c r="D56" s="1053"/>
      <c r="E56" s="1053"/>
      <c r="F56" s="1054"/>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2"/>
      <c r="B69" s="1053"/>
      <c r="C69" s="1053"/>
      <c r="D69" s="1053"/>
      <c r="E69" s="1053"/>
      <c r="F69" s="1054"/>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2"/>
      <c r="B82" s="1053"/>
      <c r="C82" s="1053"/>
      <c r="D82" s="1053"/>
      <c r="E82" s="1053"/>
      <c r="F82" s="1054"/>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2"/>
      <c r="B95" s="1053"/>
      <c r="C95" s="1053"/>
      <c r="D95" s="1053"/>
      <c r="E95" s="1053"/>
      <c r="F95" s="1054"/>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2"/>
      <c r="B109" s="1053"/>
      <c r="C109" s="1053"/>
      <c r="D109" s="1053"/>
      <c r="E109" s="1053"/>
      <c r="F109" s="1054"/>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2"/>
      <c r="B122" s="1053"/>
      <c r="C122" s="1053"/>
      <c r="D122" s="1053"/>
      <c r="E122" s="1053"/>
      <c r="F122" s="1054"/>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2"/>
      <c r="B135" s="1053"/>
      <c r="C135" s="1053"/>
      <c r="D135" s="1053"/>
      <c r="E135" s="1053"/>
      <c r="F135" s="1054"/>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2"/>
      <c r="B148" s="1053"/>
      <c r="C148" s="1053"/>
      <c r="D148" s="1053"/>
      <c r="E148" s="1053"/>
      <c r="F148" s="1054"/>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2"/>
      <c r="B162" s="1053"/>
      <c r="C162" s="1053"/>
      <c r="D162" s="1053"/>
      <c r="E162" s="1053"/>
      <c r="F162" s="1054"/>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2"/>
      <c r="B175" s="1053"/>
      <c r="C175" s="1053"/>
      <c r="D175" s="1053"/>
      <c r="E175" s="1053"/>
      <c r="F175" s="1054"/>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2"/>
      <c r="B188" s="1053"/>
      <c r="C188" s="1053"/>
      <c r="D188" s="1053"/>
      <c r="E188" s="1053"/>
      <c r="F188" s="1054"/>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2"/>
      <c r="B201" s="1053"/>
      <c r="C201" s="1053"/>
      <c r="D201" s="1053"/>
      <c r="E201" s="1053"/>
      <c r="F201" s="1054"/>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2"/>
      <c r="B215" s="1053"/>
      <c r="C215" s="1053"/>
      <c r="D215" s="1053"/>
      <c r="E215" s="1053"/>
      <c r="F215" s="1054"/>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2"/>
      <c r="B228" s="1053"/>
      <c r="C228" s="1053"/>
      <c r="D228" s="1053"/>
      <c r="E228" s="1053"/>
      <c r="F228" s="1054"/>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2"/>
      <c r="B241" s="1053"/>
      <c r="C241" s="1053"/>
      <c r="D241" s="1053"/>
      <c r="E241" s="1053"/>
      <c r="F241" s="1054"/>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2"/>
      <c r="B254" s="1053"/>
      <c r="C254" s="1053"/>
      <c r="D254" s="1053"/>
      <c r="E254" s="1053"/>
      <c r="F254" s="1054"/>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2018-05-25T01:37:43Z</cp:lastPrinted>
  <dcterms:created xsi:type="dcterms:W3CDTF">2012-03-13T00:50:25Z</dcterms:created>
  <dcterms:modified xsi:type="dcterms:W3CDTF">2018-07-04T04:54:41Z</dcterms:modified>
</cp:coreProperties>
</file>