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60" windowWidth="1111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<sst xmlns="http://schemas.openxmlformats.org/spreadsheetml/2006/main" count="2893" uniqueCount="643">
  <si>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</si>
  <si>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</si>
  <si>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</si>
  <si>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</si>
  <si>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</si>
  <si>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</si>
  <si>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</si>
  <si>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</si>
  <si>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</si>
  <si>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</si>
  <si>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</si>
  <si>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</si>
  <si>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</si>
  <si>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</si>
  <si>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</si>
  <si>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</si>
  <si>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</si>
  <si>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</si>
  <si>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</si>
  <si>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</si>
  <si>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</si>
  <si>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</si>
  <si>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</si>
  <si>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</si>
  <si>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</si>
  <si>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</si>
  <si>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</si>
  <si>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</si>
  <si>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</si>
  <si>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</si>
  <si>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</si>
  <si>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</si>
  <si>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</si>
  <si>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</si>
  <si>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</si>
  <si>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</si>
  <si>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</si>
  <si>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</si>
  <si>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</si>
  <si>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</si>
  <si>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</si>
  <si>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</si>
  <si>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</si>
  <si>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</si>
  <si>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</si>
  <si>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</si>
  <si>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</si>
  <si>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</si>
  <si>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</si>
  <si>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</si>
  <si>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</si>
  <si>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</si>
  <si>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</si>
  <si>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</si>
  <si>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</si>
  <si>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</si>
  <si>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</si>
  <si>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</si>
  <si>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</si>
  <si>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</si>
  <si>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</si>
  <si>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</si>
  <si>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</si>
  <si>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</si>
  <si>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</si>
  <si>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</si>
  <si>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</si>
  <si>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</si>
  <si>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</si>
  <si>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</si>
  <si>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</si>
  <si>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</si>
  <si>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</si>
  <si>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</si>
  <si>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</si>
  <si>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</si>
  <si>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</si>
  <si>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</si>
  <si>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</si>
  <si>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</si>
  <si>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</si>
  <si>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</si>
  <si>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</si>
  <si>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</si>
  <si>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</si>
  <si>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</si>
  <si>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</si>
  <si>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</si>
  <si>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</si>
  <si>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</si>
  <si>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</si>
  <si>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</si>
  <si>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</si>
  <si>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</si>
  <si>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</si>
  <si>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</si>
  <si>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</si>
  <si>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</si>
  <si>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</si>
  <si>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</si>
  <si>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</si>
  <si>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</si>
  <si>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</si>
  <si>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</si>
  <si>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</si>
  <si>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</si>
  <si>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</si>
  <si>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</si>
  <si>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</si>
  <si>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</si>
  <si>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</si>
  <si>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</si>
  <si>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</si>
  <si>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</si>
  <si>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</si>
  <si>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</si>
  <si>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</si>
  <si>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</si>
  <si>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</si>
  <si>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</si>
  <si>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</si>
  <si>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</si>
  <si>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</si>
  <si>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</si>
  <si>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</si>
  <si>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</si>
  <si>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</si>
  <si>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</si>
  <si>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</si>
  <si>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</si>
  <si>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</si>
  <si>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</si>
  <si>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</si>
  <si>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</si>
  <si>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</si>
  <si>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</si>
  <si>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</si>
  <si>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</si>
  <si>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</si>
  <si>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</si>
  <si>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</si>
  <si>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</si>
  <si>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</si>
  <si>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</si>
  <si>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</si>
  <si>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</si>
  <si>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</si>
  <si>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</si>
  <si>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</si>
  <si>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</si>
  <si>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</si>
  <si>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</si>
  <si>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</si>
  <si>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</si>
  <si>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</si>
  <si>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</si>
  <si>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</si>
  <si>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</si>
  <si>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</si>
  <si>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</si>
  <si>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</si>
  <si>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</si>
  <si>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</si>
  <si>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</si>
  <si>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</si>
  <si>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</si>
  <si>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</si>
  <si>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</si>
  <si>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</si>
  <si>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</si>
  <si>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</si>
  <si>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</si>
  <si>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</si>
  <si>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</si>
  <si>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</si>
  <si>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</si>
  <si>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</si>
  <si>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</si>
  <si>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</si>
  <si>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</si>
  <si>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</si>
  <si>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</si>
  <si>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</si>
  <si>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</si>
  <si>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</si>
  <si>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</si>
  <si>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</si>
  <si>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</si>
  <si>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</si>
  <si>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</si>
  <si>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</si>
  <si>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</si>
  <si>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</si>
  <si>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</si>
  <si>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</si>
  <si>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</si>
  <si>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</si>
  <si>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</si>
  <si>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</si>
  <si>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</si>
  <si>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</si>
  <si>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</si>
  <si>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</si>
  <si>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</si>
  <si>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</si>
  <si>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</si>
  <si>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</si>
  <si>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</si>
  <si>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</si>
  <si>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</si>
  <si>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</si>
  <si>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</si>
  <si>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</si>
  <si>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</si>
  <si>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</si>
  <si>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</si>
  <si>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</si>
  <si>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</si>
  <si>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</si>
  <si>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</si>
  <si>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</si>
  <si>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</si>
  <si>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</si>
  <si>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</si>
  <si>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</si>
  <si>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</si>
  <si>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</si>
  <si>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</si>
  <si>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</si>
  <si>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</si>
  <si>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</si>
  <si>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</si>
  <si>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</si>
  <si>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</si>
  <si>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</si>
  <si>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</si>
  <si>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</si>
  <si>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</si>
  <si>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</si>
  <si>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</si>
  <si>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</si>
  <si>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</si>
  <si>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</si>
  <si>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</si>
  <si>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</si>
  <si>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</si>
  <si>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</si>
  <si>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</si>
  <si>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</si>
  <si>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</si>
  <si>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</si>
  <si>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</si>
  <si>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</si>
  <si>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</si>
  <si>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</si>
  <si>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</si>
  <si>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</si>
  <si>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</si>
  <si>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</si>
  <si>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</si>
  <si>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</si>
  <si>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</si>
  <si>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</si>
  <si>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</si>
  <si>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</si>
  <si>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</si>
  <si>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</si>
  <si>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</si>
  <si>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</si>
  <si>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</si>
  <si>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</si>
  <si>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</si>
  <si>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</si>
  <si>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</si>
  <si>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</si>
  <si>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</si>
  <si>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</si>
  <si>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</si>
  <si>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</si>
  <si>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</si>
  <si>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</si>
  <si>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</si>
  <si>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</si>
  <si>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</si>
  <si>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</si>
  <si>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</si>
  <si>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</si>
  <si>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</si>
  <si>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</si>
  <si>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</si>
  <si>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</si>
  <si>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</si>
  <si>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</si>
  <si>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</si>
  <si>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</si>
  <si>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</si>
  <si>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</si>
  <si>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</si>
  <si>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</si>
  <si>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</si>
  <si>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</si>
  <si>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</si>
  <si>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</si>
  <si>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</si>
  <si>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</si>
  <si>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</si>
  <si>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</si>
  <si>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</si>
  <si>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</si>
  <si>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</si>
  <si>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</si>
  <si>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</si>
  <si>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</si>
  <si>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</si>
  <si>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</si>
  <si>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</si>
  <si>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</si>
  <si>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</si>
  <si>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</si>
  <si>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</si>
  <si>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</si>
  <si>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</si>
  <si>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</si>
  <si>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</si>
  <si>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</si>
  <si>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</si>
  <si>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</si>
  <si>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</si>
  <si>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</si>
  <si>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</si>
  <si>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</si>
  <si>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</si>
  <si>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</si>
  <si>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</si>
  <si>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</si>
  <si>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</si>
  <si>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</si>
  <si>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</si>
  <si>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</si>
  <si>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</si>
  <si>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</si>
  <si>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</si>
  <si>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</si>
  <si>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</si>
  <si>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</si>
  <si>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</si>
  <si>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</si>
  <si>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</si>
  <si>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</si>
  <si>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</si>
  <si>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</si>
  <si>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</si>
  <si>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</si>
  <si>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</si>
  <si>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</si>
  <si>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</si>
  <si>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</si>
  <si>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</si>
  <si>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</si>
  <si>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</si>
  <si>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</si>
  <si>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</si>
  <si>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</si>
  <si>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</si>
  <si>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</si>
  <si>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</si>
  <si>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</si>
  <si>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</si>
  <si>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</si>
  <si>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</si>
  <si>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</si>
  <si>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</si>
  <si>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</si>
  <si>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</si>
  <si>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</si>
  <si>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</si>
  <si>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</si>
  <si>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</si>
  <si>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</si>
  <si>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</si>
  <si>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</si>
  <si>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</si>
  <si>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</si>
  <si>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</si>
  <si>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</si>
  <si>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</si>
  <si>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</si>
  <si>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</si>
  <si>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</si>
  <si>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</si>
  <si>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</si>
  <si>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</si>
  <si>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</si>
  <si>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</si>
  <si>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</si>
  <si>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</si>
  <si>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</si>
  <si>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</si>
  <si>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</si>
  <si>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</si>
  <si>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</si>
  <si>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</si>
  <si>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</si>
  <si>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</si>
  <si>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</si>
  <si>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</si>
  <si>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</si>
  <si>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</si>
  <si>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</si>
  <si>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</si>
  <si>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</si>
  <si>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</si>
  <si>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</si>
  <si>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</si>
  <si>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</si>
  <si>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</si>
  <si>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</si>
  <si>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</si>
  <si>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</si>
  <si>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</si>
  <si>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</si>
  <si>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</si>
  <si>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</si>
  <si>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</si>
  <si>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</si>
  <si>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</si>
  <si>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</si>
  <si>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</si>
  <si>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</si>
  <si>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</si>
  <si>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</si>
  <si>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</si>
  <si>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</si>
  <si>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</si>
  <si>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</si>
  <si>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</si>
  <si>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</si>
  <si>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</si>
  <si>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</si>
  <si>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</si>
  <si>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</si>
  <si>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</si>
  <si>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</si>
  <si>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</si>
  <si>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</si>
  <si>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</si>
  <si>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</si>
  <si>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</si>
  <si>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</si>
  <si>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</si>
  <si>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</si>
  <si>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</si>
  <si>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</si>
  <si>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</si>
  <si>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</si>
  <si>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</si>
  <si>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</si>
  <si>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</si>
  <si>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</si>
  <si>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</si>
  <si>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</si>
  <si>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</si>
  <si>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</si>
  <si>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</si>
  <si>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</si>
  <si>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</si>
  <si>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</si>
  <si>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</si>
  <si>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</si>
  <si>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</si>
  <si>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</si>
  <si>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</si>
  <si>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</si>
  <si>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</si>
  <si>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</si>
  <si>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</si>
  <si>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</si>
  <si>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</si>
  <si>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</si>
  <si>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</si>
  <si>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</si>
  <si>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</si>
  <si>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</si>
  <si>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</si>
  <si>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</si>
  <si>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</si>
  <si>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</si>
  <si>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</si>
  <si>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</si>
  <si>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</si>
  <si>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</si>
  <si>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</si>
  <si>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</si>
  <si>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</si>
  <si>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</si>
  <si>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</si>
  <si>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</si>
  <si>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</si>
  <si>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</si>
  <si>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</si>
  <si>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</si>
  <si>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</si>
  <si>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</si>
  <si>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</si>
  <si>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</si>
  <si>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</si>
  <si>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</si>
  <si>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</si>
  <si>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</si>
  <si>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</si>
  <si>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</si>
  <si>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</si>
  <si>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</si>
  <si>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</si>
  <si>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</si>
  <si>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</si>
  <si>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</si>
  <si>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</si>
  <si>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</si>
  <si>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</si>
  <si>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</si>
  <si>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</si>
  <si>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</si>
  <si>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</si>
  <si>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</si>
  <si>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</si>
  <si>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</si>
  <si>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</si>
  <si>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</si>
  <si>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</si>
  <si>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</si>
  <si>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</si>
  <si>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</si>
  <si>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</si>
  <si>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</si>
  <si>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</si>
  <si>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</si>
  <si>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</si>
  <si>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</si>
  <si>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</si>
  <si>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</si>
  <si>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</si>
  <si>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</si>
  <si>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</si>
  <si>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</si>
  <si>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</si>
  <si>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</si>
  <si>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</si>
  <si>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</si>
  <si>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</si>
  <si>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産科医療補償制度運営費</t>
  </si>
  <si>
    <t>平成２０年度</t>
  </si>
  <si>
    <t>終了予定なし</t>
  </si>
  <si>
    <t>医政局</t>
  </si>
  <si>
    <t>総務課　医療安全推進室</t>
  </si>
  <si>
    <t>厚生労働省発医政0331第31号「医療施設運営費等補助金及び中毒情報基盤整備事業費補助金の国庫補助について」</t>
  </si>
  <si>
    <t>産科医療の質の向上等に資するため、分娩にかかる医療事故により脳性麻痺となった児及びその家族の経済的負担を速やかに補償することなどにより、紛争の防止・早期解決及び産科医療の質の向上を図るという産科医療補償制度の運営のうち、事故原因の分析を行い、将来の同種事故の防止に資する情報提供に必要な経費の支援を行う。</t>
  </si>
  <si>
    <t>本制度の普及啓発に関する取り組み、脳性麻痺の原因分析や再発防止に関する取り組みにかかる経費について定額補助を行う。産科医療補償制度の補償対象となった事例は、運営組織にて医学的観点から原因分析が行われ、その結果は妊産婦と分娩機関にフィードバックされる。原因分析された個々の事例は、体系的に整理・蓄積され再発防止策としてまとめられる。これを広く社会に公開することにより、将来の脳性麻痺の発症の防止等産科医療の質の向上を図る。原因分析は、原因分析委員会とその下部組織である分析部会によって行われる。平成21年度下半期からは原因分析事例の蓄積に伴って再発防止委員会を設けている。</t>
  </si>
  <si>
    <t>-</t>
  </si>
  <si>
    <t>-</t>
    <phoneticPr fontId="5"/>
  </si>
  <si>
    <t>○</t>
  </si>
  <si>
    <t>-</t>
    <phoneticPr fontId="5"/>
  </si>
  <si>
    <t>医療施設運営費等補助金</t>
  </si>
  <si>
    <t>111</t>
    <phoneticPr fontId="5"/>
  </si>
  <si>
    <t>92</t>
    <phoneticPr fontId="5"/>
  </si>
  <si>
    <t>70</t>
    <phoneticPr fontId="5"/>
  </si>
  <si>
    <t>68</t>
    <phoneticPr fontId="5"/>
  </si>
  <si>
    <t>74</t>
    <phoneticPr fontId="5"/>
  </si>
  <si>
    <t>80</t>
    <phoneticPr fontId="5"/>
  </si>
  <si>
    <t>77</t>
    <phoneticPr fontId="5"/>
  </si>
  <si>
    <t>厚生労働省</t>
  </si>
  <si>
    <t>A.公益財団法人　日本医療機能評価機構</t>
    <rPh sb="2" eb="4">
      <t>コウエキ</t>
    </rPh>
    <rPh sb="4" eb="6">
      <t>ザイダン</t>
    </rPh>
    <rPh sb="6" eb="8">
      <t>ホウジン</t>
    </rPh>
    <rPh sb="9" eb="11">
      <t>ニホン</t>
    </rPh>
    <rPh sb="11" eb="13">
      <t>イリョウ</t>
    </rPh>
    <rPh sb="13" eb="15">
      <t>キノウ</t>
    </rPh>
    <rPh sb="15" eb="17">
      <t>ヒョウカ</t>
    </rPh>
    <rPh sb="17" eb="19">
      <t>キコウ</t>
    </rPh>
    <phoneticPr fontId="5"/>
  </si>
  <si>
    <t>公益財団法人　日本医療機能評価機構</t>
    <rPh sb="0" eb="2">
      <t>コウエキ</t>
    </rPh>
    <rPh sb="2" eb="4">
      <t>ザイダン</t>
    </rPh>
    <rPh sb="4" eb="6">
      <t>ホウジン</t>
    </rPh>
    <rPh sb="7" eb="9">
      <t>ニホン</t>
    </rPh>
    <rPh sb="9" eb="11">
      <t>イリョウ</t>
    </rPh>
    <rPh sb="11" eb="13">
      <t>キノウ</t>
    </rPh>
    <rPh sb="13" eb="15">
      <t>ヒョウカ</t>
    </rPh>
    <rPh sb="15" eb="17">
      <t>キコウ</t>
    </rPh>
    <phoneticPr fontId="5"/>
  </si>
  <si>
    <t>補助金等交付</t>
  </si>
  <si>
    <t>-</t>
    <phoneticPr fontId="5"/>
  </si>
  <si>
    <t>-</t>
    <phoneticPr fontId="5"/>
  </si>
  <si>
    <t>-</t>
    <phoneticPr fontId="5"/>
  </si>
  <si>
    <t>産科医療補償制度運営事業</t>
    <rPh sb="0" eb="2">
      <t>サンカ</t>
    </rPh>
    <rPh sb="2" eb="4">
      <t>イリョウ</t>
    </rPh>
    <rPh sb="4" eb="6">
      <t>ホショウ</t>
    </rPh>
    <rPh sb="6" eb="8">
      <t>セイド</t>
    </rPh>
    <rPh sb="8" eb="10">
      <t>ウンエイ</t>
    </rPh>
    <rPh sb="10" eb="12">
      <t>ジギョウ</t>
    </rPh>
    <phoneticPr fontId="5"/>
  </si>
  <si>
    <t>-</t>
    <phoneticPr fontId="5"/>
  </si>
  <si>
    <t>-</t>
    <phoneticPr fontId="5"/>
  </si>
  <si>
    <t>-</t>
    <phoneticPr fontId="5"/>
  </si>
  <si>
    <t>諸謝金</t>
    <rPh sb="0" eb="1">
      <t>ショ</t>
    </rPh>
    <rPh sb="1" eb="3">
      <t>シャキン</t>
    </rPh>
    <phoneticPr fontId="5"/>
  </si>
  <si>
    <t>委員会出席者謝金</t>
    <rPh sb="0" eb="3">
      <t>イインカイ</t>
    </rPh>
    <rPh sb="3" eb="6">
      <t>シュッセキシャ</t>
    </rPh>
    <rPh sb="6" eb="8">
      <t>シャキン</t>
    </rPh>
    <phoneticPr fontId="5"/>
  </si>
  <si>
    <t>旅費</t>
    <rPh sb="0" eb="2">
      <t>リョヒ</t>
    </rPh>
    <phoneticPr fontId="5"/>
  </si>
  <si>
    <t>委員会出席者旅費</t>
    <rPh sb="0" eb="3">
      <t>イインカイ</t>
    </rPh>
    <rPh sb="3" eb="6">
      <t>シュッセキシャ</t>
    </rPh>
    <rPh sb="6" eb="8">
      <t>リョヒ</t>
    </rPh>
    <phoneticPr fontId="5"/>
  </si>
  <si>
    <t>その他</t>
    <rPh sb="2" eb="3">
      <t>ホカ</t>
    </rPh>
    <phoneticPr fontId="5"/>
  </si>
  <si>
    <t>印刷製本費、通信運搬費</t>
    <rPh sb="0" eb="2">
      <t>インサツ</t>
    </rPh>
    <rPh sb="2" eb="4">
      <t>セイホン</t>
    </rPh>
    <rPh sb="4" eb="5">
      <t>ヒ</t>
    </rPh>
    <rPh sb="6" eb="8">
      <t>ツウシン</t>
    </rPh>
    <rPh sb="8" eb="11">
      <t>ウンパンヒ</t>
    </rPh>
    <phoneticPr fontId="5"/>
  </si>
  <si>
    <t>原因分析報告書の送付を行う。</t>
  </si>
  <si>
    <t>原因分析報告書の送付件数</t>
  </si>
  <si>
    <t>日本医療機能評価機構が送付した原因分析報告書件数</t>
    <rPh sb="0" eb="2">
      <t>ニホン</t>
    </rPh>
    <rPh sb="2" eb="4">
      <t>イリョウ</t>
    </rPh>
    <rPh sb="4" eb="6">
      <t>キノウ</t>
    </rPh>
    <rPh sb="6" eb="8">
      <t>ヒョウカ</t>
    </rPh>
    <rPh sb="8" eb="10">
      <t>キコウ</t>
    </rPh>
    <rPh sb="11" eb="13">
      <t>ソウフ</t>
    </rPh>
    <rPh sb="22" eb="24">
      <t>ケンスウ</t>
    </rPh>
    <phoneticPr fontId="5"/>
  </si>
  <si>
    <t>審査件数</t>
  </si>
  <si>
    <t>原因分析報告書の送付件数</t>
    <rPh sb="0" eb="2">
      <t>ゲンイン</t>
    </rPh>
    <rPh sb="2" eb="4">
      <t>ブンセキ</t>
    </rPh>
    <rPh sb="4" eb="7">
      <t>ホウコクショ</t>
    </rPh>
    <rPh sb="8" eb="10">
      <t>ソウフ</t>
    </rPh>
    <rPh sb="10" eb="12">
      <t>ケンスウ</t>
    </rPh>
    <phoneticPr fontId="5"/>
  </si>
  <si>
    <t>再発防止に関する分析件数</t>
  </si>
  <si>
    <t>単位当たりコスト＝Ｘ／Ｙ
Ｘ：予算執行額
Ｙ：審査件数＋原因分析報告書の送付件数＋再発防止に関する分析件数</t>
    <rPh sb="0" eb="3">
      <t>タンイア</t>
    </rPh>
    <rPh sb="28" eb="30">
      <t>ゲンイン</t>
    </rPh>
    <rPh sb="30" eb="32">
      <t>ブンセキ</t>
    </rPh>
    <rPh sb="32" eb="35">
      <t>ホウコクショ</t>
    </rPh>
    <rPh sb="36" eb="38">
      <t>ソウフ</t>
    </rPh>
    <rPh sb="38" eb="40">
      <t>ケンスウ</t>
    </rPh>
    <rPh sb="41" eb="43">
      <t>サイハツ</t>
    </rPh>
    <rPh sb="43" eb="45">
      <t>ボウシ</t>
    </rPh>
    <rPh sb="46" eb="47">
      <t>カン</t>
    </rPh>
    <rPh sb="49" eb="51">
      <t>ブンセキ</t>
    </rPh>
    <rPh sb="51" eb="53">
      <t>ケンスウ</t>
    </rPh>
    <phoneticPr fontId="5"/>
  </si>
  <si>
    <t>施策大目標３　利用者の視点に立った、効率的で安心かつ質の高い医療サービスの提供を促進すること</t>
  </si>
  <si>
    <t>医療安全確保対策の推進を図ること（施策目標Ⅰ－３－２）</t>
  </si>
  <si>
    <t>産科医療補償制度の再発防止に関する分析件数</t>
  </si>
  <si>
    <t>前年度以上</t>
  </si>
  <si>
    <t>毎年度</t>
  </si>
  <si>
    <t>分娩時の医療事故の発生予防・再発防止のためには、より多くの事例について原因分析を行い、再発防止策を講じることが重要であるため指標として選定し、当該数値を前年度より向上させる。</t>
    <rPh sb="2" eb="3">
      <t>ジ</t>
    </rPh>
    <phoneticPr fontId="5"/>
  </si>
  <si>
    <t>産科医療補償制度の再発防止に関する分析件数は年々増加しており、多くの事例について、原因分析、再発防止策を講じることができていると考えられる。</t>
    <rPh sb="0" eb="2">
      <t>サンカ</t>
    </rPh>
    <rPh sb="2" eb="4">
      <t>イリョウ</t>
    </rPh>
    <rPh sb="4" eb="6">
      <t>ホショウ</t>
    </rPh>
    <rPh sb="6" eb="8">
      <t>セイド</t>
    </rPh>
    <rPh sb="9" eb="11">
      <t>サイハツ</t>
    </rPh>
    <rPh sb="11" eb="13">
      <t>ボウシ</t>
    </rPh>
    <rPh sb="14" eb="15">
      <t>カン</t>
    </rPh>
    <rPh sb="17" eb="19">
      <t>ブンセキ</t>
    </rPh>
    <rPh sb="19" eb="21">
      <t>ケンスウ</t>
    </rPh>
    <rPh sb="22" eb="24">
      <t>ネンネン</t>
    </rPh>
    <rPh sb="24" eb="26">
      <t>ゾウカ</t>
    </rPh>
    <rPh sb="31" eb="32">
      <t>オオ</t>
    </rPh>
    <rPh sb="34" eb="36">
      <t>ジレイ</t>
    </rPh>
    <rPh sb="41" eb="43">
      <t>ゲンイン</t>
    </rPh>
    <rPh sb="43" eb="45">
      <t>ブンセキ</t>
    </rPh>
    <rPh sb="46" eb="48">
      <t>サイハツ</t>
    </rPh>
    <rPh sb="48" eb="51">
      <t>ボウシサク</t>
    </rPh>
    <rPh sb="52" eb="53">
      <t>コウ</t>
    </rPh>
    <rPh sb="64" eb="65">
      <t>カンガ</t>
    </rPh>
    <phoneticPr fontId="5"/>
  </si>
  <si>
    <t>産科医療補償制度の補償対象となった事例は、運営組織にて医学的観点から原因分析が行われ、原因分析された個々の事例は、体系的に整理・蓄積され再発防止策としてまとめられる。これを広く社会に公開することにより、将来の脳性麻痺の発症の防止等産科医療の質の向上を図ることは、医療安全対策の一層の推進を図ることに寄与するものである。</t>
  </si>
  <si>
    <t>-</t>
    <phoneticPr fontId="5"/>
  </si>
  <si>
    <t>-</t>
    <phoneticPr fontId="5"/>
  </si>
  <si>
    <t>-</t>
    <phoneticPr fontId="5"/>
  </si>
  <si>
    <t>-</t>
    <phoneticPr fontId="5"/>
  </si>
  <si>
    <t>-</t>
    <phoneticPr fontId="5"/>
  </si>
  <si>
    <t>-</t>
    <phoneticPr fontId="5"/>
  </si>
  <si>
    <t>-</t>
    <phoneticPr fontId="5"/>
  </si>
  <si>
    <t>-</t>
    <phoneticPr fontId="5"/>
  </si>
  <si>
    <t>‐</t>
  </si>
  <si>
    <t>無</t>
  </si>
  <si>
    <t>産科医・産科医療機関の確保</t>
  </si>
  <si>
    <t>分娩時の事故の原因分析は、紛争防止の観点も含め、国民のニーズが高い。</t>
  </si>
  <si>
    <t>医療安全を推進するため、国として実施すべき事業である。</t>
  </si>
  <si>
    <t>医療安全確保という政策目的のために、産科医療事故の発生予防、再発防止を図る事業であり、優先度は高い。</t>
  </si>
  <si>
    <t>成果は広く一般社会に還元され、受益者は国民全体であり、受益者に負担を求めることは難しい。</t>
  </si>
  <si>
    <t>支出については、事業実績報告書等により実績の確認をおこなっており、単位あたりコストは妥当である。</t>
  </si>
  <si>
    <t>支出については、事業実績報告書等で確認を行っており、事業目的に照らして真に必要なものに限定されている。</t>
  </si>
  <si>
    <t>原因分析・再発防止の分析件数が増加しているが、委員会の効率化や謝金の減額等、質を維持しつつ予算内で効率的な運用を図っている。</t>
    <rPh sb="0" eb="2">
      <t>ゲンイン</t>
    </rPh>
    <rPh sb="2" eb="4">
      <t>ブンセキ</t>
    </rPh>
    <rPh sb="5" eb="7">
      <t>サイハツ</t>
    </rPh>
    <rPh sb="7" eb="9">
      <t>ボウシ</t>
    </rPh>
    <rPh sb="10" eb="12">
      <t>ブンセキ</t>
    </rPh>
    <rPh sb="12" eb="14">
      <t>ケンスウ</t>
    </rPh>
    <rPh sb="23" eb="26">
      <t>イインカイ</t>
    </rPh>
    <rPh sb="27" eb="30">
      <t>コウリツカ</t>
    </rPh>
    <rPh sb="31" eb="33">
      <t>シャキン</t>
    </rPh>
    <rPh sb="34" eb="36">
      <t>ゲンガク</t>
    </rPh>
    <rPh sb="36" eb="37">
      <t>トウ</t>
    </rPh>
    <rPh sb="38" eb="39">
      <t>シツ</t>
    </rPh>
    <rPh sb="40" eb="42">
      <t>イジ</t>
    </rPh>
    <rPh sb="45" eb="47">
      <t>ヨサン</t>
    </rPh>
    <phoneticPr fontId="5"/>
  </si>
  <si>
    <t>活動実績は見込を上回っている。</t>
  </si>
  <si>
    <t>原因分析報告書は児の家族や分娩機関、関係学会等に周知されており、産科医療の質向上に寄与している。</t>
  </si>
  <si>
    <t>件</t>
    <rPh sb="0" eb="1">
      <t>ケン</t>
    </rPh>
    <phoneticPr fontId="5"/>
  </si>
  <si>
    <t>件</t>
  </si>
  <si>
    <t>千円</t>
    <rPh sb="0" eb="2">
      <t>センエン</t>
    </rPh>
    <phoneticPr fontId="5"/>
  </si>
  <si>
    <t>　　X/Y</t>
  </si>
  <si>
    <t>73,036千円
/2,187件</t>
    <rPh sb="6" eb="8">
      <t>センエン</t>
    </rPh>
    <rPh sb="15" eb="16">
      <t>ケン</t>
    </rPh>
    <phoneticPr fontId="5"/>
  </si>
  <si>
    <t>73,036千円
/1,668件</t>
    <phoneticPr fontId="5"/>
  </si>
  <si>
    <t>-</t>
    <phoneticPr fontId="5"/>
  </si>
  <si>
    <t>-</t>
    <phoneticPr fontId="5"/>
  </si>
  <si>
    <t>-</t>
    <phoneticPr fontId="5"/>
  </si>
  <si>
    <t>-</t>
    <phoneticPr fontId="5"/>
  </si>
  <si>
    <t>室長；名越　究</t>
    <rPh sb="0" eb="2">
      <t>シツチョウ</t>
    </rPh>
    <rPh sb="3" eb="5">
      <t>ナゴシ</t>
    </rPh>
    <rPh sb="6" eb="7">
      <t>キワム</t>
    </rPh>
    <phoneticPr fontId="5"/>
  </si>
  <si>
    <t>-</t>
    <phoneticPr fontId="5"/>
  </si>
  <si>
    <t>-</t>
    <phoneticPr fontId="5"/>
  </si>
  <si>
    <t>-</t>
    <phoneticPr fontId="5"/>
  </si>
  <si>
    <t>産科医療補償制度の再発防止に関する分析件数</t>
    <phoneticPr fontId="5"/>
  </si>
  <si>
    <t>成果目標を概ね達成している。</t>
    <rPh sb="5" eb="6">
      <t>オオム</t>
    </rPh>
    <rPh sb="7" eb="9">
      <t>タッセイ</t>
    </rPh>
    <phoneticPr fontId="5"/>
  </si>
  <si>
    <t>73,036千円
/2,567件</t>
    <rPh sb="6" eb="8">
      <t>センエン</t>
    </rPh>
    <rPh sb="15" eb="16">
      <t>ケン</t>
    </rPh>
    <phoneticPr fontId="5"/>
  </si>
  <si>
    <t>100,473千円
/2,567件</t>
    <phoneticPr fontId="5"/>
  </si>
  <si>
    <t>類似事業は産科医等に対する分娩手当の支給や分娩件数の少ない産科医療機関に勤務する医療従事者の人件費に対する補助を行うものであり、脳性麻痺の原因分析や再発防止に関する取り組みに係る経費について定額補助を行う本事業とは適切な役割分担が図られている。</t>
    <phoneticPr fontId="5"/>
  </si>
  <si>
    <t>補償申請の受付件数の増加傾向は落ち着いてきているが、多くの事例について原因分析・再発防止策を講じることができており、脳性麻痺発症の再発防止に貢献している。今後もより一層の再発防止策の発信が必要となっており、多くの原因分析報告書を送付・公表することができるよう取り組んでまいりたい。</t>
    <rPh sb="10" eb="12">
      <t>ゾウカ</t>
    </rPh>
    <rPh sb="12" eb="14">
      <t>ケイコウ</t>
    </rPh>
    <rPh sb="15" eb="16">
      <t>オ</t>
    </rPh>
    <rPh sb="17" eb="18">
      <t>ツ</t>
    </rPh>
    <rPh sb="129" eb="130">
      <t>ト</t>
    </rPh>
    <rPh sb="131" eb="132">
      <t>ク</t>
    </rPh>
    <phoneticPr fontId="5"/>
  </si>
  <si>
    <t>事業としては十分認知されており、補償申請の受付件数の増加傾向が落ち着いてきたことから、今後は、より一層の再発防止策の発信が望まれている。再発防止分析件数も年々増加しており、引き続き予算内にて効率的な運営を実施してまいりたい。</t>
    <rPh sb="28" eb="30">
      <t>ケイコウ</t>
    </rPh>
    <rPh sb="31" eb="32">
      <t>オ</t>
    </rPh>
    <rPh sb="33" eb="34">
      <t>ツ</t>
    </rPh>
    <rPh sb="43" eb="45">
      <t>コンゴ</t>
    </rPh>
    <rPh sb="68" eb="70">
      <t>サイハツ</t>
    </rPh>
    <rPh sb="70" eb="72">
      <t>ボウシ</t>
    </rPh>
    <rPh sb="72" eb="74">
      <t>ブンセキ</t>
    </rPh>
    <rPh sb="77" eb="79">
      <t>ネンネン</t>
    </rPh>
    <rPh sb="79" eb="81">
      <t>ゾウカ</t>
    </rPh>
    <rPh sb="86" eb="87">
      <t>ヒ</t>
    </rPh>
    <rPh sb="88" eb="89">
      <t>ツヅ</t>
    </rPh>
    <rPh sb="90" eb="93">
      <t>ヨサンナイ</t>
    </rPh>
    <rPh sb="95" eb="98">
      <t>コウリツテキ</t>
    </rPh>
    <rPh sb="99" eb="101">
      <t>ウンエイ</t>
    </rPh>
    <rPh sb="102" eb="10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</si>
</sst>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12700</xdr:rowOff>
    </xdr:from>
    <xdr:to>
      <xdr:col>36</xdr:col>
      <xdr:colOff>0</xdr:colOff>
      <xdr:row>744</xdr:row>
      <xdr:rowOff>228600</xdr:rowOff>
    </xdr:to>
    <xdr:sp macro="" textlink="">
      <xdr:nvSpPr>
        <xdr:cNvPr id="2" name="正方形/長方形 1"/>
        <xdr:cNvSpPr/>
      </xdr:nvSpPr>
      <xdr:spPr>
        <a:xfrm>
          <a:off x="4000500" y="44904025"/>
          <a:ext cx="3200400"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７３百万円</a:t>
          </a:r>
        </a:p>
      </xdr:txBody>
    </xdr:sp>
    <xdr:clientData/>
  </xdr:twoCellAnchor>
  <xdr:twoCellAnchor>
    <xdr:from>
      <xdr:col>28</xdr:col>
      <xdr:colOff>0</xdr:colOff>
      <xdr:row>747</xdr:row>
      <xdr:rowOff>123264</xdr:rowOff>
    </xdr:from>
    <xdr:to>
      <xdr:col>28</xdr:col>
      <xdr:colOff>0</xdr:colOff>
      <xdr:row>749</xdr:row>
      <xdr:rowOff>123265</xdr:rowOff>
    </xdr:to>
    <xdr:cxnSp macro="">
      <xdr:nvCxnSpPr>
        <xdr:cNvPr id="3" name="直線矢印コネクタ 2"/>
        <xdr:cNvCxnSpPr/>
      </xdr:nvCxnSpPr>
      <xdr:spPr>
        <a:xfrm>
          <a:off x="5600700" y="46424289"/>
          <a:ext cx="0" cy="7048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749</xdr:row>
      <xdr:rowOff>246530</xdr:rowOff>
    </xdr:from>
    <xdr:to>
      <xdr:col>36</xdr:col>
      <xdr:colOff>0</xdr:colOff>
      <xdr:row>751</xdr:row>
      <xdr:rowOff>115565</xdr:rowOff>
    </xdr:to>
    <xdr:sp macro="" textlink="">
      <xdr:nvSpPr>
        <xdr:cNvPr id="4" name="正方形/長方形 3"/>
        <xdr:cNvSpPr/>
      </xdr:nvSpPr>
      <xdr:spPr>
        <a:xfrm>
          <a:off x="4000500" y="47252405"/>
          <a:ext cx="3200400" cy="5738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７３百万円</a:t>
          </a:r>
          <a:endParaRPr kumimoji="1" lang="en-US" altLang="ja-JP" sz="1100">
            <a:solidFill>
              <a:schemeClr val="tx1"/>
            </a:solidFill>
          </a:endParaRPr>
        </a:p>
      </xdr:txBody>
    </xdr:sp>
    <xdr:clientData/>
  </xdr:twoCellAnchor>
  <xdr:twoCellAnchor>
    <xdr:from>
      <xdr:col>28</xdr:col>
      <xdr:colOff>161412</xdr:colOff>
      <xdr:row>748</xdr:row>
      <xdr:rowOff>249053</xdr:rowOff>
    </xdr:from>
    <xdr:to>
      <xdr:col>36</xdr:col>
      <xdr:colOff>68036</xdr:colOff>
      <xdr:row>749</xdr:row>
      <xdr:rowOff>95250</xdr:rowOff>
    </xdr:to>
    <xdr:sp macro="" textlink="">
      <xdr:nvSpPr>
        <xdr:cNvPr id="5" name="テキスト ボックス 4"/>
        <xdr:cNvSpPr txBox="1"/>
      </xdr:nvSpPr>
      <xdr:spPr>
        <a:xfrm>
          <a:off x="5762112" y="46902503"/>
          <a:ext cx="1506824" cy="1986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78441</xdr:colOff>
      <xdr:row>744</xdr:row>
      <xdr:rowOff>291354</xdr:rowOff>
    </xdr:from>
    <xdr:to>
      <xdr:col>37</xdr:col>
      <xdr:colOff>81643</xdr:colOff>
      <xdr:row>746</xdr:row>
      <xdr:rowOff>302559</xdr:rowOff>
    </xdr:to>
    <xdr:sp macro="" textlink="">
      <xdr:nvSpPr>
        <xdr:cNvPr id="6" name="大かっこ 5"/>
        <xdr:cNvSpPr/>
      </xdr:nvSpPr>
      <xdr:spPr>
        <a:xfrm>
          <a:off x="3956477" y="44051925"/>
          <a:ext cx="3677130" cy="718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公益財団法人日本医療機能評価機構が実施する産科医療補償制度運営事業に対する補助</a:t>
          </a:r>
          <a:endParaRPr kumimoji="1" lang="en-US" altLang="ja-JP" sz="1100">
            <a:solidFill>
              <a:schemeClr val="tx1"/>
            </a:solidFill>
            <a:effectLst/>
            <a:latin typeface="+mn-lt"/>
            <a:ea typeface="+mn-ea"/>
            <a:cs typeface="+mn-cs"/>
          </a:endParaRPr>
        </a:p>
      </xdr:txBody>
    </xdr:sp>
    <xdr:clientData/>
  </xdr:twoCellAnchor>
  <xdr:twoCellAnchor>
    <xdr:from>
      <xdr:col>19</xdr:col>
      <xdr:colOff>168088</xdr:colOff>
      <xdr:row>751</xdr:row>
      <xdr:rowOff>328971</xdr:rowOff>
    </xdr:from>
    <xdr:to>
      <xdr:col>35</xdr:col>
      <xdr:colOff>168088</xdr:colOff>
      <xdr:row>756</xdr:row>
      <xdr:rowOff>544286</xdr:rowOff>
    </xdr:to>
    <xdr:sp macro="" textlink="">
      <xdr:nvSpPr>
        <xdr:cNvPr id="7" name="大かっこ 6"/>
        <xdr:cNvSpPr/>
      </xdr:nvSpPr>
      <xdr:spPr>
        <a:xfrm>
          <a:off x="4046124" y="46566042"/>
          <a:ext cx="3265714" cy="1984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産科医療補償制度（分娩に係る医療事故（過誤を伴う事故及び過誤を伴わない事故の両方を含む）により脳性麻痺となった児及びその家族の経済的負担の補償）の普及啓発、また発生した事故の原因分析や再発防止に関する取組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43" sqref="BH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91</v>
      </c>
      <c r="AT2" s="939"/>
      <c r="AU2" s="939"/>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551</v>
      </c>
      <c r="H5" s="843"/>
      <c r="I5" s="843"/>
      <c r="J5" s="843"/>
      <c r="K5" s="843"/>
      <c r="L5" s="843"/>
      <c r="M5" s="844" t="s">
        <v>66</v>
      </c>
      <c r="N5" s="845"/>
      <c r="O5" s="845"/>
      <c r="P5" s="845"/>
      <c r="Q5" s="845"/>
      <c r="R5" s="846"/>
      <c r="S5" s="847" t="s">
        <v>552</v>
      </c>
      <c r="T5" s="843"/>
      <c r="U5" s="843"/>
      <c r="V5" s="843"/>
      <c r="W5" s="843"/>
      <c r="X5" s="848"/>
      <c r="Y5" s="698" t="s">
        <v>3</v>
      </c>
      <c r="Z5" s="539"/>
      <c r="AA5" s="539"/>
      <c r="AB5" s="539"/>
      <c r="AC5" s="539"/>
      <c r="AD5" s="540"/>
      <c r="AE5" s="699" t="s">
        <v>554</v>
      </c>
      <c r="AF5" s="699"/>
      <c r="AG5" s="699"/>
      <c r="AH5" s="699"/>
      <c r="AI5" s="699"/>
      <c r="AJ5" s="699"/>
      <c r="AK5" s="699"/>
      <c r="AL5" s="699"/>
      <c r="AM5" s="699"/>
      <c r="AN5" s="699"/>
      <c r="AO5" s="699"/>
      <c r="AP5" s="700"/>
      <c r="AQ5" s="701" t="s">
        <v>632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555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73</v>
      </c>
      <c r="Q13" s="709"/>
      <c r="R13" s="709"/>
      <c r="S13" s="709"/>
      <c r="T13" s="709"/>
      <c r="U13" s="709"/>
      <c r="V13" s="710"/>
      <c r="W13" s="657">
        <v>73</v>
      </c>
      <c r="X13" s="658"/>
      <c r="Y13" s="658"/>
      <c r="Z13" s="658"/>
      <c r="AA13" s="658"/>
      <c r="AB13" s="658"/>
      <c r="AC13" s="659"/>
      <c r="AD13" s="708">
        <v>73</v>
      </c>
      <c r="AE13" s="709"/>
      <c r="AF13" s="709"/>
      <c r="AG13" s="709"/>
      <c r="AH13" s="709"/>
      <c r="AI13" s="709"/>
      <c r="AJ13" s="710"/>
      <c r="AK13" s="708">
        <v>100</v>
      </c>
      <c r="AL13" s="709"/>
      <c r="AM13" s="709"/>
      <c r="AN13" s="709"/>
      <c r="AO13" s="709"/>
      <c r="AP13" s="709"/>
      <c r="AQ13" s="710"/>
      <c r="AR13" s="657"/>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558</v>
      </c>
      <c r="Q14" s="709"/>
      <c r="R14" s="709"/>
      <c r="S14" s="709"/>
      <c r="T14" s="709"/>
      <c r="U14" s="709"/>
      <c r="V14" s="710"/>
      <c r="W14" s="708" t="s">
        <v>558</v>
      </c>
      <c r="X14" s="709"/>
      <c r="Y14" s="709"/>
      <c r="Z14" s="709"/>
      <c r="AA14" s="709"/>
      <c r="AB14" s="709"/>
      <c r="AC14" s="710"/>
      <c r="AD14" s="708" t="s">
        <v>561</v>
      </c>
      <c r="AE14" s="709"/>
      <c r="AF14" s="709"/>
      <c r="AG14" s="709"/>
      <c r="AH14" s="709"/>
      <c r="AI14" s="709"/>
      <c r="AJ14" s="710"/>
      <c r="AK14" s="708" t="s">
        <v>561</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558</v>
      </c>
      <c r="Q15" s="709"/>
      <c r="R15" s="709"/>
      <c r="S15" s="709"/>
      <c r="T15" s="709"/>
      <c r="U15" s="709"/>
      <c r="V15" s="710"/>
      <c r="W15" s="708" t="s">
        <v>558</v>
      </c>
      <c r="X15" s="709"/>
      <c r="Y15" s="709"/>
      <c r="Z15" s="709"/>
      <c r="AA15" s="709"/>
      <c r="AB15" s="709"/>
      <c r="AC15" s="710"/>
      <c r="AD15" s="708" t="s">
        <v>561</v>
      </c>
      <c r="AE15" s="709"/>
      <c r="AF15" s="709"/>
      <c r="AG15" s="709"/>
      <c r="AH15" s="709"/>
      <c r="AI15" s="709"/>
      <c r="AJ15" s="710"/>
      <c r="AK15" s="708" t="s">
        <v>561</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558</v>
      </c>
      <c r="Q16" s="709"/>
      <c r="R16" s="709"/>
      <c r="S16" s="709"/>
      <c r="T16" s="709"/>
      <c r="U16" s="709"/>
      <c r="V16" s="710"/>
      <c r="W16" s="708" t="s">
        <v>558</v>
      </c>
      <c r="X16" s="709"/>
      <c r="Y16" s="709"/>
      <c r="Z16" s="709"/>
      <c r="AA16" s="709"/>
      <c r="AB16" s="709"/>
      <c r="AC16" s="710"/>
      <c r="AD16" s="708" t="s">
        <v>561</v>
      </c>
      <c r="AE16" s="709"/>
      <c r="AF16" s="709"/>
      <c r="AG16" s="709"/>
      <c r="AH16" s="709"/>
      <c r="AI16" s="709"/>
      <c r="AJ16" s="710"/>
      <c r="AK16" s="708" t="s">
        <v>561</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558</v>
      </c>
      <c r="Q17" s="709"/>
      <c r="R17" s="709"/>
      <c r="S17" s="709"/>
      <c r="T17" s="709"/>
      <c r="U17" s="709"/>
      <c r="V17" s="710"/>
      <c r="W17" s="708" t="s">
        <v>558</v>
      </c>
      <c r="X17" s="709"/>
      <c r="Y17" s="709"/>
      <c r="Z17" s="709"/>
      <c r="AA17" s="709"/>
      <c r="AB17" s="709"/>
      <c r="AC17" s="710"/>
      <c r="AD17" s="708" t="s">
        <v>561</v>
      </c>
      <c r="AE17" s="709"/>
      <c r="AF17" s="709"/>
      <c r="AG17" s="709"/>
      <c r="AH17" s="709"/>
      <c r="AI17" s="709"/>
      <c r="AJ17" s="710"/>
      <c r="AK17" s="708" t="s">
        <v>561</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73</v>
      </c>
      <c r="Q18" s="882"/>
      <c r="R18" s="882"/>
      <c r="S18" s="882"/>
      <c r="T18" s="882"/>
      <c r="U18" s="882"/>
      <c r="V18" s="883"/>
      <c r="W18" s="881">
        <f>SUM(W13:AC17)</f>
        <v>73</v>
      </c>
      <c r="X18" s="882"/>
      <c r="Y18" s="882"/>
      <c r="Z18" s="882"/>
      <c r="AA18" s="882"/>
      <c r="AB18" s="882"/>
      <c r="AC18" s="883"/>
      <c r="AD18" s="881">
        <f>SUM(AD13:AJ17)</f>
        <v>73</v>
      </c>
      <c r="AE18" s="882"/>
      <c r="AF18" s="882"/>
      <c r="AG18" s="882"/>
      <c r="AH18" s="882"/>
      <c r="AI18" s="882"/>
      <c r="AJ18" s="883"/>
      <c r="AK18" s="881">
        <f>SUM(AK13:AQ17)</f>
        <v>100</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73</v>
      </c>
      <c r="Q19" s="709"/>
      <c r="R19" s="709"/>
      <c r="S19" s="709"/>
      <c r="T19" s="709"/>
      <c r="U19" s="709"/>
      <c r="V19" s="710"/>
      <c r="W19" s="708">
        <v>73</v>
      </c>
      <c r="X19" s="709"/>
      <c r="Y19" s="709"/>
      <c r="Z19" s="709"/>
      <c r="AA19" s="709"/>
      <c r="AB19" s="709"/>
      <c r="AC19" s="710"/>
      <c r="AD19" s="708">
        <v>73</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657">
        <v>100</v>
      </c>
      <c r="Q23" s="658"/>
      <c r="R23" s="658"/>
      <c r="S23" s="658"/>
      <c r="T23" s="658"/>
      <c r="U23" s="658"/>
      <c r="V23" s="659"/>
      <c r="W23" s="657"/>
      <c r="X23" s="658"/>
      <c r="Y23" s="658"/>
      <c r="Z23" s="658"/>
      <c r="AA23" s="658"/>
      <c r="AB23" s="658"/>
      <c r="AC23" s="65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08"/>
      <c r="Q24" s="709"/>
      <c r="R24" s="709"/>
      <c r="S24" s="709"/>
      <c r="T24" s="709"/>
      <c r="U24" s="709"/>
      <c r="V24" s="710"/>
      <c r="W24" s="708"/>
      <c r="X24" s="709"/>
      <c r="Y24" s="709"/>
      <c r="Z24" s="709"/>
      <c r="AA24" s="709"/>
      <c r="AB24" s="709"/>
      <c r="AC24" s="71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08"/>
      <c r="Q25" s="709"/>
      <c r="R25" s="709"/>
      <c r="S25" s="709"/>
      <c r="T25" s="709"/>
      <c r="U25" s="709"/>
      <c r="V25" s="710"/>
      <c r="W25" s="708"/>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8"/>
      <c r="Q26" s="709"/>
      <c r="R26" s="709"/>
      <c r="S26" s="709"/>
      <c r="T26" s="709"/>
      <c r="U26" s="709"/>
      <c r="V26" s="710"/>
      <c r="W26" s="708"/>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100</v>
      </c>
      <c r="Q29" s="934"/>
      <c r="R29" s="934"/>
      <c r="S29" s="934"/>
      <c r="T29" s="934"/>
      <c r="U29" s="934"/>
      <c r="V29" s="935"/>
      <c r="W29" s="933">
        <f>AR13</f>
        <v>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633</v>
      </c>
      <c r="AR31" s="193"/>
      <c r="AS31" s="126" t="s">
        <v>356</v>
      </c>
      <c r="AT31" s="127"/>
      <c r="AU31" s="192">
        <v>30</v>
      </c>
      <c r="AV31" s="192"/>
      <c r="AW31" s="394" t="s">
        <v>300</v>
      </c>
      <c r="AX31" s="395"/>
    </row>
    <row r="32" spans="1:50" ht="23.25" customHeight="1" x14ac:dyDescent="0.15">
      <c r="A32" s="399"/>
      <c r="B32" s="397"/>
      <c r="C32" s="397"/>
      <c r="D32" s="397"/>
      <c r="E32" s="397"/>
      <c r="F32" s="398"/>
      <c r="G32" s="560" t="s">
        <v>587</v>
      </c>
      <c r="H32" s="561"/>
      <c r="I32" s="561"/>
      <c r="J32" s="561"/>
      <c r="K32" s="561"/>
      <c r="L32" s="561"/>
      <c r="M32" s="561"/>
      <c r="N32" s="561"/>
      <c r="O32" s="562"/>
      <c r="P32" s="98" t="s">
        <v>588</v>
      </c>
      <c r="Q32" s="98"/>
      <c r="R32" s="98"/>
      <c r="S32" s="98"/>
      <c r="T32" s="98"/>
      <c r="U32" s="98"/>
      <c r="V32" s="98"/>
      <c r="W32" s="98"/>
      <c r="X32" s="99"/>
      <c r="Y32" s="467" t="s">
        <v>12</v>
      </c>
      <c r="Z32" s="527"/>
      <c r="AA32" s="528"/>
      <c r="AB32" s="457" t="s">
        <v>623</v>
      </c>
      <c r="AC32" s="457"/>
      <c r="AD32" s="457"/>
      <c r="AE32" s="211">
        <v>280</v>
      </c>
      <c r="AF32" s="212"/>
      <c r="AG32" s="212"/>
      <c r="AH32" s="212"/>
      <c r="AI32" s="211">
        <v>446</v>
      </c>
      <c r="AJ32" s="212"/>
      <c r="AK32" s="212"/>
      <c r="AL32" s="212"/>
      <c r="AM32" s="211">
        <v>396</v>
      </c>
      <c r="AN32" s="212"/>
      <c r="AO32" s="212"/>
      <c r="AP32" s="212"/>
      <c r="AQ32" s="333" t="s">
        <v>634</v>
      </c>
      <c r="AR32" s="200"/>
      <c r="AS32" s="200"/>
      <c r="AT32" s="334"/>
      <c r="AU32" s="212" t="s">
        <v>635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623</v>
      </c>
      <c r="AC33" s="519"/>
      <c r="AD33" s="519"/>
      <c r="AE33" s="211">
        <v>269</v>
      </c>
      <c r="AF33" s="212"/>
      <c r="AG33" s="212"/>
      <c r="AH33" s="212"/>
      <c r="AI33" s="211">
        <v>280</v>
      </c>
      <c r="AJ33" s="212"/>
      <c r="AK33" s="212"/>
      <c r="AL33" s="212"/>
      <c r="AM33" s="211">
        <v>446</v>
      </c>
      <c r="AN33" s="212"/>
      <c r="AO33" s="212"/>
      <c r="AP33" s="212"/>
      <c r="AQ33" s="333" t="s">
        <v>635</v>
      </c>
      <c r="AR33" s="200"/>
      <c r="AS33" s="200"/>
      <c r="AT33" s="334"/>
      <c r="AU33" s="212">
        <v>396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104</v>
      </c>
      <c r="AF34" s="212"/>
      <c r="AG34" s="212"/>
      <c r="AH34" s="212"/>
      <c r="AI34" s="211">
        <v>159</v>
      </c>
      <c r="AJ34" s="212"/>
      <c r="AK34" s="212"/>
      <c r="AL34" s="212"/>
      <c r="AM34" s="211">
        <v>89</v>
      </c>
      <c r="AN34" s="212"/>
      <c r="AO34" s="212"/>
      <c r="AP34" s="212"/>
      <c r="AQ34" s="333" t="s">
        <v>634</v>
      </c>
      <c r="AR34" s="200"/>
      <c r="AS34" s="200"/>
      <c r="AT34" s="334"/>
      <c r="AU34" s="212" t="s">
        <v>634</v>
      </c>
      <c r="AV34" s="212"/>
      <c r="AW34" s="212"/>
      <c r="AX34" s="214"/>
    </row>
    <row r="35" spans="1:50" ht="23.25" customHeight="1" x14ac:dyDescent="0.15">
      <c r="A35" s="219" t="s">
        <v>528</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590</v>
      </c>
      <c r="H101" s="98"/>
      <c r="I101" s="98"/>
      <c r="J101" s="98"/>
      <c r="K101" s="98"/>
      <c r="L101" s="98"/>
      <c r="M101" s="98"/>
      <c r="N101" s="98"/>
      <c r="O101" s="98"/>
      <c r="P101" s="98"/>
      <c r="Q101" s="98"/>
      <c r="R101" s="98"/>
      <c r="S101" s="98"/>
      <c r="T101" s="98"/>
      <c r="U101" s="98"/>
      <c r="V101" s="98"/>
      <c r="W101" s="98"/>
      <c r="X101" s="99"/>
      <c r="Y101" s="538" t="s">
        <v>55</v>
      </c>
      <c r="Z101" s="539"/>
      <c r="AA101" s="540"/>
      <c r="AB101" s="457" t="s">
        <v>622</v>
      </c>
      <c r="AC101" s="457"/>
      <c r="AD101" s="457"/>
      <c r="AE101" s="211">
        <v>649</v>
      </c>
      <c r="AF101" s="212"/>
      <c r="AG101" s="212"/>
      <c r="AH101" s="213"/>
      <c r="AI101" s="211">
        <v>550</v>
      </c>
      <c r="AJ101" s="212"/>
      <c r="AK101" s="212"/>
      <c r="AL101" s="213"/>
      <c r="AM101" s="211">
        <v>565</v>
      </c>
      <c r="AN101" s="212"/>
      <c r="AO101" s="212"/>
      <c r="AP101" s="213"/>
      <c r="AQ101" s="211" t="s">
        <v>628</v>
      </c>
      <c r="AR101" s="212"/>
      <c r="AS101" s="212"/>
      <c r="AT101" s="213"/>
      <c r="AU101" s="211" t="s">
        <v>628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622</v>
      </c>
      <c r="AC102" s="457"/>
      <c r="AD102" s="457"/>
      <c r="AE102" s="414">
        <v>789</v>
      </c>
      <c r="AF102" s="414"/>
      <c r="AG102" s="414"/>
      <c r="AH102" s="414"/>
      <c r="AI102" s="414">
        <v>649</v>
      </c>
      <c r="AJ102" s="414"/>
      <c r="AK102" s="414"/>
      <c r="AL102" s="414"/>
      <c r="AM102" s="414">
        <v>550</v>
      </c>
      <c r="AN102" s="414"/>
      <c r="AO102" s="414"/>
      <c r="AP102" s="414"/>
      <c r="AQ102" s="266">
        <v>565</v>
      </c>
      <c r="AR102" s="267"/>
      <c r="AS102" s="267"/>
      <c r="AT102" s="312"/>
      <c r="AU102" s="266" t="s">
        <v>628</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591</v>
      </c>
      <c r="H104" s="98"/>
      <c r="I104" s="98"/>
      <c r="J104" s="98"/>
      <c r="K104" s="98"/>
      <c r="L104" s="98"/>
      <c r="M104" s="98"/>
      <c r="N104" s="98"/>
      <c r="O104" s="98"/>
      <c r="P104" s="98"/>
      <c r="Q104" s="98"/>
      <c r="R104" s="98"/>
      <c r="S104" s="98"/>
      <c r="T104" s="98"/>
      <c r="U104" s="98"/>
      <c r="V104" s="98"/>
      <c r="W104" s="98"/>
      <c r="X104" s="99"/>
      <c r="Y104" s="461" t="s">
        <v>55</v>
      </c>
      <c r="Z104" s="462"/>
      <c r="AA104" s="463"/>
      <c r="AB104" s="541" t="s">
        <v>623</v>
      </c>
      <c r="AC104" s="542"/>
      <c r="AD104" s="543"/>
      <c r="AE104" s="211">
        <v>280</v>
      </c>
      <c r="AF104" s="212"/>
      <c r="AG104" s="212"/>
      <c r="AH104" s="213"/>
      <c r="AI104" s="211">
        <v>446</v>
      </c>
      <c r="AJ104" s="212"/>
      <c r="AK104" s="212"/>
      <c r="AL104" s="213"/>
      <c r="AM104" s="211">
        <v>396</v>
      </c>
      <c r="AN104" s="212"/>
      <c r="AO104" s="212"/>
      <c r="AP104" s="213"/>
      <c r="AQ104" s="211" t="s">
        <v>558</v>
      </c>
      <c r="AR104" s="212"/>
      <c r="AS104" s="212"/>
      <c r="AT104" s="213"/>
      <c r="AU104" s="211" t="s">
        <v>558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623</v>
      </c>
      <c r="AC105" s="465"/>
      <c r="AD105" s="466"/>
      <c r="AE105" s="414">
        <v>269</v>
      </c>
      <c r="AF105" s="414"/>
      <c r="AG105" s="414"/>
      <c r="AH105" s="414"/>
      <c r="AI105" s="414">
        <v>280</v>
      </c>
      <c r="AJ105" s="414"/>
      <c r="AK105" s="414"/>
      <c r="AL105" s="414"/>
      <c r="AM105" s="414">
        <v>446</v>
      </c>
      <c r="AN105" s="414"/>
      <c r="AO105" s="414"/>
      <c r="AP105" s="414"/>
      <c r="AQ105" s="211">
        <v>396</v>
      </c>
      <c r="AR105" s="212"/>
      <c r="AS105" s="212"/>
      <c r="AT105" s="213"/>
      <c r="AU105" s="266" t="s">
        <v>558</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592</v>
      </c>
      <c r="H107" s="98"/>
      <c r="I107" s="98"/>
      <c r="J107" s="98"/>
      <c r="K107" s="98"/>
      <c r="L107" s="98"/>
      <c r="M107" s="98"/>
      <c r="N107" s="98"/>
      <c r="O107" s="98"/>
      <c r="P107" s="98"/>
      <c r="Q107" s="98"/>
      <c r="R107" s="98"/>
      <c r="S107" s="98"/>
      <c r="T107" s="98"/>
      <c r="U107" s="98"/>
      <c r="V107" s="98"/>
      <c r="W107" s="98"/>
      <c r="X107" s="99"/>
      <c r="Y107" s="461" t="s">
        <v>55</v>
      </c>
      <c r="Z107" s="462"/>
      <c r="AA107" s="463"/>
      <c r="AB107" s="541" t="s">
        <v>623</v>
      </c>
      <c r="AC107" s="542"/>
      <c r="AD107" s="543"/>
      <c r="AE107" s="414">
        <v>739</v>
      </c>
      <c r="AF107" s="414"/>
      <c r="AG107" s="414"/>
      <c r="AH107" s="414"/>
      <c r="AI107" s="414">
        <v>1191</v>
      </c>
      <c r="AJ107" s="414"/>
      <c r="AK107" s="414"/>
      <c r="AL107" s="414"/>
      <c r="AM107" s="414">
        <v>1606</v>
      </c>
      <c r="AN107" s="414"/>
      <c r="AO107" s="414"/>
      <c r="AP107" s="414"/>
      <c r="AQ107" s="211" t="s">
        <v>558</v>
      </c>
      <c r="AR107" s="212"/>
      <c r="AS107" s="212"/>
      <c r="AT107" s="213"/>
      <c r="AU107" s="211" t="s">
        <v>558</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623</v>
      </c>
      <c r="AC108" s="465"/>
      <c r="AD108" s="466"/>
      <c r="AE108" s="414">
        <v>534</v>
      </c>
      <c r="AF108" s="414"/>
      <c r="AG108" s="414"/>
      <c r="AH108" s="414"/>
      <c r="AI108" s="414">
        <v>739</v>
      </c>
      <c r="AJ108" s="414"/>
      <c r="AK108" s="414"/>
      <c r="AL108" s="414"/>
      <c r="AM108" s="414">
        <v>1191</v>
      </c>
      <c r="AN108" s="414"/>
      <c r="AO108" s="414"/>
      <c r="AP108" s="414"/>
      <c r="AQ108" s="211">
        <v>1606</v>
      </c>
      <c r="AR108" s="212"/>
      <c r="AS108" s="212"/>
      <c r="AT108" s="213"/>
      <c r="AU108" s="266" t="s">
        <v>558</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593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624</v>
      </c>
      <c r="AC116" s="459"/>
      <c r="AD116" s="460"/>
      <c r="AE116" s="414">
        <v>44</v>
      </c>
      <c r="AF116" s="414"/>
      <c r="AG116" s="414"/>
      <c r="AH116" s="414"/>
      <c r="AI116" s="414">
        <v>33</v>
      </c>
      <c r="AJ116" s="414"/>
      <c r="AK116" s="414"/>
      <c r="AL116" s="414"/>
      <c r="AM116" s="414">
        <v>28</v>
      </c>
      <c r="AN116" s="414"/>
      <c r="AO116" s="414"/>
      <c r="AP116" s="414"/>
      <c r="AQ116" s="211">
        <v>39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625</v>
      </c>
      <c r="AC117" s="469"/>
      <c r="AD117" s="470"/>
      <c r="AE117" s="590" t="s">
        <v>627</v>
      </c>
      <c r="AF117" s="547"/>
      <c r="AG117" s="547"/>
      <c r="AH117" s="547"/>
      <c r="AI117" s="590" t="s">
        <v>626</v>
      </c>
      <c r="AJ117" s="547"/>
      <c r="AK117" s="547"/>
      <c r="AL117" s="547"/>
      <c r="AM117" s="590" t="s">
        <v>638</v>
      </c>
      <c r="AN117" s="547"/>
      <c r="AO117" s="547"/>
      <c r="AP117" s="547"/>
      <c r="AQ117" s="590" t="s">
        <v>639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629</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636</v>
      </c>
      <c r="H134" s="98"/>
      <c r="I134" s="98"/>
      <c r="J134" s="98"/>
      <c r="K134" s="98"/>
      <c r="L134" s="98"/>
      <c r="M134" s="98"/>
      <c r="N134" s="98"/>
      <c r="O134" s="98"/>
      <c r="P134" s="98"/>
      <c r="Q134" s="98"/>
      <c r="R134" s="98"/>
      <c r="S134" s="98"/>
      <c r="T134" s="98"/>
      <c r="U134" s="98"/>
      <c r="V134" s="98"/>
      <c r="W134" s="98"/>
      <c r="X134" s="99"/>
      <c r="Y134" s="194" t="s">
        <v>379</v>
      </c>
      <c r="Z134" s="195"/>
      <c r="AA134" s="196"/>
      <c r="AB134" s="197" t="s">
        <v>622</v>
      </c>
      <c r="AC134" s="198"/>
      <c r="AD134" s="198"/>
      <c r="AE134" s="199">
        <v>739</v>
      </c>
      <c r="AF134" s="200"/>
      <c r="AG134" s="200"/>
      <c r="AH134" s="200"/>
      <c r="AI134" s="199">
        <v>1191</v>
      </c>
      <c r="AJ134" s="200"/>
      <c r="AK134" s="200"/>
      <c r="AL134" s="200"/>
      <c r="AM134" s="199">
        <v>1606</v>
      </c>
      <c r="AN134" s="200"/>
      <c r="AO134" s="200"/>
      <c r="AP134" s="200"/>
      <c r="AQ134" s="199" t="s">
        <v>630</v>
      </c>
      <c r="AR134" s="200"/>
      <c r="AS134" s="200"/>
      <c r="AT134" s="200"/>
      <c r="AU134" s="199" t="s">
        <v>630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622</v>
      </c>
      <c r="AC135" s="206"/>
      <c r="AD135" s="206"/>
      <c r="AE135" s="199">
        <v>534</v>
      </c>
      <c r="AF135" s="200"/>
      <c r="AG135" s="200"/>
      <c r="AH135" s="200"/>
      <c r="AI135" s="199">
        <v>739</v>
      </c>
      <c r="AJ135" s="200"/>
      <c r="AK135" s="200"/>
      <c r="AL135" s="200"/>
      <c r="AM135" s="199">
        <v>1191</v>
      </c>
      <c r="AN135" s="200"/>
      <c r="AO135" s="200"/>
      <c r="AP135" s="200"/>
      <c r="AQ135" s="199" t="s">
        <v>631</v>
      </c>
      <c r="AR135" s="200"/>
      <c r="AS135" s="200"/>
      <c r="AT135" s="200"/>
      <c r="AU135" s="199">
        <v>1606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4.75" customHeight="1" x14ac:dyDescent="0.15">
      <c r="A154" s="182"/>
      <c r="B154" s="179"/>
      <c r="C154" s="173"/>
      <c r="D154" s="179"/>
      <c r="E154" s="173"/>
      <c r="F154" s="174"/>
      <c r="G154" s="97" t="s">
        <v>596</v>
      </c>
      <c r="H154" s="98"/>
      <c r="I154" s="98"/>
      <c r="J154" s="98"/>
      <c r="K154" s="98"/>
      <c r="L154" s="98"/>
      <c r="M154" s="98"/>
      <c r="N154" s="98"/>
      <c r="O154" s="98"/>
      <c r="P154" s="99"/>
      <c r="Q154" s="118" t="s">
        <v>597</v>
      </c>
      <c r="R154" s="98"/>
      <c r="S154" s="98"/>
      <c r="T154" s="98"/>
      <c r="U154" s="98"/>
      <c r="V154" s="98"/>
      <c r="W154" s="98"/>
      <c r="X154" s="98"/>
      <c r="Y154" s="98"/>
      <c r="Z154" s="98"/>
      <c r="AA154" s="286"/>
      <c r="AB154" s="134" t="s">
        <v>598</v>
      </c>
      <c r="AC154" s="135"/>
      <c r="AD154" s="135"/>
      <c r="AE154" s="140" t="s">
        <v>599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4.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7"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600</v>
      </c>
      <c r="AF157" s="98"/>
      <c r="AG157" s="98"/>
      <c r="AH157" s="98"/>
      <c r="AI157" s="98"/>
      <c r="AJ157" s="98"/>
      <c r="AK157" s="98"/>
      <c r="AL157" s="98"/>
      <c r="AM157" s="98"/>
      <c r="AN157" s="98"/>
      <c r="AO157" s="98"/>
      <c r="AP157" s="98"/>
      <c r="AQ157" s="98"/>
      <c r="AR157" s="98"/>
      <c r="AS157" s="98"/>
      <c r="AT157" s="98"/>
      <c r="AU157" s="98"/>
      <c r="AV157" s="98"/>
      <c r="AW157" s="98"/>
      <c r="AX157" s="119"/>
    </row>
    <row r="158" spans="1:50" ht="27"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7" customHeight="1" x14ac:dyDescent="0.15">
      <c r="A188" s="182"/>
      <c r="B188" s="179"/>
      <c r="C188" s="173"/>
      <c r="D188" s="179"/>
      <c r="E188" s="118" t="s">
        <v>601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558</v>
      </c>
      <c r="K430" s="903"/>
      <c r="L430" s="903"/>
      <c r="M430" s="903"/>
      <c r="N430" s="903"/>
      <c r="O430" s="903"/>
      <c r="P430" s="903"/>
      <c r="Q430" s="903"/>
      <c r="R430" s="903"/>
      <c r="S430" s="903"/>
      <c r="T430" s="904"/>
      <c r="U430" s="587" t="s">
        <v>602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608</v>
      </c>
      <c r="AF432" s="193"/>
      <c r="AG432" s="126" t="s">
        <v>356</v>
      </c>
      <c r="AH432" s="127"/>
      <c r="AI432" s="149"/>
      <c r="AJ432" s="149"/>
      <c r="AK432" s="149"/>
      <c r="AL432" s="147"/>
      <c r="AM432" s="149"/>
      <c r="AN432" s="149"/>
      <c r="AO432" s="149"/>
      <c r="AP432" s="147"/>
      <c r="AQ432" s="589" t="s">
        <v>608</v>
      </c>
      <c r="AR432" s="193"/>
      <c r="AS432" s="126" t="s">
        <v>356</v>
      </c>
      <c r="AT432" s="127"/>
      <c r="AU432" s="193" t="s">
        <v>608</v>
      </c>
      <c r="AV432" s="193"/>
      <c r="AW432" s="126" t="s">
        <v>300</v>
      </c>
      <c r="AX432" s="188"/>
    </row>
    <row r="433" spans="1:50" ht="23.25" customHeight="1" x14ac:dyDescent="0.15">
      <c r="A433" s="182"/>
      <c r="B433" s="179"/>
      <c r="C433" s="173"/>
      <c r="D433" s="179"/>
      <c r="E433" s="335"/>
      <c r="F433" s="336"/>
      <c r="G433" s="97" t="s">
        <v>603</v>
      </c>
      <c r="H433" s="98"/>
      <c r="I433" s="98"/>
      <c r="J433" s="98"/>
      <c r="K433" s="98"/>
      <c r="L433" s="98"/>
      <c r="M433" s="98"/>
      <c r="N433" s="98"/>
      <c r="O433" s="98"/>
      <c r="P433" s="98"/>
      <c r="Q433" s="98"/>
      <c r="R433" s="98"/>
      <c r="S433" s="98"/>
      <c r="T433" s="98"/>
      <c r="U433" s="98"/>
      <c r="V433" s="98"/>
      <c r="W433" s="98"/>
      <c r="X433" s="99"/>
      <c r="Y433" s="194" t="s">
        <v>12</v>
      </c>
      <c r="Z433" s="195"/>
      <c r="AA433" s="196"/>
      <c r="AB433" s="206" t="s">
        <v>603</v>
      </c>
      <c r="AC433" s="206"/>
      <c r="AD433" s="206"/>
      <c r="AE433" s="333" t="s">
        <v>603</v>
      </c>
      <c r="AF433" s="200"/>
      <c r="AG433" s="200"/>
      <c r="AH433" s="200"/>
      <c r="AI433" s="333" t="s">
        <v>606</v>
      </c>
      <c r="AJ433" s="200"/>
      <c r="AK433" s="200"/>
      <c r="AL433" s="200"/>
      <c r="AM433" s="333" t="s">
        <v>605</v>
      </c>
      <c r="AN433" s="200"/>
      <c r="AO433" s="200"/>
      <c r="AP433" s="334"/>
      <c r="AQ433" s="333" t="s">
        <v>607</v>
      </c>
      <c r="AR433" s="200"/>
      <c r="AS433" s="200"/>
      <c r="AT433" s="334"/>
      <c r="AU433" s="200" t="s">
        <v>608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604</v>
      </c>
      <c r="AC434" s="198"/>
      <c r="AD434" s="198"/>
      <c r="AE434" s="333" t="s">
        <v>605</v>
      </c>
      <c r="AF434" s="200"/>
      <c r="AG434" s="200"/>
      <c r="AH434" s="334"/>
      <c r="AI434" s="333" t="s">
        <v>603</v>
      </c>
      <c r="AJ434" s="200"/>
      <c r="AK434" s="200"/>
      <c r="AL434" s="200"/>
      <c r="AM434" s="333" t="s">
        <v>607</v>
      </c>
      <c r="AN434" s="200"/>
      <c r="AO434" s="200"/>
      <c r="AP434" s="334"/>
      <c r="AQ434" s="333" t="s">
        <v>603</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608</v>
      </c>
      <c r="AF435" s="200"/>
      <c r="AG435" s="200"/>
      <c r="AH435" s="334"/>
      <c r="AI435" s="333" t="s">
        <v>609</v>
      </c>
      <c r="AJ435" s="200"/>
      <c r="AK435" s="200"/>
      <c r="AL435" s="200"/>
      <c r="AM435" s="333" t="s">
        <v>609</v>
      </c>
      <c r="AN435" s="200"/>
      <c r="AO435" s="200"/>
      <c r="AP435" s="334"/>
      <c r="AQ435" s="333" t="s">
        <v>609</v>
      </c>
      <c r="AR435" s="200"/>
      <c r="AS435" s="200"/>
      <c r="AT435" s="334"/>
      <c r="AU435" s="200" t="s">
        <v>607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604</v>
      </c>
      <c r="AF457" s="193"/>
      <c r="AG457" s="126" t="s">
        <v>356</v>
      </c>
      <c r="AH457" s="127"/>
      <c r="AI457" s="149"/>
      <c r="AJ457" s="149"/>
      <c r="AK457" s="149"/>
      <c r="AL457" s="147"/>
      <c r="AM457" s="149"/>
      <c r="AN457" s="149"/>
      <c r="AO457" s="149"/>
      <c r="AP457" s="147"/>
      <c r="AQ457" s="589" t="s">
        <v>604</v>
      </c>
      <c r="AR457" s="193"/>
      <c r="AS457" s="126" t="s">
        <v>356</v>
      </c>
      <c r="AT457" s="127"/>
      <c r="AU457" s="193" t="s">
        <v>603</v>
      </c>
      <c r="AV457" s="193"/>
      <c r="AW457" s="126" t="s">
        <v>300</v>
      </c>
      <c r="AX457" s="188"/>
    </row>
    <row r="458" spans="1:50" ht="23.25" customHeight="1" x14ac:dyDescent="0.15">
      <c r="A458" s="182"/>
      <c r="B458" s="179"/>
      <c r="C458" s="173"/>
      <c r="D458" s="179"/>
      <c r="E458" s="335"/>
      <c r="F458" s="336"/>
      <c r="G458" s="97" t="s">
        <v>603</v>
      </c>
      <c r="H458" s="98"/>
      <c r="I458" s="98"/>
      <c r="J458" s="98"/>
      <c r="K458" s="98"/>
      <c r="L458" s="98"/>
      <c r="M458" s="98"/>
      <c r="N458" s="98"/>
      <c r="O458" s="98"/>
      <c r="P458" s="98"/>
      <c r="Q458" s="98"/>
      <c r="R458" s="98"/>
      <c r="S458" s="98"/>
      <c r="T458" s="98"/>
      <c r="U458" s="98"/>
      <c r="V458" s="98"/>
      <c r="W458" s="98"/>
      <c r="X458" s="99"/>
      <c r="Y458" s="194" t="s">
        <v>12</v>
      </c>
      <c r="Z458" s="195"/>
      <c r="AA458" s="196"/>
      <c r="AB458" s="206" t="s">
        <v>608</v>
      </c>
      <c r="AC458" s="206"/>
      <c r="AD458" s="206"/>
      <c r="AE458" s="333" t="s">
        <v>609</v>
      </c>
      <c r="AF458" s="200"/>
      <c r="AG458" s="200"/>
      <c r="AH458" s="200"/>
      <c r="AI458" s="333" t="s">
        <v>608</v>
      </c>
      <c r="AJ458" s="200"/>
      <c r="AK458" s="200"/>
      <c r="AL458" s="200"/>
      <c r="AM458" s="333" t="s">
        <v>608</v>
      </c>
      <c r="AN458" s="200"/>
      <c r="AO458" s="200"/>
      <c r="AP458" s="334"/>
      <c r="AQ458" s="333" t="s">
        <v>608</v>
      </c>
      <c r="AR458" s="200"/>
      <c r="AS458" s="200"/>
      <c r="AT458" s="334"/>
      <c r="AU458" s="200" t="s">
        <v>608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608</v>
      </c>
      <c r="AC459" s="198"/>
      <c r="AD459" s="198"/>
      <c r="AE459" s="333" t="s">
        <v>608</v>
      </c>
      <c r="AF459" s="200"/>
      <c r="AG459" s="200"/>
      <c r="AH459" s="334"/>
      <c r="AI459" s="333" t="s">
        <v>608</v>
      </c>
      <c r="AJ459" s="200"/>
      <c r="AK459" s="200"/>
      <c r="AL459" s="200"/>
      <c r="AM459" s="333" t="s">
        <v>608</v>
      </c>
      <c r="AN459" s="200"/>
      <c r="AO459" s="200"/>
      <c r="AP459" s="334"/>
      <c r="AQ459" s="333" t="s">
        <v>604</v>
      </c>
      <c r="AR459" s="200"/>
      <c r="AS459" s="200"/>
      <c r="AT459" s="334"/>
      <c r="AU459" s="200" t="s">
        <v>604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604</v>
      </c>
      <c r="AF460" s="200"/>
      <c r="AG460" s="200"/>
      <c r="AH460" s="334"/>
      <c r="AI460" s="333" t="s">
        <v>607</v>
      </c>
      <c r="AJ460" s="200"/>
      <c r="AK460" s="200"/>
      <c r="AL460" s="200"/>
      <c r="AM460" s="333" t="s">
        <v>604</v>
      </c>
      <c r="AN460" s="200"/>
      <c r="AO460" s="200"/>
      <c r="AP460" s="334"/>
      <c r="AQ460" s="333" t="s">
        <v>607</v>
      </c>
      <c r="AR460" s="200"/>
      <c r="AS460" s="200"/>
      <c r="AT460" s="334"/>
      <c r="AU460" s="200" t="s">
        <v>604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3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560</v>
      </c>
      <c r="AE702" s="339"/>
      <c r="AF702" s="339"/>
      <c r="AG702" s="381" t="s">
        <v>613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560</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36.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560</v>
      </c>
      <c r="AE704" s="786"/>
      <c r="AF704" s="786"/>
      <c r="AG704" s="160" t="s">
        <v>615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610</v>
      </c>
      <c r="AE705" s="718"/>
      <c r="AF705" s="718"/>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611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560</v>
      </c>
      <c r="AE708" s="605"/>
      <c r="AF708" s="605"/>
      <c r="AG708" s="745" t="s">
        <v>616</v>
      </c>
      <c r="AH708" s="746"/>
      <c r="AI708" s="746"/>
      <c r="AJ708" s="746"/>
      <c r="AK708" s="746"/>
      <c r="AL708" s="746"/>
      <c r="AM708" s="746"/>
      <c r="AN708" s="746"/>
      <c r="AO708" s="746"/>
      <c r="AP708" s="746"/>
      <c r="AQ708" s="746"/>
      <c r="AR708" s="746"/>
      <c r="AS708" s="746"/>
      <c r="AT708" s="746"/>
      <c r="AU708" s="746"/>
      <c r="AV708" s="746"/>
      <c r="AW708" s="746"/>
      <c r="AX708" s="747"/>
    </row>
    <row r="709" spans="1:50" ht="29.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560</v>
      </c>
      <c r="AE709" s="322"/>
      <c r="AF709" s="322"/>
      <c r="AG709" s="94" t="s">
        <v>617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610</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560</v>
      </c>
      <c r="AE711" s="322"/>
      <c r="AF711" s="322"/>
      <c r="AG711" s="94" t="s">
        <v>618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610</v>
      </c>
      <c r="AE712" s="786"/>
      <c r="AF712" s="786"/>
      <c r="AG712" s="813" t="s">
        <v>558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610</v>
      </c>
      <c r="AE713" s="322"/>
      <c r="AF713" s="663"/>
      <c r="AG713" s="94" t="s">
        <v>558</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560</v>
      </c>
      <c r="AE714" s="811"/>
      <c r="AF714" s="812"/>
      <c r="AG714" s="739" t="s">
        <v>619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560</v>
      </c>
      <c r="AE715" s="605"/>
      <c r="AF715" s="656"/>
      <c r="AG715" s="745" t="s">
        <v>637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610</v>
      </c>
      <c r="AE716" s="627"/>
      <c r="AF716" s="627"/>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560</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560</v>
      </c>
      <c r="AE718" s="322"/>
      <c r="AF718" s="322"/>
      <c r="AG718" s="120" t="s">
        <v>621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560</v>
      </c>
      <c r="AE719" s="605"/>
      <c r="AF719" s="605"/>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570</v>
      </c>
      <c r="D721" s="290"/>
      <c r="E721" s="290"/>
      <c r="F721" s="291"/>
      <c r="G721" s="280"/>
      <c r="H721" s="281"/>
      <c r="I721" s="83" t="str">
        <f>IF(OR(G721="　", G721=""), "", "-")</f>
        <v/>
      </c>
      <c r="J721" s="284"/>
      <c r="K721" s="284"/>
      <c r="L721" s="83" t="str">
        <f>IF(M721="","","-")</f>
        <v/>
      </c>
      <c r="M721" s="84"/>
      <c r="N721" s="297" t="s">
        <v>612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5.5" customHeight="1" x14ac:dyDescent="0.15">
      <c r="A726" s="640" t="s">
        <v>48</v>
      </c>
      <c r="B726" s="805"/>
      <c r="C726" s="818" t="s">
        <v>53</v>
      </c>
      <c r="D726" s="840"/>
      <c r="E726" s="840"/>
      <c r="F726" s="841"/>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7.75" customHeight="1" thickBot="1" x14ac:dyDescent="0.2">
      <c r="A727" s="806"/>
      <c r="B727" s="807"/>
      <c r="C727" s="751" t="s">
        <v>57</v>
      </c>
      <c r="D727" s="752"/>
      <c r="E727" s="752"/>
      <c r="F727" s="753"/>
      <c r="G727" s="571" t="s">
        <v>641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1.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5.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563</v>
      </c>
      <c r="F737" s="987"/>
      <c r="G737" s="987"/>
      <c r="H737" s="987"/>
      <c r="I737" s="987"/>
      <c r="J737" s="987"/>
      <c r="K737" s="987"/>
      <c r="L737" s="987"/>
      <c r="M737" s="987"/>
      <c r="N737" s="358" t="s">
        <v>358</v>
      </c>
      <c r="O737" s="358"/>
      <c r="P737" s="358"/>
      <c r="Q737" s="358"/>
      <c r="R737" s="987" t="s">
        <v>564</v>
      </c>
      <c r="S737" s="987"/>
      <c r="T737" s="987"/>
      <c r="U737" s="987"/>
      <c r="V737" s="987"/>
      <c r="W737" s="987"/>
      <c r="X737" s="987"/>
      <c r="Y737" s="987"/>
      <c r="Z737" s="987"/>
      <c r="AA737" s="358" t="s">
        <v>359</v>
      </c>
      <c r="AB737" s="358"/>
      <c r="AC737" s="358"/>
      <c r="AD737" s="358"/>
      <c r="AE737" s="987" t="s">
        <v>565</v>
      </c>
      <c r="AF737" s="987"/>
      <c r="AG737" s="987"/>
      <c r="AH737" s="987"/>
      <c r="AI737" s="987"/>
      <c r="AJ737" s="987"/>
      <c r="AK737" s="987"/>
      <c r="AL737" s="987"/>
      <c r="AM737" s="987"/>
      <c r="AN737" s="358" t="s">
        <v>360</v>
      </c>
      <c r="AO737" s="358"/>
      <c r="AP737" s="358"/>
      <c r="AQ737" s="358"/>
      <c r="AR737" s="988" t="s">
        <v>566</v>
      </c>
      <c r="AS737" s="989"/>
      <c r="AT737" s="989"/>
      <c r="AU737" s="989"/>
      <c r="AV737" s="989"/>
      <c r="AW737" s="989"/>
      <c r="AX737" s="990"/>
      <c r="AY737" s="89"/>
      <c r="AZ737" s="89"/>
    </row>
    <row r="738" spans="1:52" ht="24.75" customHeight="1" x14ac:dyDescent="0.15">
      <c r="A738" s="991" t="s">
        <v>361</v>
      </c>
      <c r="B738" s="203"/>
      <c r="C738" s="203"/>
      <c r="D738" s="204"/>
      <c r="E738" s="987" t="s">
        <v>567</v>
      </c>
      <c r="F738" s="987"/>
      <c r="G738" s="987"/>
      <c r="H738" s="987"/>
      <c r="I738" s="987"/>
      <c r="J738" s="987"/>
      <c r="K738" s="987"/>
      <c r="L738" s="987"/>
      <c r="M738" s="987"/>
      <c r="N738" s="358" t="s">
        <v>362</v>
      </c>
      <c r="O738" s="358"/>
      <c r="P738" s="358"/>
      <c r="Q738" s="358"/>
      <c r="R738" s="987" t="s">
        <v>568</v>
      </c>
      <c r="S738" s="987"/>
      <c r="T738" s="987"/>
      <c r="U738" s="987"/>
      <c r="V738" s="987"/>
      <c r="W738" s="987"/>
      <c r="X738" s="987"/>
      <c r="Y738" s="987"/>
      <c r="Z738" s="987"/>
      <c r="AA738" s="358" t="s">
        <v>482</v>
      </c>
      <c r="AB738" s="358"/>
      <c r="AC738" s="358"/>
      <c r="AD738" s="358"/>
      <c r="AE738" s="987" t="s">
        <v>569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570</v>
      </c>
      <c r="F739" s="999"/>
      <c r="G739" s="999"/>
      <c r="H739" s="91" t="str">
        <f>IF(E739="", "", "(")</f>
        <v>(</v>
      </c>
      <c r="I739" s="982"/>
      <c r="J739" s="982"/>
      <c r="K739" s="91" t="str">
        <f>IF(OR(I739="　", I739=""), "", "-")</f>
        <v/>
      </c>
      <c r="L739" s="983">
        <v>81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571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581</v>
      </c>
      <c r="H781" s="671"/>
      <c r="I781" s="671"/>
      <c r="J781" s="671"/>
      <c r="K781" s="672"/>
      <c r="L781" s="664" t="s">
        <v>582</v>
      </c>
      <c r="M781" s="665"/>
      <c r="N781" s="665"/>
      <c r="O781" s="665"/>
      <c r="P781" s="665"/>
      <c r="Q781" s="665"/>
      <c r="R781" s="665"/>
      <c r="S781" s="665"/>
      <c r="T781" s="665"/>
      <c r="U781" s="665"/>
      <c r="V781" s="665"/>
      <c r="W781" s="665"/>
      <c r="X781" s="666"/>
      <c r="Y781" s="384">
        <v>61.3</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583</v>
      </c>
      <c r="H782" s="607"/>
      <c r="I782" s="607"/>
      <c r="J782" s="607"/>
      <c r="K782" s="608"/>
      <c r="L782" s="598" t="s">
        <v>584</v>
      </c>
      <c r="M782" s="599"/>
      <c r="N782" s="599"/>
      <c r="O782" s="599"/>
      <c r="P782" s="599"/>
      <c r="Q782" s="599"/>
      <c r="R782" s="599"/>
      <c r="S782" s="599"/>
      <c r="T782" s="599"/>
      <c r="U782" s="599"/>
      <c r="V782" s="599"/>
      <c r="W782" s="599"/>
      <c r="X782" s="600"/>
      <c r="Y782" s="601">
        <v>8.3000000000000007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585</v>
      </c>
      <c r="H783" s="607"/>
      <c r="I783" s="607"/>
      <c r="J783" s="607"/>
      <c r="K783" s="608"/>
      <c r="L783" s="598" t="s">
        <v>586</v>
      </c>
      <c r="M783" s="599"/>
      <c r="N783" s="599"/>
      <c r="O783" s="599"/>
      <c r="P783" s="599"/>
      <c r="Q783" s="599"/>
      <c r="R783" s="599"/>
      <c r="S783" s="599"/>
      <c r="T783" s="599"/>
      <c r="U783" s="599"/>
      <c r="V783" s="599"/>
      <c r="W783" s="599"/>
      <c r="X783" s="600"/>
      <c r="Y783" s="601">
        <v>3.4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73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572</v>
      </c>
      <c r="D837" s="340"/>
      <c r="E837" s="340"/>
      <c r="F837" s="340"/>
      <c r="G837" s="340"/>
      <c r="H837" s="340"/>
      <c r="I837" s="340"/>
      <c r="J837" s="341">
        <v>5010005016639</v>
      </c>
      <c r="K837" s="342"/>
      <c r="L837" s="342"/>
      <c r="M837" s="342"/>
      <c r="N837" s="342"/>
      <c r="O837" s="342"/>
      <c r="P837" s="355" t="s">
        <v>577</v>
      </c>
      <c r="Q837" s="343"/>
      <c r="R837" s="343"/>
      <c r="S837" s="343"/>
      <c r="T837" s="343"/>
      <c r="U837" s="343"/>
      <c r="V837" s="343"/>
      <c r="W837" s="343"/>
      <c r="X837" s="343"/>
      <c r="Y837" s="344">
        <v>73</v>
      </c>
      <c r="Z837" s="345"/>
      <c r="AA837" s="345"/>
      <c r="AB837" s="346"/>
      <c r="AC837" s="356" t="s">
        <v>573</v>
      </c>
      <c r="AD837" s="364"/>
      <c r="AE837" s="364"/>
      <c r="AF837" s="364"/>
      <c r="AG837" s="364"/>
      <c r="AH837" s="365" t="s">
        <v>574</v>
      </c>
      <c r="AI837" s="366"/>
      <c r="AJ837" s="366"/>
      <c r="AK837" s="366"/>
      <c r="AL837" s="350" t="s">
        <v>575</v>
      </c>
      <c r="AM837" s="351"/>
      <c r="AN837" s="351"/>
      <c r="AO837" s="352"/>
      <c r="AP837" s="353" t="s">
        <v>576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578</v>
      </c>
      <c r="F1102" s="371"/>
      <c r="G1102" s="371"/>
      <c r="H1102" s="371"/>
      <c r="I1102" s="371"/>
      <c r="J1102" s="341" t="s">
        <v>579</v>
      </c>
      <c r="K1102" s="342"/>
      <c r="L1102" s="342"/>
      <c r="M1102" s="342"/>
      <c r="N1102" s="342"/>
      <c r="O1102" s="342"/>
      <c r="P1102" s="355" t="s">
        <v>580</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576</v>
      </c>
      <c r="AI1102" s="349"/>
      <c r="AJ1102" s="349"/>
      <c r="AK1102" s="349"/>
      <c r="AL1102" s="350" t="s">
        <v>576</v>
      </c>
      <c r="AM1102" s="351"/>
      <c r="AN1102" s="351"/>
      <c r="AO1102" s="352"/>
      <c r="AP1102" s="353" t="s">
        <v>576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t="s">
        <v>560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560</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2018-06-04T04:11:00Z</cp:lastPrinted>
  <dcterms:created xsi:type="dcterms:W3CDTF">2012-03-13T00:50:25Z</dcterms:created>
  <dcterms:modified xsi:type="dcterms:W3CDTF">2018-07-04T04:23:47Z</dcterms:modified>
</cp:coreProperties>
</file>