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<sst xmlns="http://schemas.openxmlformats.org/spreadsheetml/2006/main" count="2883" uniqueCount="628">
  <si>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</si>
  <si>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</si>
  <si>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</si>
  <si>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</si>
  <si>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</si>
  <si>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</si>
  <si>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</si>
  <si>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</si>
  <si>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</si>
  <si>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</si>
  <si>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</si>
  <si>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</si>
  <si>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</si>
  <si>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</si>
  <si>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</si>
  <si>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</si>
  <si>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</si>
  <si>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</si>
  <si>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</si>
  <si>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</si>
  <si>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</si>
  <si>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</si>
  <si>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</si>
  <si>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</si>
  <si>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</si>
  <si>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</si>
  <si>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</si>
  <si>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</si>
  <si>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</si>
  <si>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</si>
  <si>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</si>
  <si>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</si>
  <si>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</si>
  <si>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</si>
  <si>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</si>
  <si>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</si>
  <si>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</si>
  <si>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</si>
  <si>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</si>
  <si>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</si>
  <si>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</si>
  <si>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</si>
  <si>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</si>
  <si>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</si>
  <si>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</si>
  <si>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</si>
  <si>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</si>
  <si>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</si>
  <si>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</si>
  <si>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</si>
  <si>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</si>
  <si>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</si>
  <si>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</si>
  <si>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</si>
  <si>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</si>
  <si>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</si>
  <si>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</si>
  <si>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</si>
  <si>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</si>
  <si>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</si>
  <si>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</si>
  <si>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</si>
  <si>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</si>
  <si>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</si>
  <si>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</si>
  <si>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</si>
  <si>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</si>
  <si>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</si>
  <si>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</si>
  <si>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</si>
  <si>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</si>
  <si>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</si>
  <si>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</si>
  <si>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</si>
  <si>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</si>
  <si>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</si>
  <si>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</si>
  <si>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</si>
  <si>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</si>
  <si>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</si>
  <si>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</si>
  <si>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</si>
  <si>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</si>
  <si>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</si>
  <si>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</si>
  <si>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</si>
  <si>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</si>
  <si>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</si>
  <si>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</si>
  <si>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</si>
  <si>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</si>
  <si>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</si>
  <si>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</si>
  <si>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</si>
  <si>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</si>
  <si>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</si>
  <si>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</si>
  <si>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</si>
  <si>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</si>
  <si>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</si>
  <si>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</si>
  <si>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</si>
  <si>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</si>
  <si>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</si>
  <si>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</si>
  <si>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</si>
  <si>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</si>
  <si>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</si>
  <si>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</si>
  <si>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</si>
  <si>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</si>
  <si>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</si>
  <si>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</si>
  <si>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</si>
  <si>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</si>
  <si>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</si>
  <si>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</si>
  <si>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</si>
  <si>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</si>
  <si>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</si>
  <si>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</si>
  <si>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</si>
  <si>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</si>
  <si>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</si>
  <si>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</si>
  <si>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</si>
  <si>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</si>
  <si>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</si>
  <si>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</si>
  <si>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</si>
  <si>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</si>
  <si>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</si>
  <si>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</si>
  <si>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</si>
  <si>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</si>
  <si>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</si>
  <si>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</si>
  <si>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</si>
  <si>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</si>
  <si>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</si>
  <si>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</si>
  <si>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</si>
  <si>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</si>
  <si>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</si>
  <si>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</si>
  <si>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</si>
  <si>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</si>
  <si>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</si>
  <si>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</si>
  <si>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</si>
  <si>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</si>
  <si>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</si>
  <si>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</si>
  <si>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</si>
  <si>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</si>
  <si>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</si>
  <si>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</si>
  <si>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</si>
  <si>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</si>
  <si>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</si>
  <si>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</si>
  <si>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</si>
  <si>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</si>
  <si>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</si>
  <si>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</si>
  <si>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</si>
  <si>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</si>
  <si>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</si>
  <si>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</si>
  <si>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</si>
  <si>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</si>
  <si>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</si>
  <si>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</si>
  <si>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</si>
  <si>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</si>
  <si>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</si>
  <si>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</si>
  <si>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</si>
  <si>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</si>
  <si>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</si>
  <si>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</si>
  <si>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</si>
  <si>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</si>
  <si>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</si>
  <si>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</si>
  <si>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</si>
  <si>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</si>
  <si>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</si>
  <si>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</si>
  <si>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</si>
  <si>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</si>
  <si>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</si>
  <si>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</si>
  <si>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</si>
  <si>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</si>
  <si>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</si>
  <si>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</si>
  <si>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</si>
  <si>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</si>
  <si>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</si>
  <si>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</si>
  <si>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</si>
  <si>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</si>
  <si>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</si>
  <si>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</si>
  <si>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</si>
  <si>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</si>
  <si>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</si>
  <si>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</si>
  <si>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</si>
  <si>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</si>
  <si>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</si>
  <si>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</si>
  <si>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</si>
  <si>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</si>
  <si>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</si>
  <si>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</si>
  <si>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</si>
  <si>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</si>
  <si>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</si>
  <si>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</si>
  <si>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</si>
  <si>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</si>
  <si>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</si>
  <si>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</si>
  <si>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</si>
  <si>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</si>
  <si>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</si>
  <si>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</si>
  <si>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</si>
  <si>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</si>
  <si>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</si>
  <si>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</si>
  <si>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</si>
  <si>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</si>
  <si>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</si>
  <si>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</si>
  <si>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</si>
  <si>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</si>
  <si>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</si>
  <si>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</si>
  <si>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</si>
  <si>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</si>
  <si>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</si>
  <si>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</si>
  <si>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</si>
  <si>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</si>
  <si>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</si>
  <si>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</si>
  <si>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</si>
  <si>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</si>
  <si>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</si>
  <si>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</si>
  <si>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</si>
  <si>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</si>
  <si>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</si>
  <si>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</si>
  <si>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</si>
  <si>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</si>
  <si>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</si>
  <si>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</si>
  <si>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</si>
  <si>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</si>
  <si>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</si>
  <si>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</si>
  <si>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</si>
  <si>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</si>
  <si>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</si>
  <si>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</si>
  <si>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</si>
  <si>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</si>
  <si>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</si>
  <si>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</si>
  <si>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</si>
  <si>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</si>
  <si>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</si>
  <si>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</si>
  <si>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</si>
  <si>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</si>
  <si>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</si>
  <si>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</si>
  <si>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</si>
  <si>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</si>
  <si>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</si>
  <si>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</si>
  <si>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</si>
  <si>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</si>
  <si>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</si>
  <si>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</si>
  <si>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</si>
  <si>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</si>
  <si>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</si>
  <si>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</si>
  <si>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</si>
  <si>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</si>
  <si>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</si>
  <si>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</si>
  <si>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</si>
  <si>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</si>
  <si>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</si>
  <si>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</si>
  <si>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</si>
  <si>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</si>
  <si>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</si>
  <si>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</si>
  <si>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</si>
  <si>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</si>
  <si>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</si>
  <si>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</si>
  <si>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</si>
  <si>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</si>
  <si>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</si>
  <si>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</si>
  <si>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</si>
  <si>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</si>
  <si>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</si>
  <si>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</si>
  <si>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</si>
  <si>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</si>
  <si>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</si>
  <si>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</si>
  <si>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</si>
  <si>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</si>
  <si>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</si>
  <si>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</si>
  <si>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</si>
  <si>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</si>
  <si>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</si>
  <si>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</si>
  <si>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</si>
  <si>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</si>
  <si>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</si>
  <si>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</si>
  <si>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</si>
  <si>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</si>
  <si>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</si>
  <si>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</si>
  <si>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</si>
  <si>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</si>
  <si>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</si>
  <si>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</si>
  <si>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</si>
  <si>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</si>
  <si>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</si>
  <si>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</si>
  <si>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</si>
  <si>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</si>
  <si>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</si>
  <si>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</si>
  <si>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</si>
  <si>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</si>
  <si>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</si>
  <si>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</si>
  <si>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</si>
  <si>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</si>
  <si>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</si>
  <si>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</si>
  <si>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</si>
  <si>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</si>
  <si>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</si>
  <si>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</si>
  <si>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</si>
  <si>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</si>
  <si>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</si>
  <si>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</si>
  <si>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</si>
  <si>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</si>
  <si>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</si>
  <si>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</si>
  <si>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</si>
  <si>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</si>
  <si>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</si>
  <si>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</si>
  <si>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</si>
  <si>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</si>
  <si>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</si>
  <si>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</si>
  <si>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</si>
  <si>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</si>
  <si>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</si>
  <si>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</si>
  <si>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</si>
  <si>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</si>
  <si>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</si>
  <si>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</si>
  <si>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</si>
  <si>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</si>
  <si>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</si>
  <si>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</si>
  <si>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</si>
  <si>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</si>
  <si>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</si>
  <si>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</si>
  <si>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</si>
  <si>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</si>
  <si>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</si>
  <si>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</si>
  <si>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</si>
  <si>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</si>
  <si>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</si>
  <si>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</si>
  <si>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</si>
  <si>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</si>
  <si>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</si>
  <si>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</si>
  <si>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</si>
  <si>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</si>
  <si>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</si>
  <si>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</si>
  <si>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</si>
  <si>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</si>
  <si>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</si>
  <si>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</si>
  <si>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</si>
  <si>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</si>
  <si>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</si>
  <si>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</si>
  <si>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</si>
  <si>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</si>
  <si>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</si>
  <si>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</si>
  <si>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</si>
  <si>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</si>
  <si>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</si>
  <si>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</si>
  <si>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</si>
  <si>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</si>
  <si>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</si>
  <si>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</si>
  <si>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</si>
  <si>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</si>
  <si>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</si>
  <si>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</si>
  <si>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</si>
  <si>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</si>
  <si>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</si>
  <si>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</si>
  <si>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</si>
  <si>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</si>
  <si>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</si>
  <si>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</si>
  <si>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</si>
  <si>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</si>
  <si>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</si>
  <si>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</si>
  <si>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</si>
  <si>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</si>
  <si>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</si>
  <si>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</si>
  <si>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</si>
  <si>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</si>
  <si>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</si>
  <si>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</si>
  <si>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</si>
  <si>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</si>
  <si>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</si>
  <si>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</si>
  <si>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</si>
  <si>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</si>
  <si>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</si>
  <si>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</si>
  <si>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</si>
  <si>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</si>
  <si>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</si>
  <si>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</si>
  <si>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</si>
  <si>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</si>
  <si>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</si>
  <si>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</si>
  <si>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</si>
  <si>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</si>
  <si>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</si>
  <si>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</si>
  <si>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</si>
  <si>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</si>
  <si>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</si>
  <si>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</si>
  <si>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</si>
  <si>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</si>
  <si>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</si>
  <si>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</si>
  <si>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</si>
  <si>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</si>
  <si>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</si>
  <si>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</si>
  <si>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</si>
  <si>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</si>
  <si>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</si>
  <si>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</si>
  <si>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</si>
  <si>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</si>
  <si>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</si>
  <si>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</si>
  <si>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</si>
  <si>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</si>
  <si>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</si>
  <si>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</si>
  <si>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</si>
  <si>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</si>
  <si>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</si>
  <si>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</si>
  <si>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</si>
  <si>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</si>
  <si>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</si>
  <si>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</si>
  <si>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</si>
  <si>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</si>
  <si>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</si>
  <si>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</si>
  <si>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</si>
  <si>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</si>
  <si>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</si>
  <si>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</si>
  <si>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</si>
  <si>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</si>
  <si>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</si>
  <si>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</si>
  <si>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</si>
  <si>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</si>
  <si>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</si>
  <si>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</si>
  <si>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</si>
  <si>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</si>
  <si>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</si>
  <si>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</si>
  <si>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</si>
  <si>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</si>
  <si>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</si>
  <si>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</si>
  <si>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</si>
  <si>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</si>
  <si>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</si>
  <si>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</si>
  <si>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</si>
  <si>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</si>
  <si>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</si>
  <si>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</si>
  <si>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</si>
  <si>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</si>
  <si>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</si>
  <si>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</si>
  <si>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</si>
  <si>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</si>
  <si>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</si>
  <si>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</si>
  <si>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</si>
  <si>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</si>
  <si>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</si>
  <si>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</si>
  <si>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</si>
  <si>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</si>
  <si>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医療情報システム普及啓発等経費</t>
    <phoneticPr fontId="5"/>
  </si>
  <si>
    <t>平成１５年度</t>
  </si>
  <si>
    <t>終了予定なし</t>
  </si>
  <si>
    <t>医政局</t>
  </si>
  <si>
    <t>研究開発振興課　医療技術情報推進室</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</si>
  <si>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t>
  </si>
  <si>
    <t>近年発達の著しい情報処理技術や通信技術を活用した医療情報システムの標準化等の普及啓発を行い、各重要インフラ分野において官民の緊密な連携体制を構築する。</t>
  </si>
  <si>
    <t>医療情報システムの標準化等の普及啓発及び、各重要インフラ分野との連携体制の構築を図る。</t>
    <phoneticPr fontId="5"/>
  </si>
  <si>
    <t>○</t>
  </si>
  <si>
    <t>-</t>
  </si>
  <si>
    <t>-</t>
    <phoneticPr fontId="5"/>
  </si>
  <si>
    <t>職員旅費</t>
  </si>
  <si>
    <t>-</t>
    <phoneticPr fontId="5"/>
  </si>
  <si>
    <t>107</t>
    <phoneticPr fontId="5"/>
  </si>
  <si>
    <t>88</t>
    <phoneticPr fontId="5"/>
  </si>
  <si>
    <t>67</t>
    <phoneticPr fontId="5"/>
  </si>
  <si>
    <t>61</t>
    <phoneticPr fontId="5"/>
  </si>
  <si>
    <t>66</t>
    <phoneticPr fontId="5"/>
  </si>
  <si>
    <t>71</t>
    <phoneticPr fontId="5"/>
  </si>
  <si>
    <t>71</t>
    <phoneticPr fontId="5"/>
  </si>
  <si>
    <t>平成32年度に電子カルテ普及率を90％まで向上させる</t>
    <rPh sb="0" eb="2">
      <t>ヘイセイ</t>
    </rPh>
    <rPh sb="4" eb="6">
      <t>ネンド</t>
    </rPh>
    <rPh sb="7" eb="9">
      <t>デンシ</t>
    </rPh>
    <rPh sb="12" eb="15">
      <t>フキュウリツ</t>
    </rPh>
    <rPh sb="21" eb="23">
      <t>コウジョウ</t>
    </rPh>
    <phoneticPr fontId="5"/>
  </si>
  <si>
    <t>医療施設調査（厚生労働省）</t>
    <rPh sb="0" eb="2">
      <t>イリョウ</t>
    </rPh>
    <rPh sb="2" eb="4">
      <t>シセツ</t>
    </rPh>
    <rPh sb="4" eb="6">
      <t>チョウサ</t>
    </rPh>
    <rPh sb="7" eb="9">
      <t>コウセイ</t>
    </rPh>
    <rPh sb="9" eb="12">
      <t>ロウドウショウ</t>
    </rPh>
    <phoneticPr fontId="5"/>
  </si>
  <si>
    <t>職員の出張回数</t>
    <rPh sb="0" eb="2">
      <t>ショクイン</t>
    </rPh>
    <rPh sb="3" eb="5">
      <t>シュッチョウ</t>
    </rPh>
    <rPh sb="5" eb="7">
      <t>カイスウ</t>
    </rPh>
    <phoneticPr fontId="5"/>
  </si>
  <si>
    <t>回</t>
    <rPh sb="0" eb="1">
      <t>カイ</t>
    </rPh>
    <phoneticPr fontId="5"/>
  </si>
  <si>
    <t>単位当たりコスト＝X／Y
X：執行額
Y：職員の出張回数　　　</t>
    <phoneticPr fontId="5"/>
  </si>
  <si>
    <t>千円</t>
    <rPh sb="0" eb="1">
      <t>セン</t>
    </rPh>
    <phoneticPr fontId="5"/>
  </si>
  <si>
    <t>X/Y</t>
  </si>
  <si>
    <t>0.1/3</t>
  </si>
  <si>
    <t>0.4/6</t>
  </si>
  <si>
    <t>医療情報化の体制整備の普及を推進すること（施策目標Ⅰ－３－１）</t>
  </si>
  <si>
    <t>統合系医療情報システム（オーダリングシステム、統合的電子カルテ等）の普及率</t>
  </si>
  <si>
    <t>-</t>
    <phoneticPr fontId="5"/>
  </si>
  <si>
    <t>-</t>
    <phoneticPr fontId="5"/>
  </si>
  <si>
    <t>医療情報システム標準化等の普及啓発を行うことで、医療情報連携の基盤となる医療情報システムの普及につながる。</t>
    <rPh sb="0" eb="2">
      <t>イリョウ</t>
    </rPh>
    <rPh sb="2" eb="4">
      <t>ジョウホウ</t>
    </rPh>
    <rPh sb="8" eb="11">
      <t>ヒョウジュンカ</t>
    </rPh>
    <rPh sb="11" eb="12">
      <t>トウ</t>
    </rPh>
    <rPh sb="13" eb="15">
      <t>フキュウ</t>
    </rPh>
    <rPh sb="15" eb="17">
      <t>ケイハツ</t>
    </rPh>
    <rPh sb="18" eb="19">
      <t>オコナ</t>
    </rPh>
    <rPh sb="24" eb="26">
      <t>イリョウ</t>
    </rPh>
    <rPh sb="26" eb="28">
      <t>ジョウホウ</t>
    </rPh>
    <rPh sb="28" eb="30">
      <t>レンケイ</t>
    </rPh>
    <rPh sb="31" eb="33">
      <t>キバン</t>
    </rPh>
    <rPh sb="36" eb="38">
      <t>イリョウ</t>
    </rPh>
    <rPh sb="38" eb="40">
      <t>ジョウホウ</t>
    </rPh>
    <rPh sb="45" eb="47">
      <t>フキュウ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</si>
  <si>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</si>
  <si>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</si>
  <si>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</si>
  <si>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</si>
  <si>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</si>
  <si>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</si>
  <si>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</si>
  <si>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</si>
  <si>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</si>
  <si>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</si>
  <si>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</si>
  <si>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</si>
  <si>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次世代医療ICT基盤協議会等で医療情報の標準化が指摘されており、国民や社会のニーズを反映していると考える。</t>
    <rPh sb="0" eb="3">
      <t>ジセダイ</t>
    </rPh>
    <rPh sb="3" eb="5">
      <t>イリョウ</t>
    </rPh>
    <rPh sb="8" eb="10">
      <t>キバン</t>
    </rPh>
    <rPh sb="10" eb="13">
      <t>キョウギカイ</t>
    </rPh>
    <rPh sb="13" eb="14">
      <t>トウ</t>
    </rPh>
    <rPh sb="15" eb="17">
      <t>イリョウ</t>
    </rPh>
    <rPh sb="17" eb="19">
      <t>ジョウホウ</t>
    </rPh>
    <rPh sb="20" eb="23">
      <t>ヒョウジュンカ</t>
    </rPh>
    <rPh sb="24" eb="26">
      <t>シテキ</t>
    </rPh>
    <rPh sb="32" eb="34">
      <t>コクミン</t>
    </rPh>
    <rPh sb="35" eb="37">
      <t>シャカイ</t>
    </rPh>
    <rPh sb="42" eb="44">
      <t>ハンエイ</t>
    </rPh>
    <rPh sb="49" eb="50">
      <t>カンガ</t>
    </rPh>
    <phoneticPr fontId="5"/>
  </si>
  <si>
    <t>全国的な普及を図る上で、自治体等ではなく国が行うべき事業である。</t>
    <rPh sb="0" eb="3">
      <t>ゼンコクテキ</t>
    </rPh>
    <rPh sb="4" eb="6">
      <t>フキュウ</t>
    </rPh>
    <rPh sb="7" eb="8">
      <t>ハカ</t>
    </rPh>
    <rPh sb="9" eb="10">
      <t>ウエ</t>
    </rPh>
    <rPh sb="12" eb="15">
      <t>ジチタイ</t>
    </rPh>
    <rPh sb="15" eb="16">
      <t>トウ</t>
    </rPh>
    <rPh sb="20" eb="21">
      <t>クニ</t>
    </rPh>
    <rPh sb="22" eb="23">
      <t>オコナ</t>
    </rPh>
    <rPh sb="26" eb="28">
      <t>ジギョウ</t>
    </rPh>
    <phoneticPr fontId="5"/>
  </si>
  <si>
    <t>医療情報システムの普及に向け、職員が関係機関等に出張を行うことは必要不可欠であり、優先度が高い事業である。</t>
    <rPh sb="0" eb="2">
      <t>イリョウ</t>
    </rPh>
    <rPh sb="2" eb="4">
      <t>ジョウホウ</t>
    </rPh>
    <rPh sb="9" eb="11">
      <t>フキュウ</t>
    </rPh>
    <rPh sb="12" eb="13">
      <t>ム</t>
    </rPh>
    <rPh sb="15" eb="17">
      <t>ショクイン</t>
    </rPh>
    <rPh sb="18" eb="20">
      <t>カンケイ</t>
    </rPh>
    <rPh sb="20" eb="22">
      <t>キカン</t>
    </rPh>
    <rPh sb="22" eb="23">
      <t>トウ</t>
    </rPh>
    <rPh sb="24" eb="26">
      <t>シュッチョウ</t>
    </rPh>
    <rPh sb="27" eb="28">
      <t>オコナ</t>
    </rPh>
    <rPh sb="32" eb="34">
      <t>ヒツヨウ</t>
    </rPh>
    <rPh sb="34" eb="37">
      <t>フカケツ</t>
    </rPh>
    <rPh sb="41" eb="44">
      <t>ユウセンド</t>
    </rPh>
    <rPh sb="45" eb="46">
      <t>タカ</t>
    </rPh>
    <rPh sb="47" eb="49">
      <t>ジギョウ</t>
    </rPh>
    <phoneticPr fontId="5"/>
  </si>
  <si>
    <t>年度によって単位当たりコストに変動があるものの、これは当初予定していなかった出張予定が急遽入ったこと等によるものであり、全体としては妥当といえる。</t>
    <rPh sb="0" eb="2">
      <t>ネンド</t>
    </rPh>
    <rPh sb="6" eb="8">
      <t>タンイ</t>
    </rPh>
    <rPh sb="8" eb="9">
      <t>ア</t>
    </rPh>
    <rPh sb="15" eb="17">
      <t>ヘンドウ</t>
    </rPh>
    <rPh sb="27" eb="29">
      <t>トウショ</t>
    </rPh>
    <rPh sb="29" eb="31">
      <t>ヨテイ</t>
    </rPh>
    <rPh sb="38" eb="40">
      <t>シュッチョウ</t>
    </rPh>
    <rPh sb="40" eb="42">
      <t>ヨテイ</t>
    </rPh>
    <rPh sb="43" eb="45">
      <t>キュウキョ</t>
    </rPh>
    <rPh sb="45" eb="46">
      <t>ハイ</t>
    </rPh>
    <rPh sb="50" eb="51">
      <t>トウ</t>
    </rPh>
    <rPh sb="60" eb="62">
      <t>ゼンタイ</t>
    </rPh>
    <rPh sb="66" eb="68">
      <t>ダトウ</t>
    </rPh>
    <phoneticPr fontId="5"/>
  </si>
  <si>
    <t>必要最低限の経費のみを予算計上している。</t>
    <rPh sb="0" eb="2">
      <t>ヒツヨウ</t>
    </rPh>
    <rPh sb="2" eb="5">
      <t>サイテイゲン</t>
    </rPh>
    <rPh sb="6" eb="8">
      <t>ケイヒ</t>
    </rPh>
    <rPh sb="11" eb="13">
      <t>ヨサン</t>
    </rPh>
    <rPh sb="13" eb="15">
      <t>ケイジョウ</t>
    </rPh>
    <phoneticPr fontId="5"/>
  </si>
  <si>
    <t>例年、予算要求の際に更なるコスト削減や効率化が可能か検討しているところ。</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</si>
  <si>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職員が関係機関等に出張を行うことは必要不可欠であり、他の手段・方法は考えにくい。</t>
    <rPh sb="0" eb="2">
      <t>ショクイン</t>
    </rPh>
    <rPh sb="3" eb="5">
      <t>カンケイ</t>
    </rPh>
    <rPh sb="5" eb="7">
      <t>キカン</t>
    </rPh>
    <rPh sb="7" eb="8">
      <t>トウ</t>
    </rPh>
    <rPh sb="9" eb="11">
      <t>シュッチョウ</t>
    </rPh>
    <rPh sb="12" eb="13">
      <t>オコナ</t>
    </rPh>
    <rPh sb="17" eb="19">
      <t>ヒツヨウ</t>
    </rPh>
    <rPh sb="19" eb="22">
      <t>フカケツ</t>
    </rPh>
    <rPh sb="26" eb="27">
      <t>タ</t>
    </rPh>
    <rPh sb="28" eb="30">
      <t>シュダン</t>
    </rPh>
    <rPh sb="31" eb="33">
      <t>ホウホウ</t>
    </rPh>
    <rPh sb="34" eb="35">
      <t>カンガ</t>
    </rPh>
    <phoneticPr fontId="5"/>
  </si>
  <si>
    <t>活動実績は見込みに見合っている。</t>
    <rPh sb="0" eb="2">
      <t>カツドウ</t>
    </rPh>
    <rPh sb="2" eb="4">
      <t>ジッセキ</t>
    </rPh>
    <rPh sb="5" eb="7">
      <t>ミコ</t>
    </rPh>
    <rPh sb="9" eb="11">
      <t>ミア</t>
    </rPh>
    <phoneticPr fontId="5"/>
  </si>
  <si>
    <t>本経費は、職員の出張旅費に充てられるものである。その都度、必要性を検討しながら今後も医療情報システムの普及啓発に努めていきたい。</t>
    <rPh sb="0" eb="1">
      <t>ホン</t>
    </rPh>
    <rPh sb="1" eb="3">
      <t>ケイヒ</t>
    </rPh>
    <rPh sb="5" eb="7">
      <t>ショクイン</t>
    </rPh>
    <rPh sb="8" eb="10">
      <t>シュッチョウ</t>
    </rPh>
    <rPh sb="10" eb="12">
      <t>リョヒ</t>
    </rPh>
    <rPh sb="13" eb="14">
      <t>ア</t>
    </rPh>
    <rPh sb="26" eb="28">
      <t>ツド</t>
    </rPh>
    <rPh sb="29" eb="32">
      <t>ヒツヨウセイ</t>
    </rPh>
    <rPh sb="33" eb="35">
      <t>ケントウ</t>
    </rPh>
    <rPh sb="39" eb="41">
      <t>コンゴ</t>
    </rPh>
    <rPh sb="42" eb="44">
      <t>イリョウ</t>
    </rPh>
    <rPh sb="44" eb="46">
      <t>ジョウホウ</t>
    </rPh>
    <rPh sb="51" eb="53">
      <t>フキュウ</t>
    </rPh>
    <rPh sb="53" eb="55">
      <t>ケイハツ</t>
    </rPh>
    <rPh sb="56" eb="57">
      <t>ツト</t>
    </rPh>
    <phoneticPr fontId="5"/>
  </si>
  <si>
    <t>0.4/3</t>
    <phoneticPr fontId="5"/>
  </si>
  <si>
    <t>平成29年度の成果実績はまだ出ておらず、評価できない。平成26年度の成果実績は成果目標を上回っている。</t>
    <rPh sb="0" eb="2">
      <t>ヘイセイ</t>
    </rPh>
    <rPh sb="4" eb="6">
      <t>ネンド</t>
    </rPh>
    <rPh sb="7" eb="9">
      <t>セイカ</t>
    </rPh>
    <rPh sb="9" eb="11">
      <t>ジッセキ</t>
    </rPh>
    <rPh sb="14" eb="15">
      <t>デ</t>
    </rPh>
    <rPh sb="20" eb="22">
      <t>ヒョウカ</t>
    </rPh>
    <rPh sb="34" eb="36">
      <t>セイカ</t>
    </rPh>
    <rPh sb="36" eb="38">
      <t>ジッセキ</t>
    </rPh>
    <rPh sb="39" eb="41">
      <t>セイカ</t>
    </rPh>
    <rPh sb="41" eb="43">
      <t>モクヒョウ</t>
    </rPh>
    <rPh sb="44" eb="46">
      <t>ウワマワ</t>
    </rPh>
    <phoneticPr fontId="5"/>
  </si>
  <si>
    <t>A.出張職員（複数名）</t>
    <rPh sb="2" eb="4">
      <t>シュッチョウ</t>
    </rPh>
    <rPh sb="4" eb="6">
      <t>ショクイン</t>
    </rPh>
    <rPh sb="7" eb="9">
      <t>フクスウ</t>
    </rPh>
    <rPh sb="9" eb="10">
      <t>メイ</t>
    </rPh>
    <phoneticPr fontId="5"/>
  </si>
  <si>
    <t>職員旅費</t>
    <rPh sb="0" eb="2">
      <t>ショクイン</t>
    </rPh>
    <rPh sb="2" eb="4">
      <t>リョヒ</t>
    </rPh>
    <phoneticPr fontId="5"/>
  </si>
  <si>
    <t>出張旅費</t>
    <rPh sb="0" eb="2">
      <t>シュッチョウ</t>
    </rPh>
    <rPh sb="2" eb="4">
      <t>リョヒ</t>
    </rPh>
    <phoneticPr fontId="5"/>
  </si>
  <si>
    <t>出張職員（複数名）</t>
    <rPh sb="0" eb="2">
      <t>シュッチョウ</t>
    </rPh>
    <rPh sb="2" eb="4">
      <t>ショクイン</t>
    </rPh>
    <rPh sb="5" eb="7">
      <t>フクスウ</t>
    </rPh>
    <rPh sb="7" eb="8">
      <t>メイ</t>
    </rPh>
    <phoneticPr fontId="5"/>
  </si>
  <si>
    <t>-</t>
    <phoneticPr fontId="5"/>
  </si>
  <si>
    <t>出張に係る旅費</t>
    <rPh sb="0" eb="2">
      <t>シュッチョウ</t>
    </rPh>
    <rPh sb="3" eb="4">
      <t>カカ</t>
    </rPh>
    <rPh sb="5" eb="7">
      <t>リョヒ</t>
    </rPh>
    <phoneticPr fontId="5"/>
  </si>
  <si>
    <t>-</t>
    <phoneticPr fontId="5"/>
  </si>
  <si>
    <t>-</t>
    <phoneticPr fontId="5"/>
  </si>
  <si>
    <t>0.1/4</t>
    <phoneticPr fontId="5"/>
  </si>
  <si>
    <t>業務の都合により、遠方への出張が難しかったことによるものであり、妥当であると考える。</t>
    <rPh sb="0" eb="2">
      <t>ギョウム</t>
    </rPh>
    <rPh sb="3" eb="5">
      <t>ツゴウ</t>
    </rPh>
    <rPh sb="9" eb="11">
      <t>エンポウ</t>
    </rPh>
    <rPh sb="13" eb="15">
      <t>シュッチョウ</t>
    </rPh>
    <rPh sb="16" eb="17">
      <t>ムズカ</t>
    </rPh>
    <rPh sb="32" eb="34">
      <t>ダトウ</t>
    </rPh>
    <rPh sb="38" eb="39">
      <t>カンガ</t>
    </rPh>
    <phoneticPr fontId="5"/>
  </si>
  <si>
    <t>-</t>
    <phoneticPr fontId="5"/>
  </si>
  <si>
    <t>-</t>
    <phoneticPr fontId="5"/>
  </si>
  <si>
    <t>-</t>
    <phoneticPr fontId="5"/>
  </si>
  <si>
    <t>-</t>
    <phoneticPr fontId="5"/>
  </si>
  <si>
    <t>一般病院（400床以上）における電子カルテ普及率（三年に一度実施される医療施設調査により把握）（導入施設数/施設数）</t>
    <rPh sb="48" eb="50">
      <t>ドウニュウ</t>
    </rPh>
    <rPh sb="50" eb="53">
      <t>シセツスウ</t>
    </rPh>
    <rPh sb="54" eb="57">
      <t>シセツスウ</t>
    </rPh>
    <phoneticPr fontId="5"/>
  </si>
  <si>
    <t>施策大目標３　利用者の視点に立った、効率的で安心かつ質の高い医療サービスの提供を促進すること</t>
    <phoneticPr fontId="5"/>
  </si>
  <si>
    <t>室長：伯野　春彦</t>
    <rPh sb="0" eb="2">
      <t>シツチョウ</t>
    </rPh>
    <rPh sb="3" eb="4">
      <t>ハク</t>
    </rPh>
    <rPh sb="4" eb="5">
      <t>ノ</t>
    </rPh>
    <rPh sb="6" eb="8">
      <t>ハルヒコ</t>
    </rPh>
    <phoneticPr fontId="5"/>
  </si>
  <si>
    <t>保健医療記録共有サービス実証事業</t>
    <phoneticPr fontId="5"/>
  </si>
  <si>
    <t>データヘルス改革の１事業として、個人の健診・診療・投薬情報が医療関係者等の間で共有できる全国的な保健医療情報ネットワークを整備することとなっており、その中で保健医療記録サービスの実証事業を行うこととしている。本経費は、保健医療記録サービスの実証事業等に反映させるため、出張を行うものである。</t>
    <rPh sb="6" eb="8">
      <t>カイカク</t>
    </rPh>
    <rPh sb="10" eb="12">
      <t>ジギョウ</t>
    </rPh>
    <rPh sb="16" eb="18">
      <t>コジン</t>
    </rPh>
    <rPh sb="19" eb="21">
      <t>ケンシン</t>
    </rPh>
    <rPh sb="22" eb="24">
      <t>シンリョウ</t>
    </rPh>
    <rPh sb="25" eb="27">
      <t>トウヤク</t>
    </rPh>
    <rPh sb="27" eb="29">
      <t>ジョウホウ</t>
    </rPh>
    <rPh sb="30" eb="32">
      <t>イリョウ</t>
    </rPh>
    <rPh sb="32" eb="35">
      <t>カンケイシャ</t>
    </rPh>
    <rPh sb="35" eb="36">
      <t>トウ</t>
    </rPh>
    <rPh sb="37" eb="38">
      <t>アイダ</t>
    </rPh>
    <rPh sb="39" eb="41">
      <t>キョウユウ</t>
    </rPh>
    <rPh sb="44" eb="47">
      <t>ゼンコクテキ</t>
    </rPh>
    <rPh sb="48" eb="50">
      <t>ホケン</t>
    </rPh>
    <rPh sb="50" eb="52">
      <t>イリョウ</t>
    </rPh>
    <rPh sb="52" eb="54">
      <t>ジョウホウ</t>
    </rPh>
    <rPh sb="61" eb="63">
      <t>セイビ</t>
    </rPh>
    <rPh sb="76" eb="77">
      <t>ナカ</t>
    </rPh>
    <rPh sb="78" eb="80">
      <t>ホケン</t>
    </rPh>
    <rPh sb="80" eb="82">
      <t>イリョウ</t>
    </rPh>
    <rPh sb="82" eb="84">
      <t>キロク</t>
    </rPh>
    <rPh sb="89" eb="91">
      <t>ジッショウ</t>
    </rPh>
    <rPh sb="91" eb="93">
      <t>ジギョウ</t>
    </rPh>
    <rPh sb="94" eb="95">
      <t>オコナ</t>
    </rPh>
    <rPh sb="104" eb="105">
      <t>ホン</t>
    </rPh>
    <rPh sb="105" eb="107">
      <t>ケイヒ</t>
    </rPh>
    <rPh sb="109" eb="111">
      <t>ホケン</t>
    </rPh>
    <rPh sb="111" eb="113">
      <t>イリョウ</t>
    </rPh>
    <rPh sb="113" eb="115">
      <t>キロク</t>
    </rPh>
    <rPh sb="120" eb="122">
      <t>ジッショウ</t>
    </rPh>
    <rPh sb="122" eb="124">
      <t>ジギョウ</t>
    </rPh>
    <rPh sb="124" eb="125">
      <t>トウ</t>
    </rPh>
    <rPh sb="126" eb="128">
      <t>ハンエイ</t>
    </rPh>
    <rPh sb="134" eb="136">
      <t>シュッチョウ</t>
    </rPh>
    <rPh sb="137" eb="138">
      <t>オコナ</t>
    </rPh>
    <phoneticPr fontId="5"/>
  </si>
  <si>
    <t>電子カルテの普及状況を図る医療施設調査は3年に一度の調査であるため、26年度からの変化は把握できていない。また、データヘルス改革の１事業として、個人の健診・診療・投薬情報が医療関係者等の間で共有できる全国的な保健医療情報ネットワークを整備することとなっており、その中で保健医療記録サービスの実証事業等を行うこととしている。職員が出張することで、この事業等に出張内容を反映させる必要性が生じており、今後も継続して取り組むこととしている。</t>
    <rPh sb="0" eb="2">
      <t>デンシ</t>
    </rPh>
    <rPh sb="6" eb="8">
      <t>フキュウ</t>
    </rPh>
    <rPh sb="8" eb="10">
      <t>ジョウキョウ</t>
    </rPh>
    <rPh sb="11" eb="12">
      <t>ハカ</t>
    </rPh>
    <rPh sb="13" eb="15">
      <t>イリョウ</t>
    </rPh>
    <rPh sb="15" eb="17">
      <t>シセツ</t>
    </rPh>
    <rPh sb="17" eb="19">
      <t>チョウサ</t>
    </rPh>
    <rPh sb="23" eb="25">
      <t>イチド</t>
    </rPh>
    <rPh sb="26" eb="28">
      <t>チョウサ</t>
    </rPh>
    <rPh sb="36" eb="37">
      <t>ネン</t>
    </rPh>
    <rPh sb="41" eb="43">
      <t>ヘンカ</t>
    </rPh>
    <rPh sb="44" eb="46">
      <t>ハアク</t>
    </rPh>
    <rPh sb="149" eb="150">
      <t>トウ</t>
    </rPh>
    <rPh sb="151" eb="152">
      <t>オコナ</t>
    </rPh>
    <rPh sb="161" eb="163">
      <t>ショクイン</t>
    </rPh>
    <rPh sb="164" eb="166">
      <t>シュッチョウ</t>
    </rPh>
    <rPh sb="174" eb="176">
      <t>ジギョウ</t>
    </rPh>
    <rPh sb="176" eb="177">
      <t>トウ</t>
    </rPh>
    <rPh sb="178" eb="180">
      <t>シュッチョウ</t>
    </rPh>
    <rPh sb="180" eb="182">
      <t>ナイヨウ</t>
    </rPh>
    <rPh sb="183" eb="185">
      <t>ハンエイ</t>
    </rPh>
    <rPh sb="188" eb="191">
      <t>ヒツヨウセイ</t>
    </rPh>
    <rPh sb="192" eb="193">
      <t>ショウ</t>
    </rPh>
    <rPh sb="198" eb="200">
      <t>コンゴ</t>
    </rPh>
    <rPh sb="201" eb="203">
      <t>ケイゾク</t>
    </rPh>
    <rPh sb="205" eb="206">
      <t>ト</t>
    </rPh>
    <rPh sb="207" eb="20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</si>
</sst>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166035</xdr:colOff>
      <xdr:row>742</xdr:row>
      <xdr:rowOff>0</xdr:rowOff>
    </xdr:from>
    <xdr:to>
      <xdr:col>31</xdr:col>
      <xdr:colOff>89274</xdr:colOff>
      <xdr:row>743</xdr:row>
      <xdr:rowOff>156516</xdr:rowOff>
    </xdr:to>
    <xdr:sp macro="" textlink="">
      <xdr:nvSpPr>
        <xdr:cNvPr id="2" name="テキスト ボックス 1"/>
        <xdr:cNvSpPr txBox="1"/>
      </xdr:nvSpPr>
      <xdr:spPr>
        <a:xfrm>
          <a:off x="3966510" y="39262050"/>
          <a:ext cx="2323539" cy="5089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lnSpc>
              <a:spcPts val="1300"/>
            </a:lnSpc>
          </a:pPr>
          <a:r>
            <a:rPr kumimoji="1" lang="ja-JP" altLang="en-US" sz="1100"/>
            <a:t>０．１百万円</a:t>
          </a:r>
        </a:p>
      </xdr:txBody>
    </xdr:sp>
    <xdr:clientData/>
  </xdr:twoCellAnchor>
  <xdr:twoCellAnchor>
    <xdr:from>
      <xdr:col>20</xdr:col>
      <xdr:colOff>12887</xdr:colOff>
      <xdr:row>748</xdr:row>
      <xdr:rowOff>127933</xdr:rowOff>
    </xdr:from>
    <xdr:to>
      <xdr:col>31</xdr:col>
      <xdr:colOff>50426</xdr:colOff>
      <xdr:row>750</xdr:row>
      <xdr:rowOff>118653</xdr:rowOff>
    </xdr:to>
    <xdr:sp macro="" textlink="">
      <xdr:nvSpPr>
        <xdr:cNvPr id="3" name="テキスト ボックス 2"/>
        <xdr:cNvSpPr txBox="1"/>
      </xdr:nvSpPr>
      <xdr:spPr>
        <a:xfrm>
          <a:off x="4013387" y="41504533"/>
          <a:ext cx="2237814" cy="695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Ａ．出張職員（複数名）</a:t>
          </a:r>
          <a:endParaRPr kumimoji="1" lang="en-US" altLang="ja-JP" sz="1100"/>
        </a:p>
        <a:p>
          <a:pPr algn="ctr"/>
          <a:r>
            <a:rPr kumimoji="1" lang="ja-JP" altLang="en-US" sz="1100"/>
            <a:t>０．１百万円</a:t>
          </a:r>
        </a:p>
      </xdr:txBody>
    </xdr:sp>
    <xdr:clientData/>
  </xdr:twoCellAnchor>
  <xdr:twoCellAnchor>
    <xdr:from>
      <xdr:col>25</xdr:col>
      <xdr:colOff>50800</xdr:colOff>
      <xdr:row>745</xdr:row>
      <xdr:rowOff>244848</xdr:rowOff>
    </xdr:from>
    <xdr:to>
      <xdr:col>25</xdr:col>
      <xdr:colOff>57375</xdr:colOff>
      <xdr:row>748</xdr:row>
      <xdr:rowOff>14754</xdr:rowOff>
    </xdr:to>
    <xdr:cxnSp macro="">
      <xdr:nvCxnSpPr>
        <xdr:cNvPr id="4" name="直線矢印コネクタ 3"/>
        <xdr:cNvCxnSpPr/>
      </xdr:nvCxnSpPr>
      <xdr:spPr>
        <a:xfrm>
          <a:off x="5051425" y="40564173"/>
          <a:ext cx="6575" cy="827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201705</xdr:colOff>
      <xdr:row>743</xdr:row>
      <xdr:rowOff>256428</xdr:rowOff>
    </xdr:from>
    <xdr:to>
      <xdr:col>36</xdr:col>
      <xdr:colOff>33616</xdr:colOff>
      <xdr:row>745</xdr:row>
      <xdr:rowOff>317313</xdr:rowOff>
    </xdr:to>
    <xdr:sp macro="" textlink="">
      <xdr:nvSpPr>
        <xdr:cNvPr id="5" name="テキスト ボックス 4"/>
        <xdr:cNvSpPr txBox="1"/>
      </xdr:nvSpPr>
      <xdr:spPr>
        <a:xfrm>
          <a:off x="3227293" y="40620016"/>
          <a:ext cx="4067735" cy="755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baseline="0"/>
            <a:t>［医療情報システムの標準化等の普及啓発及び、各重要インフラ分野との連携体制の構築のために必要な経費］</a:t>
          </a:r>
          <a:endParaRPr kumimoji="1" lang="ja-JP" altLang="en-US" sz="1100"/>
        </a:p>
      </xdr:txBody>
    </xdr:sp>
    <xdr:clientData/>
  </xdr:twoCellAnchor>
  <xdr:twoCellAnchor>
    <xdr:from>
      <xdr:col>21</xdr:col>
      <xdr:colOff>47625</xdr:colOff>
      <xdr:row>750</xdr:row>
      <xdr:rowOff>203761</xdr:rowOff>
    </xdr:from>
    <xdr:to>
      <xdr:col>30</xdr:col>
      <xdr:colOff>123825</xdr:colOff>
      <xdr:row>752</xdr:row>
      <xdr:rowOff>130176</xdr:rowOff>
    </xdr:to>
    <xdr:sp macro="" textlink="">
      <xdr:nvSpPr>
        <xdr:cNvPr id="6" name="テキスト ボックス 5"/>
        <xdr:cNvSpPr txBox="1"/>
      </xdr:nvSpPr>
      <xdr:spPr>
        <a:xfrm>
          <a:off x="4248150" y="42285211"/>
          <a:ext cx="1876425" cy="6312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職員旅費</a:t>
          </a:r>
          <a:r>
            <a:rPr kumimoji="1" lang="en-US" altLang="ja-JP" sz="1100"/>
            <a:t>】</a:t>
          </a:r>
          <a:endParaRPr kumimoji="1" lang="ja-JP" altLang="en-US" sz="1100"/>
        </a:p>
      </xdr:txBody>
    </xdr:sp>
    <xdr:clientData/>
  </xdr:twoCellAnchor>
  <xdr:twoCellAnchor>
    <xdr:from>
      <xdr:col>26</xdr:col>
      <xdr:colOff>136070</xdr:colOff>
      <xdr:row>746</xdr:row>
      <xdr:rowOff>176893</xdr:rowOff>
    </xdr:from>
    <xdr:to>
      <xdr:col>32</xdr:col>
      <xdr:colOff>13606</xdr:colOff>
      <xdr:row>747</xdr:row>
      <xdr:rowOff>244929</xdr:rowOff>
    </xdr:to>
    <xdr:sp macro="" textlink="">
      <xdr:nvSpPr>
        <xdr:cNvPr id="7" name="テキスト ボックス 6"/>
        <xdr:cNvSpPr txBox="1"/>
      </xdr:nvSpPr>
      <xdr:spPr>
        <a:xfrm>
          <a:off x="5336720" y="40848643"/>
          <a:ext cx="1077686" cy="4204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baseline="0"/>
            <a:t>【</a:t>
          </a:r>
          <a:r>
            <a:rPr kumimoji="1" lang="ja-JP" altLang="en-US" sz="1100" baseline="0"/>
            <a:t>その他</a:t>
          </a:r>
          <a:r>
            <a:rPr kumimoji="1" lang="en-US" altLang="ja-JP" sz="1100" baseline="0"/>
            <a:t>】</a:t>
          </a:r>
          <a:endParaRPr kumimoji="1" lang="ja-JP" altLang="en-US" sz="1100"/>
        </a:p>
      </xdr:txBody>
    </xdr:sp>
    <xdr:clientData/>
  </xdr:twoCellAnchor>
  <xdr:twoCellAnchor>
    <xdr:from>
      <xdr:col>38</xdr:col>
      <xdr:colOff>100852</xdr:colOff>
      <xdr:row>31</xdr:row>
      <xdr:rowOff>22411</xdr:rowOff>
    </xdr:from>
    <xdr:to>
      <xdr:col>41</xdr:col>
      <xdr:colOff>168088</xdr:colOff>
      <xdr:row>31</xdr:row>
      <xdr:rowOff>235323</xdr:rowOff>
    </xdr:to>
    <xdr:sp macro="" textlink="">
      <xdr:nvSpPr>
        <xdr:cNvPr id="8" name="テキスト ボックス 7"/>
        <xdr:cNvSpPr txBox="1"/>
      </xdr:nvSpPr>
      <xdr:spPr>
        <a:xfrm>
          <a:off x="7765676" y="12438529"/>
          <a:ext cx="672353" cy="21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552</v>
      </c>
      <c r="H5" s="559"/>
      <c r="I5" s="559"/>
      <c r="J5" s="559"/>
      <c r="K5" s="559"/>
      <c r="L5" s="559"/>
      <c r="M5" s="560" t="s">
        <v>66</v>
      </c>
      <c r="N5" s="561"/>
      <c r="O5" s="561"/>
      <c r="P5" s="561"/>
      <c r="Q5" s="561"/>
      <c r="R5" s="562"/>
      <c r="S5" s="563" t="s">
        <v>553</v>
      </c>
      <c r="T5" s="559"/>
      <c r="U5" s="559"/>
      <c r="V5" s="559"/>
      <c r="W5" s="559"/>
      <c r="X5" s="564"/>
      <c r="Y5" s="716" t="s">
        <v>3</v>
      </c>
      <c r="Z5" s="717"/>
      <c r="AA5" s="717"/>
      <c r="AB5" s="717"/>
      <c r="AC5" s="717"/>
      <c r="AD5" s="718"/>
      <c r="AE5" s="719" t="s">
        <v>555</v>
      </c>
      <c r="AF5" s="719"/>
      <c r="AG5" s="719"/>
      <c r="AH5" s="719"/>
      <c r="AI5" s="719"/>
      <c r="AJ5" s="719"/>
      <c r="AK5" s="719"/>
      <c r="AL5" s="719"/>
      <c r="AM5" s="719"/>
      <c r="AN5" s="719"/>
      <c r="AO5" s="719"/>
      <c r="AP5" s="720"/>
      <c r="AQ5" s="721" t="s">
        <v>624</v>
      </c>
      <c r="AR5" s="722"/>
      <c r="AS5" s="722"/>
      <c r="AT5" s="722"/>
      <c r="AU5" s="722"/>
      <c r="AV5" s="722"/>
      <c r="AW5" s="722"/>
      <c r="AX5" s="723"/>
    </row>
    <row r="6" spans="1:50" ht="39" customHeight="1" x14ac:dyDescent="0.15">
      <c r="A6" s="726" t="s">
        <v>4</v>
      </c>
      <c r="B6" s="727"/>
      <c r="C6" s="727"/>
      <c r="D6" s="727"/>
      <c r="E6" s="727"/>
      <c r="F6" s="72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44.75" customHeight="1" x14ac:dyDescent="0.15">
      <c r="A7" s="833" t="s">
        <v>22</v>
      </c>
      <c r="B7" s="834"/>
      <c r="C7" s="834"/>
      <c r="D7" s="834"/>
      <c r="E7" s="834"/>
      <c r="F7" s="835"/>
      <c r="G7" s="836" t="s">
        <v>563</v>
      </c>
      <c r="H7" s="837"/>
      <c r="I7" s="837"/>
      <c r="J7" s="837"/>
      <c r="K7" s="837"/>
      <c r="L7" s="837"/>
      <c r="M7" s="837"/>
      <c r="N7" s="837"/>
      <c r="O7" s="837"/>
      <c r="P7" s="837"/>
      <c r="Q7" s="837"/>
      <c r="R7" s="837"/>
      <c r="S7" s="837"/>
      <c r="T7" s="837"/>
      <c r="U7" s="837"/>
      <c r="V7" s="837"/>
      <c r="W7" s="837"/>
      <c r="X7" s="838"/>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4" t="s">
        <v>558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5" t="s">
        <v>7</v>
      </c>
      <c r="J13" s="636"/>
      <c r="K13" s="636"/>
      <c r="L13" s="636"/>
      <c r="M13" s="636"/>
      <c r="N13" s="636"/>
      <c r="O13" s="637"/>
      <c r="P13" s="97">
        <v>0.4</v>
      </c>
      <c r="Q13" s="98"/>
      <c r="R13" s="98"/>
      <c r="S13" s="98"/>
      <c r="T13" s="98"/>
      <c r="U13" s="98"/>
      <c r="V13" s="99"/>
      <c r="W13" s="94">
        <v>0.4</v>
      </c>
      <c r="X13" s="95"/>
      <c r="Y13" s="95"/>
      <c r="Z13" s="95"/>
      <c r="AA13" s="95"/>
      <c r="AB13" s="95"/>
      <c r="AC13" s="96"/>
      <c r="AD13" s="97">
        <v>0.4</v>
      </c>
      <c r="AE13" s="98"/>
      <c r="AF13" s="98"/>
      <c r="AG13" s="98"/>
      <c r="AH13" s="98"/>
      <c r="AI13" s="98"/>
      <c r="AJ13" s="99"/>
      <c r="AK13" s="97">
        <v>0.4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5" t="s">
        <v>8</v>
      </c>
      <c r="J14" s="629"/>
      <c r="K14" s="629"/>
      <c r="L14" s="629"/>
      <c r="M14" s="629"/>
      <c r="N14" s="629"/>
      <c r="O14" s="630"/>
      <c r="P14" s="97" t="s">
        <v>560</v>
      </c>
      <c r="Q14" s="98"/>
      <c r="R14" s="98"/>
      <c r="S14" s="98"/>
      <c r="T14" s="98"/>
      <c r="U14" s="98"/>
      <c r="V14" s="99"/>
      <c r="W14" s="97" t="s">
        <v>560</v>
      </c>
      <c r="X14" s="98"/>
      <c r="Y14" s="98"/>
      <c r="Z14" s="98"/>
      <c r="AA14" s="98"/>
      <c r="AB14" s="98"/>
      <c r="AC14" s="99"/>
      <c r="AD14" s="97" t="s">
        <v>561</v>
      </c>
      <c r="AE14" s="98"/>
      <c r="AF14" s="98"/>
      <c r="AG14" s="98"/>
      <c r="AH14" s="98"/>
      <c r="AI14" s="98"/>
      <c r="AJ14" s="99"/>
      <c r="AK14" s="97" t="s">
        <v>561</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8"/>
      <c r="H15" s="749"/>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561</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8"/>
      <c r="H16" s="749"/>
      <c r="I16" s="575" t="s">
        <v>52</v>
      </c>
      <c r="J16" s="576"/>
      <c r="K16" s="576"/>
      <c r="L16" s="576"/>
      <c r="M16" s="576"/>
      <c r="N16" s="576"/>
      <c r="O16" s="577"/>
      <c r="P16" s="97" t="s">
        <v>560</v>
      </c>
      <c r="Q16" s="98"/>
      <c r="R16" s="98"/>
      <c r="S16" s="98"/>
      <c r="T16" s="98"/>
      <c r="U16" s="98"/>
      <c r="V16" s="99"/>
      <c r="W16" s="97" t="s">
        <v>560</v>
      </c>
      <c r="X16" s="98"/>
      <c r="Y16" s="98"/>
      <c r="Z16" s="98"/>
      <c r="AA16" s="98"/>
      <c r="AB16" s="98"/>
      <c r="AC16" s="99"/>
      <c r="AD16" s="97" t="s">
        <v>561</v>
      </c>
      <c r="AE16" s="98"/>
      <c r="AF16" s="98"/>
      <c r="AG16" s="98"/>
      <c r="AH16" s="98"/>
      <c r="AI16" s="98"/>
      <c r="AJ16" s="99"/>
      <c r="AK16" s="97" t="s">
        <v>561</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8"/>
      <c r="H17" s="749"/>
      <c r="I17" s="575" t="s">
        <v>50</v>
      </c>
      <c r="J17" s="629"/>
      <c r="K17" s="629"/>
      <c r="L17" s="629"/>
      <c r="M17" s="629"/>
      <c r="N17" s="629"/>
      <c r="O17" s="630"/>
      <c r="P17" s="97" t="s">
        <v>560</v>
      </c>
      <c r="Q17" s="98"/>
      <c r="R17" s="98"/>
      <c r="S17" s="98"/>
      <c r="T17" s="98"/>
      <c r="U17" s="98"/>
      <c r="V17" s="99"/>
      <c r="W17" s="97" t="s">
        <v>560</v>
      </c>
      <c r="X17" s="98"/>
      <c r="Y17" s="98"/>
      <c r="Z17" s="98"/>
      <c r="AA17" s="98"/>
      <c r="AB17" s="98"/>
      <c r="AC17" s="99"/>
      <c r="AD17" s="97" t="s">
        <v>561</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0.4</v>
      </c>
      <c r="Q18" s="104"/>
      <c r="R18" s="104"/>
      <c r="S18" s="104"/>
      <c r="T18" s="104"/>
      <c r="U18" s="104"/>
      <c r="V18" s="105"/>
      <c r="W18" s="103">
        <f>SUM(W13:AC17)</f>
        <v>0.4</v>
      </c>
      <c r="X18" s="104"/>
      <c r="Y18" s="104"/>
      <c r="Z18" s="104"/>
      <c r="AA18" s="104"/>
      <c r="AB18" s="104"/>
      <c r="AC18" s="105"/>
      <c r="AD18" s="103">
        <f>SUM(AD13:AJ17)</f>
        <v>0.4</v>
      </c>
      <c r="AE18" s="104"/>
      <c r="AF18" s="104"/>
      <c r="AG18" s="104"/>
      <c r="AH18" s="104"/>
      <c r="AI18" s="104"/>
      <c r="AJ18" s="105"/>
      <c r="AK18" s="103">
        <f>SUM(AK13:AQ17)</f>
        <v>0.4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0.1</v>
      </c>
      <c r="Q19" s="98"/>
      <c r="R19" s="98"/>
      <c r="S19" s="98"/>
      <c r="T19" s="98"/>
      <c r="U19" s="98"/>
      <c r="V19" s="99"/>
      <c r="W19" s="97">
        <v>0.4</v>
      </c>
      <c r="X19" s="98"/>
      <c r="Y19" s="98"/>
      <c r="Z19" s="98"/>
      <c r="AA19" s="98"/>
      <c r="AB19" s="98"/>
      <c r="AC19" s="99"/>
      <c r="AD19" s="97">
        <v>0.1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0.25</v>
      </c>
      <c r="Q20" s="539"/>
      <c r="R20" s="539"/>
      <c r="S20" s="539"/>
      <c r="T20" s="539"/>
      <c r="U20" s="539"/>
      <c r="V20" s="539"/>
      <c r="W20" s="539">
        <f t="shared" ref="W20" si="0">IF(W18=0, "-", SUM(W19)/W18)</f>
        <v>1</v>
      </c>
      <c r="X20" s="539"/>
      <c r="Y20" s="539"/>
      <c r="Z20" s="539"/>
      <c r="AA20" s="539"/>
      <c r="AB20" s="539"/>
      <c r="AC20" s="539"/>
      <c r="AD20" s="539">
        <f t="shared" ref="AD20" si="1">IF(AD18=0, "-", SUM(AD19)/AD18)</f>
        <v>0.25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39">
        <f>IF(P19=0, "-", SUM(P19)/SUM(P13,P14))</f>
        <v>0.25</v>
      </c>
      <c r="Q21" s="539"/>
      <c r="R21" s="539"/>
      <c r="S21" s="539"/>
      <c r="T21" s="539"/>
      <c r="U21" s="539"/>
      <c r="V21" s="539"/>
      <c r="W21" s="539">
        <f t="shared" ref="W21" si="2">IF(W19=0, "-", SUM(W19)/SUM(W13,W14))</f>
        <v>1</v>
      </c>
      <c r="X21" s="539"/>
      <c r="Y21" s="539"/>
      <c r="Z21" s="539"/>
      <c r="AA21" s="539"/>
      <c r="AB21" s="539"/>
      <c r="AC21" s="539"/>
      <c r="AD21" s="539">
        <f t="shared" ref="AD21" si="3">IF(AD19=0, "-", SUM(AD19)/SUM(AD13,AD14))</f>
        <v>0.25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0.4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29</v>
      </c>
      <c r="AR31" s="133"/>
      <c r="AS31" s="134" t="s">
        <v>356</v>
      </c>
      <c r="AT31" s="169"/>
      <c r="AU31" s="269">
        <v>32</v>
      </c>
      <c r="AV31" s="269"/>
      <c r="AW31" s="377" t="s">
        <v>300</v>
      </c>
      <c r="AX31" s="378"/>
    </row>
    <row r="32" spans="1:50" ht="23.25" customHeight="1" x14ac:dyDescent="0.15">
      <c r="A32" s="515"/>
      <c r="B32" s="513"/>
      <c r="C32" s="513"/>
      <c r="D32" s="513"/>
      <c r="E32" s="513"/>
      <c r="F32" s="514"/>
      <c r="G32" s="540" t="s">
        <v>571</v>
      </c>
      <c r="H32" s="541"/>
      <c r="I32" s="541"/>
      <c r="J32" s="541"/>
      <c r="K32" s="541"/>
      <c r="L32" s="541"/>
      <c r="M32" s="541"/>
      <c r="N32" s="541"/>
      <c r="O32" s="542"/>
      <c r="P32" s="158" t="s">
        <v>622</v>
      </c>
      <c r="Q32" s="158"/>
      <c r="R32" s="158"/>
      <c r="S32" s="158"/>
      <c r="T32" s="158"/>
      <c r="U32" s="158"/>
      <c r="V32" s="158"/>
      <c r="W32" s="158"/>
      <c r="X32" s="229"/>
      <c r="Y32" s="336" t="s">
        <v>12</v>
      </c>
      <c r="Z32" s="549"/>
      <c r="AA32" s="550"/>
      <c r="AB32" s="551" t="s">
        <v>519</v>
      </c>
      <c r="AC32" s="551"/>
      <c r="AD32" s="551"/>
      <c r="AE32" s="362" t="s">
        <v>560</v>
      </c>
      <c r="AF32" s="363"/>
      <c r="AG32" s="363"/>
      <c r="AH32" s="363"/>
      <c r="AI32" s="362" t="s">
        <v>560</v>
      </c>
      <c r="AJ32" s="363"/>
      <c r="AK32" s="363"/>
      <c r="AL32" s="363"/>
      <c r="AM32" s="362"/>
      <c r="AN32" s="363"/>
      <c r="AO32" s="363"/>
      <c r="AP32" s="363"/>
      <c r="AQ32" s="100" t="s">
        <v>560</v>
      </c>
      <c r="AR32" s="101"/>
      <c r="AS32" s="101"/>
      <c r="AT32" s="102"/>
      <c r="AU32" s="363" t="s">
        <v>560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519</v>
      </c>
      <c r="AC33" s="522"/>
      <c r="AD33" s="522"/>
      <c r="AE33" s="362" t="s">
        <v>560</v>
      </c>
      <c r="AF33" s="363"/>
      <c r="AG33" s="363"/>
      <c r="AH33" s="363"/>
      <c r="AI33" s="362" t="s">
        <v>560</v>
      </c>
      <c r="AJ33" s="363"/>
      <c r="AK33" s="363"/>
      <c r="AL33" s="363"/>
      <c r="AM33" s="362">
        <v>80</v>
      </c>
      <c r="AN33" s="363"/>
      <c r="AO33" s="363"/>
      <c r="AP33" s="363"/>
      <c r="AQ33" s="100">
        <v>80</v>
      </c>
      <c r="AR33" s="101"/>
      <c r="AS33" s="101"/>
      <c r="AT33" s="102"/>
      <c r="AU33" s="363">
        <v>90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560</v>
      </c>
      <c r="AF34" s="363"/>
      <c r="AG34" s="363"/>
      <c r="AH34" s="363"/>
      <c r="AI34" s="362" t="s">
        <v>560</v>
      </c>
      <c r="AJ34" s="363"/>
      <c r="AK34" s="363"/>
      <c r="AL34" s="363"/>
      <c r="AM34" s="362" t="s">
        <v>560</v>
      </c>
      <c r="AN34" s="363"/>
      <c r="AO34" s="363"/>
      <c r="AP34" s="363"/>
      <c r="AQ34" s="100" t="s">
        <v>560</v>
      </c>
      <c r="AR34" s="101"/>
      <c r="AS34" s="101"/>
      <c r="AT34" s="102"/>
      <c r="AU34" s="363" t="s">
        <v>560</v>
      </c>
      <c r="AV34" s="363"/>
      <c r="AW34" s="363"/>
      <c r="AX34" s="365"/>
    </row>
    <row r="35" spans="1:50" ht="23.25" customHeight="1" x14ac:dyDescent="0.15">
      <c r="A35" s="904" t="s">
        <v>528</v>
      </c>
      <c r="B35" s="905"/>
      <c r="C35" s="905"/>
      <c r="D35" s="905"/>
      <c r="E35" s="905"/>
      <c r="F35" s="906"/>
      <c r="G35" s="910" t="s">
        <v>572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9" t="s">
        <v>62</v>
      </c>
      <c r="Z87" s="760"/>
      <c r="AA87" s="761"/>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3" t="s">
        <v>54</v>
      </c>
      <c r="Z88" s="734"/>
      <c r="AA88" s="735"/>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20" t="s">
        <v>55</v>
      </c>
      <c r="Z101" s="717"/>
      <c r="AA101" s="718"/>
      <c r="AB101" s="551" t="s">
        <v>574</v>
      </c>
      <c r="AC101" s="551"/>
      <c r="AD101" s="551"/>
      <c r="AE101" s="362">
        <v>3</v>
      </c>
      <c r="AF101" s="363"/>
      <c r="AG101" s="363"/>
      <c r="AH101" s="364"/>
      <c r="AI101" s="362">
        <v>6</v>
      </c>
      <c r="AJ101" s="363"/>
      <c r="AK101" s="363"/>
      <c r="AL101" s="364"/>
      <c r="AM101" s="362">
        <v>4</v>
      </c>
      <c r="AN101" s="363"/>
      <c r="AO101" s="363"/>
      <c r="AP101" s="364"/>
      <c r="AQ101" s="362" t="s">
        <v>560</v>
      </c>
      <c r="AR101" s="363"/>
      <c r="AS101" s="363"/>
      <c r="AT101" s="364"/>
      <c r="AU101" s="362" t="s">
        <v>560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574</v>
      </c>
      <c r="AC102" s="551"/>
      <c r="AD102" s="551"/>
      <c r="AE102" s="356">
        <v>3</v>
      </c>
      <c r="AF102" s="356"/>
      <c r="AG102" s="356"/>
      <c r="AH102" s="356"/>
      <c r="AI102" s="356">
        <v>3</v>
      </c>
      <c r="AJ102" s="356"/>
      <c r="AK102" s="356"/>
      <c r="AL102" s="356"/>
      <c r="AM102" s="356">
        <v>3</v>
      </c>
      <c r="AN102" s="356"/>
      <c r="AO102" s="356"/>
      <c r="AP102" s="356"/>
      <c r="AQ102" s="821">
        <v>3</v>
      </c>
      <c r="AR102" s="822"/>
      <c r="AS102" s="822"/>
      <c r="AT102" s="823"/>
      <c r="AU102" s="821">
        <v>3</v>
      </c>
      <c r="AV102" s="822"/>
      <c r="AW102" s="822"/>
      <c r="AX102" s="823"/>
    </row>
    <row r="103" spans="1:60" ht="31.5" hidden="1" customHeight="1" x14ac:dyDescent="0.15">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654" t="s">
        <v>575</v>
      </c>
      <c r="H116" s="349"/>
      <c r="I116" s="349"/>
      <c r="J116" s="349"/>
      <c r="K116" s="349"/>
      <c r="L116" s="349"/>
      <c r="M116" s="349"/>
      <c r="N116" s="349"/>
      <c r="O116" s="349"/>
      <c r="P116" s="349"/>
      <c r="Q116" s="349"/>
      <c r="R116" s="349"/>
      <c r="S116" s="349"/>
      <c r="T116" s="349"/>
      <c r="U116" s="349"/>
      <c r="V116" s="349"/>
      <c r="W116" s="349"/>
      <c r="X116" s="350"/>
      <c r="Y116" s="353" t="s">
        <v>15</v>
      </c>
      <c r="Z116" s="354"/>
      <c r="AA116" s="355"/>
      <c r="AB116" s="298" t="s">
        <v>576</v>
      </c>
      <c r="AC116" s="299"/>
      <c r="AD116" s="300"/>
      <c r="AE116" s="356">
        <v>33</v>
      </c>
      <c r="AF116" s="356"/>
      <c r="AG116" s="356"/>
      <c r="AH116" s="356"/>
      <c r="AI116" s="356">
        <v>66</v>
      </c>
      <c r="AJ116" s="356"/>
      <c r="AK116" s="356"/>
      <c r="AL116" s="356"/>
      <c r="AM116" s="356">
        <v>25</v>
      </c>
      <c r="AN116" s="356"/>
      <c r="AO116" s="356"/>
      <c r="AP116" s="356"/>
      <c r="AQ116" s="362">
        <v>133</v>
      </c>
      <c r="AR116" s="363"/>
      <c r="AS116" s="363"/>
      <c r="AT116" s="363"/>
      <c r="AU116" s="363"/>
      <c r="AV116" s="363"/>
      <c r="AW116" s="363"/>
      <c r="AX116" s="365"/>
    </row>
    <row r="117" spans="1:50" ht="46.5" customHeight="1" thickBot="1" x14ac:dyDescent="0.2">
      <c r="A117" s="293"/>
      <c r="B117" s="294"/>
      <c r="C117" s="294"/>
      <c r="D117" s="294"/>
      <c r="E117" s="294"/>
      <c r="F117" s="295"/>
      <c r="G117" s="655"/>
      <c r="H117" s="351"/>
      <c r="I117" s="351"/>
      <c r="J117" s="351"/>
      <c r="K117" s="351"/>
      <c r="L117" s="351"/>
      <c r="M117" s="351"/>
      <c r="N117" s="351"/>
      <c r="O117" s="351"/>
      <c r="P117" s="351"/>
      <c r="Q117" s="351"/>
      <c r="R117" s="351"/>
      <c r="S117" s="351"/>
      <c r="T117" s="351"/>
      <c r="U117" s="351"/>
      <c r="V117" s="351"/>
      <c r="W117" s="351"/>
      <c r="X117" s="352"/>
      <c r="Y117" s="336" t="s">
        <v>49</v>
      </c>
      <c r="Z117" s="337"/>
      <c r="AA117" s="338"/>
      <c r="AB117" s="339" t="s">
        <v>577</v>
      </c>
      <c r="AC117" s="340"/>
      <c r="AD117" s="341"/>
      <c r="AE117" s="304" t="s">
        <v>578</v>
      </c>
      <c r="AF117" s="304"/>
      <c r="AG117" s="304"/>
      <c r="AH117" s="304"/>
      <c r="AI117" s="304" t="s">
        <v>579</v>
      </c>
      <c r="AJ117" s="304"/>
      <c r="AK117" s="304"/>
      <c r="AL117" s="304"/>
      <c r="AM117" s="304" t="s">
        <v>616</v>
      </c>
      <c r="AN117" s="304"/>
      <c r="AO117" s="304"/>
      <c r="AP117" s="304"/>
      <c r="AQ117" s="304" t="s">
        <v>606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623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v>29</v>
      </c>
      <c r="AV133" s="133"/>
      <c r="AW133" s="134" t="s">
        <v>300</v>
      </c>
      <c r="AX133" s="135"/>
    </row>
    <row r="134" spans="1:50" ht="39.75" customHeight="1" x14ac:dyDescent="0.15">
      <c r="A134" s="1001"/>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519</v>
      </c>
      <c r="AC134" s="219"/>
      <c r="AD134" s="219"/>
      <c r="AE134" s="264" t="s">
        <v>582</v>
      </c>
      <c r="AF134" s="101"/>
      <c r="AG134" s="101"/>
      <c r="AH134" s="101"/>
      <c r="AI134" s="264" t="s">
        <v>583</v>
      </c>
      <c r="AJ134" s="101"/>
      <c r="AK134" s="101"/>
      <c r="AL134" s="101"/>
      <c r="AM134" s="264" t="s">
        <v>582</v>
      </c>
      <c r="AN134" s="101"/>
      <c r="AO134" s="101"/>
      <c r="AP134" s="101"/>
      <c r="AQ134" s="264" t="s">
        <v>583</v>
      </c>
      <c r="AR134" s="101"/>
      <c r="AS134" s="101"/>
      <c r="AT134" s="101"/>
      <c r="AU134" s="264" t="s">
        <v>615</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519</v>
      </c>
      <c r="AC135" s="130"/>
      <c r="AD135" s="130"/>
      <c r="AE135" s="264" t="s">
        <v>583</v>
      </c>
      <c r="AF135" s="101"/>
      <c r="AG135" s="101"/>
      <c r="AH135" s="101"/>
      <c r="AI135" s="264" t="s">
        <v>583</v>
      </c>
      <c r="AJ135" s="101"/>
      <c r="AK135" s="101"/>
      <c r="AL135" s="101"/>
      <c r="AM135" s="264" t="s">
        <v>582</v>
      </c>
      <c r="AN135" s="101"/>
      <c r="AO135" s="101"/>
      <c r="AP135" s="101"/>
      <c r="AQ135" s="264" t="s">
        <v>583</v>
      </c>
      <c r="AR135" s="101"/>
      <c r="AS135" s="101"/>
      <c r="AT135" s="101"/>
      <c r="AU135" s="264">
        <v>47.7</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1"/>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customHeight="1" x14ac:dyDescent="0.15">
      <c r="A646" s="1001"/>
      <c r="B646" s="250"/>
      <c r="C646" s="249"/>
      <c r="D646" s="250"/>
      <c r="E646" s="236" t="s">
        <v>354</v>
      </c>
      <c r="F646" s="237"/>
      <c r="G646" s="238" t="s">
        <v>384</v>
      </c>
      <c r="H646" s="155"/>
      <c r="I646" s="155"/>
      <c r="J646" s="239" t="s">
        <v>560</v>
      </c>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t="s">
        <v>586</v>
      </c>
      <c r="AF648" s="133"/>
      <c r="AG648" s="134" t="s">
        <v>356</v>
      </c>
      <c r="AH648" s="169"/>
      <c r="AI648" s="179"/>
      <c r="AJ648" s="179"/>
      <c r="AK648" s="179"/>
      <c r="AL648" s="174"/>
      <c r="AM648" s="179"/>
      <c r="AN648" s="179"/>
      <c r="AO648" s="179"/>
      <c r="AP648" s="174"/>
      <c r="AQ648" s="215" t="s">
        <v>588</v>
      </c>
      <c r="AR648" s="133"/>
      <c r="AS648" s="134" t="s">
        <v>356</v>
      </c>
      <c r="AT648" s="169"/>
      <c r="AU648" s="133" t="s">
        <v>591</v>
      </c>
      <c r="AV648" s="133"/>
      <c r="AW648" s="134" t="s">
        <v>300</v>
      </c>
      <c r="AX648" s="135"/>
    </row>
    <row r="649" spans="1:50" ht="23.25" customHeight="1" x14ac:dyDescent="0.15">
      <c r="A649" s="1001"/>
      <c r="B649" s="250"/>
      <c r="C649" s="249"/>
      <c r="D649" s="250"/>
      <c r="E649" s="163"/>
      <c r="F649" s="164"/>
      <c r="G649" s="228" t="s">
        <v>585</v>
      </c>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t="s">
        <v>586</v>
      </c>
      <c r="AC649" s="130"/>
      <c r="AD649" s="130"/>
      <c r="AE649" s="100" t="s">
        <v>586</v>
      </c>
      <c r="AF649" s="101"/>
      <c r="AG649" s="101"/>
      <c r="AH649" s="101"/>
      <c r="AI649" s="100" t="s">
        <v>582</v>
      </c>
      <c r="AJ649" s="101"/>
      <c r="AK649" s="101"/>
      <c r="AL649" s="101"/>
      <c r="AM649" s="100" t="s">
        <v>588</v>
      </c>
      <c r="AN649" s="101"/>
      <c r="AO649" s="101"/>
      <c r="AP649" s="102"/>
      <c r="AQ649" s="100" t="s">
        <v>590</v>
      </c>
      <c r="AR649" s="101"/>
      <c r="AS649" s="101"/>
      <c r="AT649" s="102"/>
      <c r="AU649" s="101" t="s">
        <v>592</v>
      </c>
      <c r="AV649" s="101"/>
      <c r="AW649" s="101"/>
      <c r="AX649" s="220"/>
    </row>
    <row r="650" spans="1:50" ht="23.25"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t="s">
        <v>587</v>
      </c>
      <c r="AC650" s="219"/>
      <c r="AD650" s="219"/>
      <c r="AE650" s="100" t="s">
        <v>582</v>
      </c>
      <c r="AF650" s="101"/>
      <c r="AG650" s="101"/>
      <c r="AH650" s="102"/>
      <c r="AI650" s="100" t="s">
        <v>582</v>
      </c>
      <c r="AJ650" s="101"/>
      <c r="AK650" s="101"/>
      <c r="AL650" s="101"/>
      <c r="AM650" s="100" t="s">
        <v>589</v>
      </c>
      <c r="AN650" s="101"/>
      <c r="AO650" s="101"/>
      <c r="AP650" s="102"/>
      <c r="AQ650" s="100" t="s">
        <v>590</v>
      </c>
      <c r="AR650" s="101"/>
      <c r="AS650" s="101"/>
      <c r="AT650" s="102"/>
      <c r="AU650" s="101" t="s">
        <v>591</v>
      </c>
      <c r="AV650" s="101"/>
      <c r="AW650" s="101"/>
      <c r="AX650" s="220"/>
    </row>
    <row r="651" spans="1:50" ht="23.25"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t="s">
        <v>582</v>
      </c>
      <c r="AF651" s="101"/>
      <c r="AG651" s="101"/>
      <c r="AH651" s="102"/>
      <c r="AI651" s="100" t="s">
        <v>586</v>
      </c>
      <c r="AJ651" s="101"/>
      <c r="AK651" s="101"/>
      <c r="AL651" s="101"/>
      <c r="AM651" s="100" t="s">
        <v>590</v>
      </c>
      <c r="AN651" s="101"/>
      <c r="AO651" s="101"/>
      <c r="AP651" s="102"/>
      <c r="AQ651" s="100" t="s">
        <v>588</v>
      </c>
      <c r="AR651" s="101"/>
      <c r="AS651" s="101"/>
      <c r="AT651" s="102"/>
      <c r="AU651" s="101" t="s">
        <v>590</v>
      </c>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588</v>
      </c>
      <c r="AF673" s="133"/>
      <c r="AG673" s="134" t="s">
        <v>356</v>
      </c>
      <c r="AH673" s="169"/>
      <c r="AI673" s="179"/>
      <c r="AJ673" s="179"/>
      <c r="AK673" s="179"/>
      <c r="AL673" s="174"/>
      <c r="AM673" s="179"/>
      <c r="AN673" s="179"/>
      <c r="AO673" s="179"/>
      <c r="AP673" s="174"/>
      <c r="AQ673" s="215" t="s">
        <v>588</v>
      </c>
      <c r="AR673" s="133"/>
      <c r="AS673" s="134" t="s">
        <v>356</v>
      </c>
      <c r="AT673" s="169"/>
      <c r="AU673" s="133" t="s">
        <v>583</v>
      </c>
      <c r="AV673" s="133"/>
      <c r="AW673" s="134" t="s">
        <v>300</v>
      </c>
      <c r="AX673" s="135"/>
    </row>
    <row r="674" spans="1:50" ht="23.25" customHeight="1" x14ac:dyDescent="0.15">
      <c r="A674" s="1001"/>
      <c r="B674" s="250"/>
      <c r="C674" s="249"/>
      <c r="D674" s="250"/>
      <c r="E674" s="163"/>
      <c r="F674" s="164"/>
      <c r="G674" s="228" t="s">
        <v>593</v>
      </c>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t="s">
        <v>588</v>
      </c>
      <c r="AC674" s="130"/>
      <c r="AD674" s="130"/>
      <c r="AE674" s="100" t="s">
        <v>593</v>
      </c>
      <c r="AF674" s="101"/>
      <c r="AG674" s="101"/>
      <c r="AH674" s="101"/>
      <c r="AI674" s="100" t="s">
        <v>593</v>
      </c>
      <c r="AJ674" s="101"/>
      <c r="AK674" s="101"/>
      <c r="AL674" s="101"/>
      <c r="AM674" s="100" t="s">
        <v>588</v>
      </c>
      <c r="AN674" s="101"/>
      <c r="AO674" s="101"/>
      <c r="AP674" s="102"/>
      <c r="AQ674" s="100" t="s">
        <v>593</v>
      </c>
      <c r="AR674" s="101"/>
      <c r="AS674" s="101"/>
      <c r="AT674" s="102"/>
      <c r="AU674" s="101" t="s">
        <v>593</v>
      </c>
      <c r="AV674" s="101"/>
      <c r="AW674" s="101"/>
      <c r="AX674" s="220"/>
    </row>
    <row r="675" spans="1:50" ht="23.25"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t="s">
        <v>588</v>
      </c>
      <c r="AC675" s="219"/>
      <c r="AD675" s="219"/>
      <c r="AE675" s="100" t="s">
        <v>588</v>
      </c>
      <c r="AF675" s="101"/>
      <c r="AG675" s="101"/>
      <c r="AH675" s="102"/>
      <c r="AI675" s="100" t="s">
        <v>583</v>
      </c>
      <c r="AJ675" s="101"/>
      <c r="AK675" s="101"/>
      <c r="AL675" s="101"/>
      <c r="AM675" s="100" t="s">
        <v>593</v>
      </c>
      <c r="AN675" s="101"/>
      <c r="AO675" s="101"/>
      <c r="AP675" s="102"/>
      <c r="AQ675" s="100" t="s">
        <v>593</v>
      </c>
      <c r="AR675" s="101"/>
      <c r="AS675" s="101"/>
      <c r="AT675" s="102"/>
      <c r="AU675" s="101" t="s">
        <v>593</v>
      </c>
      <c r="AV675" s="101"/>
      <c r="AW675" s="101"/>
      <c r="AX675" s="220"/>
    </row>
    <row r="676" spans="1:50" ht="23.25"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t="s">
        <v>594</v>
      </c>
      <c r="AF676" s="101"/>
      <c r="AG676" s="101"/>
      <c r="AH676" s="102"/>
      <c r="AI676" s="100" t="s">
        <v>593</v>
      </c>
      <c r="AJ676" s="101"/>
      <c r="AK676" s="101"/>
      <c r="AL676" s="101"/>
      <c r="AM676" s="100" t="s">
        <v>583</v>
      </c>
      <c r="AN676" s="101"/>
      <c r="AO676" s="101"/>
      <c r="AP676" s="102"/>
      <c r="AQ676" s="100" t="s">
        <v>583</v>
      </c>
      <c r="AR676" s="101"/>
      <c r="AS676" s="101"/>
      <c r="AT676" s="102"/>
      <c r="AU676" s="101" t="s">
        <v>593</v>
      </c>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1"/>
      <c r="B698" s="250"/>
      <c r="C698" s="249"/>
      <c r="D698" s="250"/>
      <c r="E698" s="157" t="s">
        <v>593</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559</v>
      </c>
      <c r="AE702" s="903"/>
      <c r="AF702" s="903"/>
      <c r="AG702" s="892" t="s">
        <v>597</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559</v>
      </c>
      <c r="AE703" s="152"/>
      <c r="AF703" s="152"/>
      <c r="AG703" s="666" t="s">
        <v>598</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559</v>
      </c>
      <c r="AE704" s="586"/>
      <c r="AF704" s="586"/>
      <c r="AG704" s="160" t="s">
        <v>599</v>
      </c>
      <c r="AH704" s="728"/>
      <c r="AI704" s="728"/>
      <c r="AJ704" s="728"/>
      <c r="AK704" s="728"/>
      <c r="AL704" s="728"/>
      <c r="AM704" s="728"/>
      <c r="AN704" s="728"/>
      <c r="AO704" s="728"/>
      <c r="AP704" s="728"/>
      <c r="AQ704" s="728"/>
      <c r="AR704" s="728"/>
      <c r="AS704" s="728"/>
      <c r="AT704" s="728"/>
      <c r="AU704" s="728"/>
      <c r="AV704" s="728"/>
      <c r="AW704" s="728"/>
      <c r="AX704" s="729"/>
    </row>
    <row r="705" spans="1:50" ht="27"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595</v>
      </c>
      <c r="AE705" s="737"/>
      <c r="AF705" s="737"/>
      <c r="AG705" s="157" t="s">
        <v>560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4"/>
      <c r="D706" s="615"/>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596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4"/>
      <c r="C707" s="616"/>
      <c r="D707" s="617"/>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596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559</v>
      </c>
      <c r="AE708" s="670"/>
      <c r="AF708" s="670"/>
      <c r="AG708" s="526" t="s">
        <v>560</v>
      </c>
      <c r="AH708" s="527"/>
      <c r="AI708" s="527"/>
      <c r="AJ708" s="527"/>
      <c r="AK708" s="527"/>
      <c r="AL708" s="527"/>
      <c r="AM708" s="527"/>
      <c r="AN708" s="527"/>
      <c r="AO708" s="527"/>
      <c r="AP708" s="527"/>
      <c r="AQ708" s="527"/>
      <c r="AR708" s="527"/>
      <c r="AS708" s="527"/>
      <c r="AT708" s="527"/>
      <c r="AU708" s="527"/>
      <c r="AV708" s="527"/>
      <c r="AW708" s="527"/>
      <c r="AX708" s="528"/>
    </row>
    <row r="709" spans="1:50" ht="5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559</v>
      </c>
      <c r="AE709" s="152"/>
      <c r="AF709" s="152"/>
      <c r="AG709" s="666" t="s">
        <v>600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595</v>
      </c>
      <c r="AE710" s="152"/>
      <c r="AF710" s="152"/>
      <c r="AG710" s="666" t="s">
        <v>560</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559</v>
      </c>
      <c r="AE711" s="152"/>
      <c r="AF711" s="152"/>
      <c r="AG711" s="666" t="s">
        <v>601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559</v>
      </c>
      <c r="AE712" s="586"/>
      <c r="AF712" s="586"/>
      <c r="AG712" s="594" t="s">
        <v>617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6" t="s">
        <v>560</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559</v>
      </c>
      <c r="AE714" s="592"/>
      <c r="AF714" s="593"/>
      <c r="AG714" s="691" t="s">
        <v>602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559</v>
      </c>
      <c r="AE715" s="670"/>
      <c r="AF715" s="781"/>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559</v>
      </c>
      <c r="AE716" s="763"/>
      <c r="AF716" s="763"/>
      <c r="AG716" s="666" t="s">
        <v>603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559</v>
      </c>
      <c r="AE717" s="152"/>
      <c r="AF717" s="152"/>
      <c r="AG717" s="666" t="s">
        <v>604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595</v>
      </c>
      <c r="AE718" s="152"/>
      <c r="AF718" s="152"/>
      <c r="AG718" s="160" t="s">
        <v>560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9" t="s">
        <v>595</v>
      </c>
      <c r="AE719" s="670"/>
      <c r="AF719" s="670"/>
      <c r="AG719" s="157" t="s">
        <v>626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4" t="s">
        <v>550</v>
      </c>
      <c r="D721" s="925"/>
      <c r="E721" s="925"/>
      <c r="F721" s="926"/>
      <c r="G721" s="944" t="s">
        <v>470</v>
      </c>
      <c r="H721" s="945"/>
      <c r="I721" s="83" t="str">
        <f>IF(OR(G721="　", G721=""), "", "-")</f>
        <v>-</v>
      </c>
      <c r="J721" s="923">
        <v>6</v>
      </c>
      <c r="K721" s="923"/>
      <c r="L721" s="83" t="str">
        <f>IF(M721="","","-")</f>
        <v/>
      </c>
      <c r="M721" s="84"/>
      <c r="N721" s="920" t="s">
        <v>625</v>
      </c>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1" t="s">
        <v>627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7" t="s">
        <v>57</v>
      </c>
      <c r="D727" s="698"/>
      <c r="E727" s="698"/>
      <c r="F727" s="699"/>
      <c r="G727" s="799" t="s">
        <v>605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3.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564</v>
      </c>
      <c r="F737" s="111"/>
      <c r="G737" s="111"/>
      <c r="H737" s="111"/>
      <c r="I737" s="111"/>
      <c r="J737" s="111"/>
      <c r="K737" s="111"/>
      <c r="L737" s="111"/>
      <c r="M737" s="111"/>
      <c r="N737" s="112" t="s">
        <v>358</v>
      </c>
      <c r="O737" s="112"/>
      <c r="P737" s="112"/>
      <c r="Q737" s="112"/>
      <c r="R737" s="111" t="s">
        <v>565</v>
      </c>
      <c r="S737" s="111"/>
      <c r="T737" s="111"/>
      <c r="U737" s="111"/>
      <c r="V737" s="111"/>
      <c r="W737" s="111"/>
      <c r="X737" s="111"/>
      <c r="Y737" s="111"/>
      <c r="Z737" s="111"/>
      <c r="AA737" s="112" t="s">
        <v>359</v>
      </c>
      <c r="AB737" s="112"/>
      <c r="AC737" s="112"/>
      <c r="AD737" s="112"/>
      <c r="AE737" s="111" t="s">
        <v>566</v>
      </c>
      <c r="AF737" s="111"/>
      <c r="AG737" s="111"/>
      <c r="AH737" s="111"/>
      <c r="AI737" s="111"/>
      <c r="AJ737" s="111"/>
      <c r="AK737" s="111"/>
      <c r="AL737" s="111"/>
      <c r="AM737" s="111"/>
      <c r="AN737" s="112" t="s">
        <v>360</v>
      </c>
      <c r="AO737" s="112"/>
      <c r="AP737" s="112"/>
      <c r="AQ737" s="112"/>
      <c r="AR737" s="113" t="s">
        <v>567</v>
      </c>
      <c r="AS737" s="114"/>
      <c r="AT737" s="114"/>
      <c r="AU737" s="114"/>
      <c r="AV737" s="114"/>
      <c r="AW737" s="114"/>
      <c r="AX737" s="115"/>
      <c r="AY737" s="89"/>
      <c r="AZ737" s="89"/>
    </row>
    <row r="738" spans="1:52" ht="24.75" customHeight="1" x14ac:dyDescent="0.15">
      <c r="A738" s="116" t="s">
        <v>361</v>
      </c>
      <c r="B738" s="117"/>
      <c r="C738" s="117"/>
      <c r="D738" s="118"/>
      <c r="E738" s="111" t="s">
        <v>568</v>
      </c>
      <c r="F738" s="111"/>
      <c r="G738" s="111"/>
      <c r="H738" s="111"/>
      <c r="I738" s="111"/>
      <c r="J738" s="111"/>
      <c r="K738" s="111"/>
      <c r="L738" s="111"/>
      <c r="M738" s="111"/>
      <c r="N738" s="112" t="s">
        <v>362</v>
      </c>
      <c r="O738" s="112"/>
      <c r="P738" s="112"/>
      <c r="Q738" s="112"/>
      <c r="R738" s="111" t="s">
        <v>569</v>
      </c>
      <c r="S738" s="111"/>
      <c r="T738" s="111"/>
      <c r="U738" s="111"/>
      <c r="V738" s="111"/>
      <c r="W738" s="111"/>
      <c r="X738" s="111"/>
      <c r="Y738" s="111"/>
      <c r="Z738" s="111"/>
      <c r="AA738" s="112" t="s">
        <v>482</v>
      </c>
      <c r="AB738" s="112"/>
      <c r="AC738" s="112"/>
      <c r="AD738" s="112"/>
      <c r="AE738" s="111" t="s">
        <v>570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74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609</v>
      </c>
      <c r="H781" s="450"/>
      <c r="I781" s="450"/>
      <c r="J781" s="450"/>
      <c r="K781" s="451"/>
      <c r="L781" s="452" t="s">
        <v>610</v>
      </c>
      <c r="M781" s="453"/>
      <c r="N781" s="453"/>
      <c r="O781" s="453"/>
      <c r="P781" s="453"/>
      <c r="Q781" s="453"/>
      <c r="R781" s="453"/>
      <c r="S781" s="453"/>
      <c r="T781" s="453"/>
      <c r="U781" s="453"/>
      <c r="V781" s="453"/>
      <c r="W781" s="453"/>
      <c r="X781" s="454"/>
      <c r="Y781" s="455">
        <v>0.1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611</v>
      </c>
      <c r="D837" s="416"/>
      <c r="E837" s="416"/>
      <c r="F837" s="416"/>
      <c r="G837" s="416"/>
      <c r="H837" s="416"/>
      <c r="I837" s="416"/>
      <c r="J837" s="417" t="s">
        <v>612</v>
      </c>
      <c r="K837" s="418"/>
      <c r="L837" s="418"/>
      <c r="M837" s="418"/>
      <c r="N837" s="418"/>
      <c r="O837" s="418"/>
      <c r="P837" s="426" t="s">
        <v>613</v>
      </c>
      <c r="Q837" s="315"/>
      <c r="R837" s="315"/>
      <c r="S837" s="315"/>
      <c r="T837" s="315"/>
      <c r="U837" s="315"/>
      <c r="V837" s="315"/>
      <c r="W837" s="315"/>
      <c r="X837" s="315"/>
      <c r="Y837" s="316">
        <v>0.1</v>
      </c>
      <c r="Z837" s="317"/>
      <c r="AA837" s="317"/>
      <c r="AB837" s="318"/>
      <c r="AC837" s="326" t="s">
        <v>196</v>
      </c>
      <c r="AD837" s="424"/>
      <c r="AE837" s="424"/>
      <c r="AF837" s="424"/>
      <c r="AG837" s="424"/>
      <c r="AH837" s="419" t="s">
        <v>614</v>
      </c>
      <c r="AI837" s="420"/>
      <c r="AJ837" s="420"/>
      <c r="AK837" s="420"/>
      <c r="AL837" s="323" t="s">
        <v>614</v>
      </c>
      <c r="AM837" s="324"/>
      <c r="AN837" s="324"/>
      <c r="AO837" s="325"/>
      <c r="AP837" s="319" t="s">
        <v>614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c r="D1102" s="900"/>
      <c r="E1102" s="259" t="s">
        <v>618</v>
      </c>
      <c r="F1102" s="899"/>
      <c r="G1102" s="899"/>
      <c r="H1102" s="899"/>
      <c r="I1102" s="899"/>
      <c r="J1102" s="417" t="s">
        <v>619</v>
      </c>
      <c r="K1102" s="418"/>
      <c r="L1102" s="418"/>
      <c r="M1102" s="418"/>
      <c r="N1102" s="418"/>
      <c r="O1102" s="418"/>
      <c r="P1102" s="426" t="s">
        <v>618</v>
      </c>
      <c r="Q1102" s="315"/>
      <c r="R1102" s="315"/>
      <c r="S1102" s="315"/>
      <c r="T1102" s="315"/>
      <c r="U1102" s="315"/>
      <c r="V1102" s="315"/>
      <c r="W1102" s="315"/>
      <c r="X1102" s="315"/>
      <c r="Y1102" s="316" t="s">
        <v>618</v>
      </c>
      <c r="Z1102" s="317"/>
      <c r="AA1102" s="317"/>
      <c r="AB1102" s="318"/>
      <c r="AC1102" s="320"/>
      <c r="AD1102" s="320"/>
      <c r="AE1102" s="320"/>
      <c r="AF1102" s="320"/>
      <c r="AG1102" s="320"/>
      <c r="AH1102" s="321" t="s">
        <v>620</v>
      </c>
      <c r="AI1102" s="322"/>
      <c r="AJ1102" s="322"/>
      <c r="AK1102" s="322"/>
      <c r="AL1102" s="323" t="s">
        <v>621</v>
      </c>
      <c r="AM1102" s="324"/>
      <c r="AN1102" s="324"/>
      <c r="AO1102" s="325"/>
      <c r="AP1102" s="319" t="s">
        <v>621</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AR15:AX15 AK13:AX13">
    <cfRule type="expression" dxfId="2793" priority="13711">
      <formula>IF(RIGHT(TEXT(AK13,"0.#"),1)=".",FALSE,TRUE)</formula>
    </cfRule>
    <cfRule type="expression" dxfId="2792" priority="13712">
      <formula>IF(RIGHT(TEXT(AK13,"0.#"),1)=".",TRUE,FALSE)</formula>
    </cfRule>
  </conditionalFormatting>
  <conditionalFormatting sqref="AD19:AJ19">
    <cfRule type="expression" dxfId="2791" priority="13709">
      <formula>IF(RIGHT(TEXT(AD19,"0.#"),1)=".",FALSE,TRUE)</formula>
    </cfRule>
    <cfRule type="expression" dxfId="2790" priority="13710">
      <formula>IF(RIGHT(TEXT(AD19,"0.#"),1)=".",TRUE,FALSE)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AU790 AU781">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728"/>
      <c r="Q6" s="728"/>
      <c r="R6" s="728"/>
      <c r="S6" s="728"/>
      <c r="T6" s="728"/>
      <c r="U6" s="728"/>
      <c r="V6" s="728"/>
      <c r="W6" s="728"/>
      <c r="X6" s="1033"/>
      <c r="Y6" s="1034" t="s">
        <v>13</v>
      </c>
      <c r="Z6" s="1004"/>
      <c r="AA6" s="1005"/>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6"/>
      <c r="H13" s="1027"/>
      <c r="I13" s="1027"/>
      <c r="J13" s="1027"/>
      <c r="K13" s="1027"/>
      <c r="L13" s="1027"/>
      <c r="M13" s="1027"/>
      <c r="N13" s="1027"/>
      <c r="O13" s="1028"/>
      <c r="P13" s="728"/>
      <c r="Q13" s="728"/>
      <c r="R13" s="728"/>
      <c r="S13" s="728"/>
      <c r="T13" s="728"/>
      <c r="U13" s="728"/>
      <c r="V13" s="728"/>
      <c r="W13" s="728"/>
      <c r="X13" s="1033"/>
      <c r="Y13" s="1034" t="s">
        <v>13</v>
      </c>
      <c r="Z13" s="1004"/>
      <c r="AA13" s="1005"/>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6"/>
      <c r="H20" s="1027"/>
      <c r="I20" s="1027"/>
      <c r="J20" s="1027"/>
      <c r="K20" s="1027"/>
      <c r="L20" s="1027"/>
      <c r="M20" s="1027"/>
      <c r="N20" s="1027"/>
      <c r="O20" s="1028"/>
      <c r="P20" s="728"/>
      <c r="Q20" s="728"/>
      <c r="R20" s="728"/>
      <c r="S20" s="728"/>
      <c r="T20" s="728"/>
      <c r="U20" s="728"/>
      <c r="V20" s="728"/>
      <c r="W20" s="728"/>
      <c r="X20" s="1033"/>
      <c r="Y20" s="1034" t="s">
        <v>13</v>
      </c>
      <c r="Z20" s="1004"/>
      <c r="AA20" s="1005"/>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6"/>
      <c r="H27" s="1027"/>
      <c r="I27" s="1027"/>
      <c r="J27" s="1027"/>
      <c r="K27" s="1027"/>
      <c r="L27" s="1027"/>
      <c r="M27" s="1027"/>
      <c r="N27" s="1027"/>
      <c r="O27" s="1028"/>
      <c r="P27" s="728"/>
      <c r="Q27" s="728"/>
      <c r="R27" s="728"/>
      <c r="S27" s="728"/>
      <c r="T27" s="728"/>
      <c r="U27" s="728"/>
      <c r="V27" s="728"/>
      <c r="W27" s="728"/>
      <c r="X27" s="1033"/>
      <c r="Y27" s="1034" t="s">
        <v>13</v>
      </c>
      <c r="Z27" s="1004"/>
      <c r="AA27" s="1005"/>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6"/>
      <c r="H34" s="1027"/>
      <c r="I34" s="1027"/>
      <c r="J34" s="1027"/>
      <c r="K34" s="1027"/>
      <c r="L34" s="1027"/>
      <c r="M34" s="1027"/>
      <c r="N34" s="1027"/>
      <c r="O34" s="1028"/>
      <c r="P34" s="728"/>
      <c r="Q34" s="728"/>
      <c r="R34" s="728"/>
      <c r="S34" s="728"/>
      <c r="T34" s="728"/>
      <c r="U34" s="728"/>
      <c r="V34" s="728"/>
      <c r="W34" s="728"/>
      <c r="X34" s="1033"/>
      <c r="Y34" s="1034" t="s">
        <v>13</v>
      </c>
      <c r="Z34" s="1004"/>
      <c r="AA34" s="1005"/>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6"/>
      <c r="H41" s="1027"/>
      <c r="I41" s="1027"/>
      <c r="J41" s="1027"/>
      <c r="K41" s="1027"/>
      <c r="L41" s="1027"/>
      <c r="M41" s="1027"/>
      <c r="N41" s="1027"/>
      <c r="O41" s="1028"/>
      <c r="P41" s="728"/>
      <c r="Q41" s="728"/>
      <c r="R41" s="728"/>
      <c r="S41" s="728"/>
      <c r="T41" s="728"/>
      <c r="U41" s="728"/>
      <c r="V41" s="728"/>
      <c r="W41" s="728"/>
      <c r="X41" s="1033"/>
      <c r="Y41" s="1034" t="s">
        <v>13</v>
      </c>
      <c r="Z41" s="1004"/>
      <c r="AA41" s="1005"/>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6"/>
      <c r="H48" s="1027"/>
      <c r="I48" s="1027"/>
      <c r="J48" s="1027"/>
      <c r="K48" s="1027"/>
      <c r="L48" s="1027"/>
      <c r="M48" s="1027"/>
      <c r="N48" s="1027"/>
      <c r="O48" s="1028"/>
      <c r="P48" s="728"/>
      <c r="Q48" s="728"/>
      <c r="R48" s="728"/>
      <c r="S48" s="728"/>
      <c r="T48" s="728"/>
      <c r="U48" s="728"/>
      <c r="V48" s="728"/>
      <c r="W48" s="728"/>
      <c r="X48" s="1033"/>
      <c r="Y48" s="1034" t="s">
        <v>13</v>
      </c>
      <c r="Z48" s="1004"/>
      <c r="AA48" s="1005"/>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6"/>
      <c r="H55" s="1027"/>
      <c r="I55" s="1027"/>
      <c r="J55" s="1027"/>
      <c r="K55" s="1027"/>
      <c r="L55" s="1027"/>
      <c r="M55" s="1027"/>
      <c r="N55" s="1027"/>
      <c r="O55" s="1028"/>
      <c r="P55" s="728"/>
      <c r="Q55" s="728"/>
      <c r="R55" s="728"/>
      <c r="S55" s="728"/>
      <c r="T55" s="728"/>
      <c r="U55" s="728"/>
      <c r="V55" s="728"/>
      <c r="W55" s="728"/>
      <c r="X55" s="1033"/>
      <c r="Y55" s="1034" t="s">
        <v>13</v>
      </c>
      <c r="Z55" s="1004"/>
      <c r="AA55" s="1005"/>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6"/>
      <c r="H62" s="1027"/>
      <c r="I62" s="1027"/>
      <c r="J62" s="1027"/>
      <c r="K62" s="1027"/>
      <c r="L62" s="1027"/>
      <c r="M62" s="1027"/>
      <c r="N62" s="1027"/>
      <c r="O62" s="1028"/>
      <c r="P62" s="728"/>
      <c r="Q62" s="728"/>
      <c r="R62" s="728"/>
      <c r="S62" s="728"/>
      <c r="T62" s="728"/>
      <c r="U62" s="728"/>
      <c r="V62" s="728"/>
      <c r="W62" s="728"/>
      <c r="X62" s="1033"/>
      <c r="Y62" s="1034" t="s">
        <v>13</v>
      </c>
      <c r="Z62" s="1004"/>
      <c r="AA62" s="1005"/>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6"/>
      <c r="H69" s="1027"/>
      <c r="I69" s="1027"/>
      <c r="J69" s="1027"/>
      <c r="K69" s="1027"/>
      <c r="L69" s="1027"/>
      <c r="M69" s="1027"/>
      <c r="N69" s="1027"/>
      <c r="O69" s="1028"/>
      <c r="P69" s="728"/>
      <c r="Q69" s="728"/>
      <c r="R69" s="728"/>
      <c r="S69" s="728"/>
      <c r="T69" s="728"/>
      <c r="U69" s="728"/>
      <c r="V69" s="728"/>
      <c r="W69" s="728"/>
      <c r="X69" s="1033"/>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2018-06-19T00:34:16Z</cp:lastPrinted>
  <dcterms:created xsi:type="dcterms:W3CDTF">2012-03-13T00:50:25Z</dcterms:created>
  <dcterms:modified xsi:type="dcterms:W3CDTF">2018-07-04T04:07:00Z</dcterms:modified>
</cp:coreProperties>
</file>