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<sst xmlns="http://schemas.openxmlformats.org/spreadsheetml/2006/main" count="2890" uniqueCount="629">
  <si>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</si>
  <si>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</si>
  <si>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</si>
  <si>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</si>
  <si>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</si>
  <si>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</si>
  <si>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</si>
  <si>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</si>
  <si>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</si>
  <si>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</si>
  <si>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</si>
  <si>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</si>
  <si>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</si>
  <si>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</si>
  <si>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</si>
  <si>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</si>
  <si>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</si>
  <si>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</si>
  <si>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</si>
  <si>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</si>
  <si>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</si>
  <si>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</si>
  <si>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</si>
  <si>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</si>
  <si>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</si>
  <si>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</si>
  <si>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</si>
  <si>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</si>
  <si>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</si>
  <si>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</si>
  <si>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</si>
  <si>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</si>
  <si>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</si>
  <si>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</si>
  <si>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</si>
  <si>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</si>
  <si>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</si>
  <si>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</si>
  <si>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</si>
  <si>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</si>
  <si>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</si>
  <si>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</si>
  <si>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</si>
  <si>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</si>
  <si>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</si>
  <si>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</si>
  <si>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</si>
  <si>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</si>
  <si>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</si>
  <si>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</si>
  <si>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</si>
  <si>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</si>
  <si>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</si>
  <si>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</si>
  <si>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</si>
  <si>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</si>
  <si>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</si>
  <si>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</si>
  <si>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</si>
  <si>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</si>
  <si>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</si>
  <si>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</si>
  <si>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</si>
  <si>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</si>
  <si>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</si>
  <si>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</si>
  <si>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</si>
  <si>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</si>
  <si>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</si>
  <si>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</si>
  <si>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</si>
  <si>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</si>
  <si>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</si>
  <si>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</si>
  <si>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</si>
  <si>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</si>
  <si>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</si>
  <si>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</si>
  <si>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</si>
  <si>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</si>
  <si>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</si>
  <si>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</si>
  <si>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</si>
  <si>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</si>
  <si>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</si>
  <si>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</si>
  <si>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</si>
  <si>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</si>
  <si>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</si>
  <si>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</si>
  <si>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</si>
  <si>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</si>
  <si>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</si>
  <si>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</si>
  <si>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</si>
  <si>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</si>
  <si>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</si>
  <si>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</si>
  <si>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</si>
  <si>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</si>
  <si>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</si>
  <si>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</si>
  <si>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</si>
  <si>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</si>
  <si>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</si>
  <si>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</si>
  <si>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</si>
  <si>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</si>
  <si>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</si>
  <si>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</si>
  <si>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</si>
  <si>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</si>
  <si>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</si>
  <si>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</si>
  <si>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</si>
  <si>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</si>
  <si>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</si>
  <si>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</si>
  <si>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</si>
  <si>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</si>
  <si>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</si>
  <si>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</si>
  <si>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</si>
  <si>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</si>
  <si>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</si>
  <si>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</si>
  <si>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</si>
  <si>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</si>
  <si>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</si>
  <si>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</si>
  <si>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</si>
  <si>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</si>
  <si>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</si>
  <si>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</si>
  <si>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</si>
  <si>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</si>
  <si>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</si>
  <si>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</si>
  <si>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</si>
  <si>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</si>
  <si>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</si>
  <si>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</si>
  <si>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</si>
  <si>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</si>
  <si>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</si>
  <si>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</si>
  <si>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</si>
  <si>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</si>
  <si>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</si>
  <si>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</si>
  <si>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</si>
  <si>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</si>
  <si>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</si>
  <si>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</si>
  <si>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</si>
  <si>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</si>
  <si>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</si>
  <si>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</si>
  <si>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</si>
  <si>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</si>
  <si>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</si>
  <si>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</si>
  <si>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</si>
  <si>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</si>
  <si>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</si>
  <si>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</si>
  <si>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</si>
  <si>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</si>
  <si>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</si>
  <si>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</si>
  <si>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</si>
  <si>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</si>
  <si>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</si>
  <si>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</si>
  <si>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</si>
  <si>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</si>
  <si>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</si>
  <si>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</si>
  <si>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</si>
  <si>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</si>
  <si>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</si>
  <si>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</si>
  <si>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</si>
  <si>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</si>
  <si>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</si>
  <si>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</si>
  <si>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</si>
  <si>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</si>
  <si>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</si>
  <si>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</si>
  <si>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</si>
  <si>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</si>
  <si>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</si>
  <si>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</si>
  <si>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</si>
  <si>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</si>
  <si>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</si>
  <si>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</si>
  <si>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</si>
  <si>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</si>
  <si>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</si>
  <si>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</si>
  <si>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</si>
  <si>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</si>
  <si>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</si>
  <si>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</si>
  <si>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</si>
  <si>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</si>
  <si>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</si>
  <si>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</si>
  <si>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</si>
  <si>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</si>
  <si>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</si>
  <si>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</si>
  <si>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</si>
  <si>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</si>
  <si>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</si>
  <si>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</si>
  <si>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</si>
  <si>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</si>
  <si>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</si>
  <si>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</si>
  <si>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</si>
  <si>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</si>
  <si>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</si>
  <si>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</si>
  <si>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</si>
  <si>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</si>
  <si>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</si>
  <si>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</si>
  <si>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</si>
  <si>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</si>
  <si>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</si>
  <si>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</si>
  <si>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</si>
  <si>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</si>
  <si>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</si>
  <si>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</si>
  <si>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</si>
  <si>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</si>
  <si>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</si>
  <si>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</si>
  <si>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</si>
  <si>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</si>
  <si>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</si>
  <si>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</si>
  <si>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</si>
  <si>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</si>
  <si>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</si>
  <si>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</si>
  <si>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</si>
  <si>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</si>
  <si>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</si>
  <si>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</si>
  <si>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</si>
  <si>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</si>
  <si>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</si>
  <si>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</si>
  <si>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</si>
  <si>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</si>
  <si>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</si>
  <si>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</si>
  <si>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</si>
  <si>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</si>
  <si>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</si>
  <si>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</si>
  <si>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</si>
  <si>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</si>
  <si>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</si>
  <si>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</si>
  <si>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</si>
  <si>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</si>
  <si>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</si>
  <si>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</si>
  <si>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</si>
  <si>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</si>
  <si>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</si>
  <si>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</si>
  <si>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</si>
  <si>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</si>
  <si>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</si>
  <si>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</si>
  <si>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</si>
  <si>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</si>
  <si>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</si>
  <si>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</si>
  <si>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</si>
  <si>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</si>
  <si>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</si>
  <si>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</si>
  <si>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</si>
  <si>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</si>
  <si>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</si>
  <si>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</si>
  <si>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</si>
  <si>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</si>
  <si>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</si>
  <si>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</si>
  <si>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</si>
  <si>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</si>
  <si>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</si>
  <si>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</si>
  <si>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</si>
  <si>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</si>
  <si>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</si>
  <si>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</si>
  <si>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</si>
  <si>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</si>
  <si>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</si>
  <si>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</si>
  <si>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</si>
  <si>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</si>
  <si>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</si>
  <si>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</si>
  <si>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</si>
  <si>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</si>
  <si>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</si>
  <si>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</si>
  <si>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</si>
  <si>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</si>
  <si>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</si>
  <si>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</si>
  <si>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</si>
  <si>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</si>
  <si>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</si>
  <si>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</si>
  <si>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</si>
  <si>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</si>
  <si>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</si>
  <si>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</si>
  <si>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</si>
  <si>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</si>
  <si>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</si>
  <si>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</si>
  <si>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</si>
  <si>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</si>
  <si>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</si>
  <si>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</si>
  <si>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</si>
  <si>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</si>
  <si>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</si>
  <si>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</si>
  <si>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</si>
  <si>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</si>
  <si>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</si>
  <si>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</si>
  <si>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</si>
  <si>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</si>
  <si>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</si>
  <si>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</si>
  <si>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</si>
  <si>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</si>
  <si>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</si>
  <si>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</si>
  <si>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</si>
  <si>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</si>
  <si>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</si>
  <si>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</si>
  <si>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</si>
  <si>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</si>
  <si>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</si>
  <si>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</si>
  <si>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</si>
  <si>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</si>
  <si>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</si>
  <si>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</si>
  <si>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</si>
  <si>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</si>
  <si>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</si>
  <si>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</si>
  <si>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</si>
  <si>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</si>
  <si>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</si>
  <si>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</si>
  <si>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</si>
  <si>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</si>
  <si>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</si>
  <si>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</si>
  <si>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</si>
  <si>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</si>
  <si>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</si>
  <si>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</si>
  <si>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</si>
  <si>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</si>
  <si>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</si>
  <si>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</si>
  <si>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</si>
  <si>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</si>
  <si>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</si>
  <si>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</si>
  <si>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</si>
  <si>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</si>
  <si>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</si>
  <si>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</si>
  <si>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</si>
  <si>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</si>
  <si>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</si>
  <si>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</si>
  <si>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</si>
  <si>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</si>
  <si>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</si>
  <si>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</si>
  <si>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</si>
  <si>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</si>
  <si>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</si>
  <si>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</si>
  <si>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</si>
  <si>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</si>
  <si>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</si>
  <si>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</si>
  <si>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</si>
  <si>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</si>
  <si>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</si>
  <si>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</si>
  <si>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</si>
  <si>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</si>
  <si>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</si>
  <si>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</si>
  <si>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</si>
  <si>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</si>
  <si>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</si>
  <si>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</si>
  <si>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</si>
  <si>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</si>
  <si>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</si>
  <si>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</si>
  <si>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</si>
  <si>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</si>
  <si>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</si>
  <si>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</si>
  <si>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</si>
  <si>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</si>
  <si>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</si>
  <si>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</si>
  <si>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</si>
  <si>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</si>
  <si>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</si>
  <si>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</si>
  <si>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</si>
  <si>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</si>
  <si>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</si>
  <si>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</si>
  <si>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</si>
  <si>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</si>
  <si>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</si>
  <si>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</si>
  <si>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</si>
  <si>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</si>
  <si>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</si>
  <si>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</si>
  <si>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</si>
  <si>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</si>
  <si>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</si>
  <si>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</si>
  <si>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</si>
  <si>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</si>
  <si>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</si>
  <si>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</si>
  <si>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</si>
  <si>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</si>
  <si>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</si>
  <si>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</si>
  <si>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</si>
  <si>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</si>
  <si>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</si>
  <si>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</si>
  <si>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</si>
  <si>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</si>
  <si>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</si>
  <si>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</si>
  <si>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</si>
  <si>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</si>
  <si>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</si>
  <si>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</si>
  <si>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</si>
  <si>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</si>
  <si>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</si>
  <si>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</si>
  <si>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</si>
  <si>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</si>
  <si>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</si>
  <si>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</si>
  <si>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</si>
  <si>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</si>
  <si>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</si>
  <si>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</si>
  <si>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</si>
  <si>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</si>
  <si>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</si>
  <si>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</si>
  <si>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</si>
  <si>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</si>
  <si>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</si>
  <si>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</si>
  <si>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</si>
  <si>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</si>
  <si>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</si>
  <si>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</si>
  <si>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</si>
  <si>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</si>
  <si>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</si>
  <si>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</si>
  <si>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</si>
  <si>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</si>
  <si>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</si>
  <si>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</si>
  <si>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</si>
  <si>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</si>
  <si>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</si>
  <si>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</si>
  <si>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</si>
  <si>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</si>
  <si>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</si>
  <si>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</si>
  <si>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</si>
  <si>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</si>
  <si>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</si>
  <si>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</si>
  <si>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</si>
  <si>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</si>
  <si>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</si>
  <si>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</si>
  <si>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</si>
  <si>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</si>
  <si>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</si>
  <si>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</si>
  <si>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</si>
  <si>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</si>
  <si>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</si>
  <si>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</si>
  <si>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</si>
  <si>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</si>
  <si>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</si>
  <si>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</si>
  <si>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</si>
  <si>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</si>
  <si>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</si>
  <si>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</si>
  <si>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</si>
  <si>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</si>
  <si>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</si>
  <si>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</si>
  <si>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</si>
  <si>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</si>
  <si>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</si>
  <si>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</si>
  <si>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</si>
  <si>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</si>
  <si>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</si>
  <si>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</si>
  <si>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</si>
  <si>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外国人看護師候補者学習支援事業</t>
    <phoneticPr fontId="5"/>
  </si>
  <si>
    <t>医政局</t>
  </si>
  <si>
    <t>看護課</t>
  </si>
  <si>
    <t>・「経済上の連携に関する日本国とインドネシア共和国との間の協定」附属書十第一編第六節
・「経済上の連携に関する日本国とフィリピン共和国との間の協定」附属書八第一部第六節
・経済上の連携に関する日本国とインドネシア共和国との間の協定に基づく看護及び介護分野におけるインドネシア人看護師等の受入れの実施に関する指針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・「看護師及び介護福祉士の入国及び一時的な滞在に関する日本国政府とベトナム社会主義共和国政府との間の交換公文」　Ⅰ
・看護師及び介護福祉士の入国及び一時的な滞在に関する日本国政府とベトナム社会主義共和国政府との間の交換公文に基づく看護及び介護分野におけるベトナム看護師等の受け入れの実施に関する指針</t>
  </si>
  <si>
    <t>平成２２年度</t>
  </si>
  <si>
    <t>○</t>
  </si>
  <si>
    <t>-</t>
  </si>
  <si>
    <t>-</t>
    <phoneticPr fontId="5"/>
  </si>
  <si>
    <t>衛生関係指導者養成等委託費</t>
  </si>
  <si>
    <t>850</t>
    <phoneticPr fontId="5"/>
  </si>
  <si>
    <t>738</t>
    <phoneticPr fontId="5"/>
  </si>
  <si>
    <t>54</t>
    <phoneticPr fontId="5"/>
  </si>
  <si>
    <t>59</t>
    <phoneticPr fontId="5"/>
  </si>
  <si>
    <t>62</t>
    <phoneticPr fontId="5"/>
  </si>
  <si>
    <t>63</t>
    <phoneticPr fontId="5"/>
  </si>
  <si>
    <t>-</t>
    <phoneticPr fontId="5"/>
  </si>
  <si>
    <t>人件費</t>
    <rPh sb="0" eb="3">
      <t>ジンケンヒ</t>
    </rPh>
    <phoneticPr fontId="5"/>
  </si>
  <si>
    <t>基本給、諸手当等</t>
    <rPh sb="0" eb="3">
      <t>キホンキュウ</t>
    </rPh>
    <rPh sb="4" eb="7">
      <t>ショテアテ</t>
    </rPh>
    <rPh sb="7" eb="8">
      <t>トウ</t>
    </rPh>
    <phoneticPr fontId="5"/>
  </si>
  <si>
    <t>集合研修開催経費</t>
    <rPh sb="0" eb="2">
      <t>シュウゴウ</t>
    </rPh>
    <rPh sb="2" eb="4">
      <t>ケンシュウ</t>
    </rPh>
    <rPh sb="4" eb="6">
      <t>カイサイ</t>
    </rPh>
    <rPh sb="6" eb="8">
      <t>ケイヒ</t>
    </rPh>
    <phoneticPr fontId="5"/>
  </si>
  <si>
    <t>学習サポート経費</t>
    <rPh sb="0" eb="2">
      <t>ガクシュウ</t>
    </rPh>
    <rPh sb="6" eb="8">
      <t>ケイヒ</t>
    </rPh>
    <phoneticPr fontId="5"/>
  </si>
  <si>
    <t>オンデマンド配信経費、教材費等</t>
    <rPh sb="11" eb="13">
      <t>キョウザイ</t>
    </rPh>
    <phoneticPr fontId="5"/>
  </si>
  <si>
    <t>-</t>
    <phoneticPr fontId="5"/>
  </si>
  <si>
    <t>-</t>
    <phoneticPr fontId="5"/>
  </si>
  <si>
    <t>-</t>
    <phoneticPr fontId="5"/>
  </si>
  <si>
    <t>集合研修開催費等</t>
    <rPh sb="0" eb="2">
      <t>シュウゴウ</t>
    </rPh>
    <rPh sb="2" eb="4">
      <t>ケンシュウ</t>
    </rPh>
    <rPh sb="4" eb="6">
      <t>カイサイ</t>
    </rPh>
    <rPh sb="6" eb="7">
      <t>ヒ</t>
    </rPh>
    <rPh sb="7" eb="8">
      <t>トウ</t>
    </rPh>
    <phoneticPr fontId="5"/>
  </si>
  <si>
    <t>外国人看護師等の適正な雇用管理並びに国家資格の取得に向けた必要な知識及び技術の取得</t>
    <phoneticPr fontId="5"/>
  </si>
  <si>
    <t>補助金等交付</t>
  </si>
  <si>
    <t>-</t>
    <phoneticPr fontId="5"/>
  </si>
  <si>
    <t>-</t>
    <phoneticPr fontId="5"/>
  </si>
  <si>
    <t>－</t>
    <phoneticPr fontId="5"/>
  </si>
  <si>
    <t>外国人看護師候補者の看護師国家試験合格率を前年度以上とする。</t>
    <phoneticPr fontId="5"/>
  </si>
  <si>
    <t>％</t>
    <phoneticPr fontId="5"/>
  </si>
  <si>
    <t>-</t>
    <phoneticPr fontId="5"/>
  </si>
  <si>
    <t>担当課による推計</t>
    <phoneticPr fontId="5"/>
  </si>
  <si>
    <t>研修受講者数</t>
    <phoneticPr fontId="5"/>
  </si>
  <si>
    <t>人</t>
  </si>
  <si>
    <t>人</t>
    <phoneticPr fontId="5"/>
  </si>
  <si>
    <t>-</t>
    <phoneticPr fontId="5"/>
  </si>
  <si>
    <t>-</t>
    <phoneticPr fontId="5"/>
  </si>
  <si>
    <t>予算執行額／研修受講者数　　　　　　　　　　　　　</t>
    <phoneticPr fontId="5"/>
  </si>
  <si>
    <t>円</t>
    <phoneticPr fontId="5"/>
  </si>
  <si>
    <t>Ｘ千円/Ｙ人　</t>
    <phoneticPr fontId="5"/>
  </si>
  <si>
    <t>101,000
/1,174</t>
    <phoneticPr fontId="5"/>
  </si>
  <si>
    <t>103,586
/1,617</t>
    <phoneticPr fontId="5"/>
  </si>
  <si>
    <t>施策大目標２　必要な医療従事者を確保するとともに、資質の向上を図ること</t>
    <phoneticPr fontId="5"/>
  </si>
  <si>
    <t>医療従事者の資質の向上を図ること（施策目標Ⅰ－２－２）</t>
    <phoneticPr fontId="5"/>
  </si>
  <si>
    <t>-</t>
    <phoneticPr fontId="5"/>
  </si>
  <si>
    <t>-</t>
    <phoneticPr fontId="5"/>
  </si>
  <si>
    <t>外国人看護師候補者に対する学習支援を行い、看護師国家試験合格率を高めることで、看護職員の資質の向上を図る。</t>
    <phoneticPr fontId="5"/>
  </si>
  <si>
    <t>-</t>
    <phoneticPr fontId="5"/>
  </si>
  <si>
    <t>当該事業は、経済連携協定（EPA）の趣旨に基づき実施する、国が行うべき事業であり、国民や社会のニーズを反映している。</t>
    <phoneticPr fontId="5"/>
  </si>
  <si>
    <t>当該事業は、経済連携協定（EPA）に基づき実施する国が行うべき事業である。</t>
    <phoneticPr fontId="5"/>
  </si>
  <si>
    <t>当該事業は、経済連携協定（EPA）に基づき実施する事業であり、優先度は高い。</t>
    <phoneticPr fontId="5"/>
  </si>
  <si>
    <t>‐</t>
  </si>
  <si>
    <t>無</t>
  </si>
  <si>
    <t>交付要綱において、予め補助対象、基準額等を定めており、受益者との負担関係は妥当である。</t>
    <phoneticPr fontId="5"/>
  </si>
  <si>
    <t>外国人看護師候補者の学習支援に使途が限定されている。</t>
    <phoneticPr fontId="5"/>
  </si>
  <si>
    <t>-</t>
    <phoneticPr fontId="5"/>
  </si>
  <si>
    <t>事業の実施に必要最低限の経費のみを対象としている。</t>
    <phoneticPr fontId="5"/>
  </si>
  <si>
    <t>29年度において成果実績は成果目標を超えている。</t>
    <phoneticPr fontId="5"/>
  </si>
  <si>
    <t>看護師国家試験に合格した外国人看護師候補者は日本の看護師として活躍している。</t>
    <phoneticPr fontId="5"/>
  </si>
  <si>
    <t>関連事業ではあるが、職業安定局においては雇用管理に必要な経費を、社会・援護局においては介護福祉士候補者の受入支援に必要な経費であり、適切な役割分担を行っている。</t>
    <phoneticPr fontId="5"/>
  </si>
  <si>
    <t>外国人看護師・介護福祉士受入支援事業（職業安定局）</t>
    <phoneticPr fontId="5"/>
  </si>
  <si>
    <t>外国人看護師・介護福祉士受入支援事業（社会・援護局）</t>
    <phoneticPr fontId="5"/>
  </si>
  <si>
    <t>外国人看護師候補者の看護師国家試験合格率をさらに上昇させていくため、引き続き、必要な予算額を確保し、適正な執行に努めてまいりたい。</t>
    <phoneticPr fontId="5"/>
  </si>
  <si>
    <t>公募によって選定される団体が行う以下の事業について補助を行うものである。
①看護師国家試験の受験に向けた具体的な学習内容や方法、学習スケジュールを作成し、各受入施設へ提示
②ＥＰＡ看護師候補者向け学習サポートシステムを運用し候補者個々に学習管理ができる環境の提供
③学習教材の提供により候補者の日々の継続的な自己学習の支援
④看護専門家及び日本語専門家の指導や相談への対応
⑤模擬試験の実施等による看護師国家試験受験までの計画的な学習の提供　等</t>
    <rPh sb="0" eb="2">
      <t>コウボ</t>
    </rPh>
    <rPh sb="6" eb="8">
      <t>センテイ</t>
    </rPh>
    <rPh sb="11" eb="13">
      <t>ダンタイ</t>
    </rPh>
    <phoneticPr fontId="5"/>
  </si>
  <si>
    <t>103,642/1,417</t>
    <phoneticPr fontId="5"/>
  </si>
  <si>
    <t>課長：島田　陽子</t>
    <phoneticPr fontId="5"/>
  </si>
  <si>
    <t>経済連携協定に基づく外国人看護師候補者として入国した者については、日本語研修及び看護導入研修を受講した後、受入施設で就労しながら
日本の国家資格取得へ向けて研修を行っていくこととなる。経済連携協定等の趣旨に則り、受入施設において適切な就労・研修が行われることを確
保することで、外国人看護師等の円滑かつ適正な受入実施のための環境を整備する。</t>
    <phoneticPr fontId="5"/>
  </si>
  <si>
    <t>103,584
/1,386</t>
    <phoneticPr fontId="5"/>
  </si>
  <si>
    <t>29年度において活動実績は見込みを下回っているものの、28年度においては見込みを上回っている。</t>
    <rPh sb="17" eb="19">
      <t>シタマワ</t>
    </rPh>
    <rPh sb="29" eb="31">
      <t>ネンド</t>
    </rPh>
    <rPh sb="36" eb="38">
      <t>ミコ</t>
    </rPh>
    <rPh sb="40" eb="42">
      <t>ウワマワ</t>
    </rPh>
    <phoneticPr fontId="5"/>
  </si>
  <si>
    <t>外国人看護師候補者の看護師国家試験合格率は、本事業の実施前と比較すると上昇（平成21年度0.0％、平成22年度1.2％）しており、平成29年度は成果目標としていた14.5％を超えていることから、本事業は一定の成果を上げていると考える。</t>
    <phoneticPr fontId="5"/>
  </si>
  <si>
    <t>-</t>
    <phoneticPr fontId="5"/>
  </si>
  <si>
    <t>外国人看護師候補者の看護師国家試験合格率
※計算式
外国人看護師候補者の看護師国家試験合格者数／外国人看護師候補者の看護師国家試験受験者数
※成果目標を前年度以上としているため3年以内の目標の設定は困難。</t>
    <phoneticPr fontId="5"/>
  </si>
  <si>
    <t>A.（公社）国際厚生事業団</t>
    <rPh sb="3" eb="4">
      <t>コウ</t>
    </rPh>
    <phoneticPr fontId="5"/>
  </si>
  <si>
    <t>（公社）国際厚生事業団</t>
    <rPh sb="1" eb="2">
      <t>コウ</t>
    </rPh>
    <phoneticPr fontId="5"/>
  </si>
  <si>
    <t>・「「経済上の連携に関する日本国とインドネシア共和国との間の協定に基づく看護及び介護分野におけるインドネシア人看護師等の受入れの実施に関する指針」について」
・「「経済上の連携に関する日本国とフィリピン共和国との間の協定に基づく看護及び介護分野におけるフィリピン人看護師等の受入れの実施に関する指針」について」</t>
    <phoneticPr fontId="5"/>
  </si>
  <si>
    <t>29年度の単位当たりコストは、28年度を上回ったが27年度を下回っており、妥当な水準と考える。</t>
    <rPh sb="2" eb="4">
      <t>ネンド</t>
    </rPh>
    <rPh sb="5" eb="7">
      <t>タンイ</t>
    </rPh>
    <rPh sb="7" eb="8">
      <t>ア</t>
    </rPh>
    <rPh sb="17" eb="19">
      <t>ネンド</t>
    </rPh>
    <rPh sb="20" eb="22">
      <t>ウワマワ</t>
    </rPh>
    <rPh sb="27" eb="29">
      <t>ネンド</t>
    </rPh>
    <rPh sb="30" eb="32">
      <t>シタマワ</t>
    </rPh>
    <rPh sb="43" eb="4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</si>
</sst>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33617</xdr:colOff>
      <xdr:row>741</xdr:row>
      <xdr:rowOff>22412</xdr:rowOff>
    </xdr:from>
    <xdr:to>
      <xdr:col>35</xdr:col>
      <xdr:colOff>44822</xdr:colOff>
      <xdr:row>744</xdr:row>
      <xdr:rowOff>22412</xdr:rowOff>
    </xdr:to>
    <xdr:sp macro="" textlink="">
      <xdr:nvSpPr>
        <xdr:cNvPr id="2" name="正方形/長方形 1"/>
        <xdr:cNvSpPr/>
      </xdr:nvSpPr>
      <xdr:spPr>
        <a:xfrm>
          <a:off x="3834092" y="40598912"/>
          <a:ext cx="3211605"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400"/>
            <a:t>厚生労働省</a:t>
          </a:r>
          <a:endParaRPr kumimoji="1" lang="en-US" altLang="ja-JP" sz="1400"/>
        </a:p>
        <a:p>
          <a:pPr algn="l"/>
          <a:r>
            <a:rPr kumimoji="1" lang="ja-JP" altLang="en-US" sz="1400"/>
            <a:t>１０４百万円</a:t>
          </a:r>
        </a:p>
      </xdr:txBody>
    </xdr:sp>
    <xdr:clientData/>
  </xdr:twoCellAnchor>
  <xdr:twoCellAnchor>
    <xdr:from>
      <xdr:col>27</xdr:col>
      <xdr:colOff>33617</xdr:colOff>
      <xdr:row>744</xdr:row>
      <xdr:rowOff>22412</xdr:rowOff>
    </xdr:from>
    <xdr:to>
      <xdr:col>27</xdr:col>
      <xdr:colOff>39220</xdr:colOff>
      <xdr:row>748</xdr:row>
      <xdr:rowOff>33618</xdr:rowOff>
    </xdr:to>
    <xdr:cxnSp macro="">
      <xdr:nvCxnSpPr>
        <xdr:cNvPr id="3" name="直線矢印コネクタ 2"/>
        <xdr:cNvCxnSpPr>
          <a:stCxn id="2" idx="2"/>
        </xdr:cNvCxnSpPr>
      </xdr:nvCxnSpPr>
      <xdr:spPr>
        <a:xfrm flipH="1">
          <a:off x="5434292" y="41656187"/>
          <a:ext cx="5603" cy="1420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134472</xdr:colOff>
      <xdr:row>748</xdr:row>
      <xdr:rowOff>33619</xdr:rowOff>
    </xdr:from>
    <xdr:to>
      <xdr:col>32</xdr:col>
      <xdr:colOff>35719</xdr:colOff>
      <xdr:row>749</xdr:row>
      <xdr:rowOff>18304</xdr:rowOff>
    </xdr:to>
    <xdr:sp macro="" textlink="">
      <xdr:nvSpPr>
        <xdr:cNvPr id="4" name="正方形/長方形 3"/>
        <xdr:cNvSpPr/>
      </xdr:nvSpPr>
      <xdr:spPr>
        <a:xfrm>
          <a:off x="4789816" y="46301307"/>
          <a:ext cx="1722903" cy="34187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補助金等交付</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100"/>
            <a:t>】</a:t>
          </a:r>
          <a:endParaRPr kumimoji="1" lang="ja-JP" altLang="en-US" sz="1100"/>
        </a:p>
      </xdr:txBody>
    </xdr:sp>
    <xdr:clientData/>
  </xdr:twoCellAnchor>
  <xdr:twoCellAnchor>
    <xdr:from>
      <xdr:col>17</xdr:col>
      <xdr:colOff>0</xdr:colOff>
      <xdr:row>749</xdr:row>
      <xdr:rowOff>0</xdr:rowOff>
    </xdr:from>
    <xdr:to>
      <xdr:col>37</xdr:col>
      <xdr:colOff>190500</xdr:colOff>
      <xdr:row>752</xdr:row>
      <xdr:rowOff>0</xdr:rowOff>
    </xdr:to>
    <xdr:sp macro="" textlink="">
      <xdr:nvSpPr>
        <xdr:cNvPr id="5" name="正方形/長方形 4"/>
        <xdr:cNvSpPr/>
      </xdr:nvSpPr>
      <xdr:spPr>
        <a:xfrm>
          <a:off x="3400425" y="43395900"/>
          <a:ext cx="419100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ctr"/>
          <a:r>
            <a:rPr kumimoji="1" lang="en-US" altLang="ja-JP" sz="1400"/>
            <a:t>A</a:t>
          </a:r>
          <a:r>
            <a:rPr kumimoji="1" lang="ja-JP" altLang="en-US" sz="1400"/>
            <a:t>．（公社）国際厚生事業団</a:t>
          </a:r>
          <a:endParaRPr kumimoji="1" lang="en-US" altLang="ja-JP" sz="1400"/>
        </a:p>
        <a:p>
          <a:pPr algn="ctr"/>
          <a:r>
            <a:rPr kumimoji="1" lang="ja-JP" altLang="en-US" sz="1400"/>
            <a:t>１０４百万円</a:t>
          </a:r>
        </a:p>
      </xdr:txBody>
    </xdr:sp>
    <xdr:clientData/>
  </xdr:twoCellAnchor>
  <xdr:twoCellAnchor>
    <xdr:from>
      <xdr:col>16</xdr:col>
      <xdr:colOff>179294</xdr:colOff>
      <xdr:row>752</xdr:row>
      <xdr:rowOff>201706</xdr:rowOff>
    </xdr:from>
    <xdr:to>
      <xdr:col>38</xdr:col>
      <xdr:colOff>44823</xdr:colOff>
      <xdr:row>756</xdr:row>
      <xdr:rowOff>1</xdr:rowOff>
    </xdr:to>
    <xdr:sp macro="" textlink="">
      <xdr:nvSpPr>
        <xdr:cNvPr id="6" name="中かっこ 5"/>
        <xdr:cNvSpPr/>
      </xdr:nvSpPr>
      <xdr:spPr>
        <a:xfrm>
          <a:off x="3379694" y="44654881"/>
          <a:ext cx="4266079" cy="1207995"/>
        </a:xfrm>
        <a:prstGeom prst="bracePair">
          <a:avLst>
            <a:gd name="adj" fmla="val 31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・看護師国家試験の受験に向けた具体的な学習内容や方法、学習スケジュールを作成し、各受入施設へ提示</a:t>
          </a:r>
          <a:endParaRPr kumimoji="1" lang="en-US" altLang="ja-JP" sz="1100"/>
        </a:p>
        <a:p>
          <a:pPr algn="l"/>
          <a:r>
            <a:rPr kumimoji="1" lang="ja-JP" altLang="en-US" sz="1100"/>
            <a:t>・ＥＰＡ看護師候補者向け学習サポートシステムを運用し候補者個々に学習管理ができる環境の提供及び学習教材の提供による自己学習の支援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K746" sqref="BK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252"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627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619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103</v>
      </c>
      <c r="Q13" s="98"/>
      <c r="R13" s="98"/>
      <c r="S13" s="98"/>
      <c r="T13" s="98"/>
      <c r="U13" s="98"/>
      <c r="V13" s="99"/>
      <c r="W13" s="94">
        <v>104</v>
      </c>
      <c r="X13" s="95"/>
      <c r="Y13" s="95"/>
      <c r="Z13" s="95"/>
      <c r="AA13" s="95"/>
      <c r="AB13" s="95"/>
      <c r="AC13" s="96"/>
      <c r="AD13" s="97">
        <v>104</v>
      </c>
      <c r="AE13" s="98"/>
      <c r="AF13" s="98"/>
      <c r="AG13" s="98"/>
      <c r="AH13" s="98"/>
      <c r="AI13" s="98"/>
      <c r="AJ13" s="99"/>
      <c r="AK13" s="97">
        <v>104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103</v>
      </c>
      <c r="Q18" s="104"/>
      <c r="R18" s="104"/>
      <c r="S18" s="104"/>
      <c r="T18" s="104"/>
      <c r="U18" s="104"/>
      <c r="V18" s="105"/>
      <c r="W18" s="103">
        <f>SUM(W13:AC17)</f>
        <v>104</v>
      </c>
      <c r="X18" s="104"/>
      <c r="Y18" s="104"/>
      <c r="Z18" s="104"/>
      <c r="AA18" s="104"/>
      <c r="AB18" s="104"/>
      <c r="AC18" s="105"/>
      <c r="AD18" s="103">
        <f>SUM(AD13:AJ17)</f>
        <v>104</v>
      </c>
      <c r="AE18" s="104"/>
      <c r="AF18" s="104"/>
      <c r="AG18" s="104"/>
      <c r="AH18" s="104"/>
      <c r="AI18" s="104"/>
      <c r="AJ18" s="105"/>
      <c r="AK18" s="103">
        <f>SUM(AK13:AQ17)</f>
        <v>104</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101</v>
      </c>
      <c r="Q19" s="98"/>
      <c r="R19" s="98"/>
      <c r="S19" s="98"/>
      <c r="T19" s="98"/>
      <c r="U19" s="98"/>
      <c r="V19" s="99"/>
      <c r="W19" s="97">
        <v>104</v>
      </c>
      <c r="X19" s="98"/>
      <c r="Y19" s="98"/>
      <c r="Z19" s="98"/>
      <c r="AA19" s="98"/>
      <c r="AB19" s="98"/>
      <c r="AC19" s="99"/>
      <c r="AD19" s="97">
        <v>104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0.98058252427184467</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0.98058252427184467</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583</v>
      </c>
      <c r="AR31" s="133"/>
      <c r="AS31" s="134" t="s">
        <v>356</v>
      </c>
      <c r="AT31" s="169"/>
      <c r="AU31" s="269">
        <v>30</v>
      </c>
      <c r="AV31" s="269"/>
      <c r="AW31" s="377" t="s">
        <v>300</v>
      </c>
      <c r="AX31" s="378"/>
    </row>
    <row r="32" spans="1:50" ht="52.5" customHeight="1" x14ac:dyDescent="0.15">
      <c r="A32" s="516"/>
      <c r="B32" s="514"/>
      <c r="C32" s="514"/>
      <c r="D32" s="514"/>
      <c r="E32" s="514"/>
      <c r="F32" s="515"/>
      <c r="G32" s="541" t="s">
        <v>581</v>
      </c>
      <c r="H32" s="542"/>
      <c r="I32" s="542"/>
      <c r="J32" s="542"/>
      <c r="K32" s="542"/>
      <c r="L32" s="542"/>
      <c r="M32" s="542"/>
      <c r="N32" s="542"/>
      <c r="O32" s="543"/>
      <c r="P32" s="158" t="s">
        <v>624</v>
      </c>
      <c r="Q32" s="158"/>
      <c r="R32" s="158"/>
      <c r="S32" s="158"/>
      <c r="T32" s="158"/>
      <c r="U32" s="158"/>
      <c r="V32" s="158"/>
      <c r="W32" s="158"/>
      <c r="X32" s="229"/>
      <c r="Y32" s="336" t="s">
        <v>12</v>
      </c>
      <c r="Z32" s="550"/>
      <c r="AA32" s="551"/>
      <c r="AB32" s="552" t="s">
        <v>582</v>
      </c>
      <c r="AC32" s="552"/>
      <c r="AD32" s="552"/>
      <c r="AE32" s="362">
        <v>11</v>
      </c>
      <c r="AF32" s="363"/>
      <c r="AG32" s="363"/>
      <c r="AH32" s="363"/>
      <c r="AI32" s="362">
        <v>14.5</v>
      </c>
      <c r="AJ32" s="363"/>
      <c r="AK32" s="363"/>
      <c r="AL32" s="363"/>
      <c r="AM32" s="362">
        <v>17.7</v>
      </c>
      <c r="AN32" s="363"/>
      <c r="AO32" s="363"/>
      <c r="AP32" s="363"/>
      <c r="AQ32" s="100" t="s">
        <v>583</v>
      </c>
      <c r="AR32" s="101"/>
      <c r="AS32" s="101"/>
      <c r="AT32" s="102"/>
      <c r="AU32" s="363" t="s">
        <v>583</v>
      </c>
      <c r="AV32" s="363"/>
      <c r="AW32" s="363"/>
      <c r="AX32" s="365"/>
    </row>
    <row r="33" spans="1:50" ht="5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519</v>
      </c>
      <c r="AC33" s="523"/>
      <c r="AD33" s="523"/>
      <c r="AE33" s="362">
        <v>10.6</v>
      </c>
      <c r="AF33" s="363"/>
      <c r="AG33" s="363"/>
      <c r="AH33" s="363"/>
      <c r="AI33" s="362">
        <v>11</v>
      </c>
      <c r="AJ33" s="363"/>
      <c r="AK33" s="363"/>
      <c r="AL33" s="363"/>
      <c r="AM33" s="362">
        <v>14.5</v>
      </c>
      <c r="AN33" s="363"/>
      <c r="AO33" s="363"/>
      <c r="AP33" s="363"/>
      <c r="AQ33" s="100" t="s">
        <v>583</v>
      </c>
      <c r="AR33" s="101"/>
      <c r="AS33" s="101"/>
      <c r="AT33" s="102"/>
      <c r="AU33" s="363">
        <v>17.7</v>
      </c>
      <c r="AV33" s="363"/>
      <c r="AW33" s="363"/>
      <c r="AX33" s="365"/>
    </row>
    <row r="34" spans="1:50" ht="5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103.8</v>
      </c>
      <c r="AF34" s="363"/>
      <c r="AG34" s="363"/>
      <c r="AH34" s="363"/>
      <c r="AI34" s="362">
        <v>131.80000000000001</v>
      </c>
      <c r="AJ34" s="363"/>
      <c r="AK34" s="363"/>
      <c r="AL34" s="363"/>
      <c r="AM34" s="362">
        <v>122.1</v>
      </c>
      <c r="AN34" s="363"/>
      <c r="AO34" s="363"/>
      <c r="AP34" s="363"/>
      <c r="AQ34" s="100" t="s">
        <v>583</v>
      </c>
      <c r="AR34" s="101"/>
      <c r="AS34" s="101"/>
      <c r="AT34" s="102"/>
      <c r="AU34" s="363" t="s">
        <v>583</v>
      </c>
      <c r="AV34" s="363"/>
      <c r="AW34" s="363"/>
      <c r="AX34" s="365"/>
    </row>
    <row r="35" spans="1:50" ht="23.25" customHeight="1" x14ac:dyDescent="0.15">
      <c r="A35" s="901" t="s">
        <v>528</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585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587</v>
      </c>
      <c r="AC101" s="552"/>
      <c r="AD101" s="552"/>
      <c r="AE101" s="362">
        <v>1174</v>
      </c>
      <c r="AF101" s="363"/>
      <c r="AG101" s="363"/>
      <c r="AH101" s="364"/>
      <c r="AI101" s="362">
        <v>1617</v>
      </c>
      <c r="AJ101" s="363"/>
      <c r="AK101" s="363"/>
      <c r="AL101" s="364"/>
      <c r="AM101" s="362">
        <v>1386</v>
      </c>
      <c r="AN101" s="363"/>
      <c r="AO101" s="363"/>
      <c r="AP101" s="364"/>
      <c r="AQ101" s="362" t="s">
        <v>588</v>
      </c>
      <c r="AR101" s="363"/>
      <c r="AS101" s="363"/>
      <c r="AT101" s="364"/>
      <c r="AU101" s="362" t="s">
        <v>589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586</v>
      </c>
      <c r="AC102" s="552"/>
      <c r="AD102" s="552"/>
      <c r="AE102" s="356">
        <v>1229</v>
      </c>
      <c r="AF102" s="356"/>
      <c r="AG102" s="356"/>
      <c r="AH102" s="356"/>
      <c r="AI102" s="356">
        <v>1528</v>
      </c>
      <c r="AJ102" s="356"/>
      <c r="AK102" s="356"/>
      <c r="AL102" s="356"/>
      <c r="AM102" s="356">
        <v>1512</v>
      </c>
      <c r="AN102" s="356"/>
      <c r="AO102" s="356"/>
      <c r="AP102" s="356"/>
      <c r="AQ102" s="818">
        <v>1417</v>
      </c>
      <c r="AR102" s="819"/>
      <c r="AS102" s="819"/>
      <c r="AT102" s="820"/>
      <c r="AU102" s="818" t="s">
        <v>589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591</v>
      </c>
      <c r="AC116" s="299"/>
      <c r="AD116" s="300"/>
      <c r="AE116" s="356">
        <v>86031</v>
      </c>
      <c r="AF116" s="356"/>
      <c r="AG116" s="356"/>
      <c r="AH116" s="356"/>
      <c r="AI116" s="356">
        <v>64061</v>
      </c>
      <c r="AJ116" s="356"/>
      <c r="AK116" s="356"/>
      <c r="AL116" s="356"/>
      <c r="AM116" s="356">
        <v>74736</v>
      </c>
      <c r="AN116" s="356"/>
      <c r="AO116" s="356"/>
      <c r="AP116" s="356"/>
      <c r="AQ116" s="362">
        <v>73142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592</v>
      </c>
      <c r="AC117" s="340"/>
      <c r="AD117" s="341"/>
      <c r="AE117" s="458" t="s">
        <v>593</v>
      </c>
      <c r="AF117" s="304"/>
      <c r="AG117" s="304"/>
      <c r="AH117" s="304"/>
      <c r="AI117" s="458" t="s">
        <v>594</v>
      </c>
      <c r="AJ117" s="304"/>
      <c r="AK117" s="304"/>
      <c r="AL117" s="304"/>
      <c r="AM117" s="458" t="s">
        <v>620</v>
      </c>
      <c r="AN117" s="304"/>
      <c r="AO117" s="304"/>
      <c r="AP117" s="304"/>
      <c r="AQ117" s="458" t="s">
        <v>617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596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598</v>
      </c>
      <c r="AR133" s="269"/>
      <c r="AS133" s="134" t="s">
        <v>356</v>
      </c>
      <c r="AT133" s="169"/>
      <c r="AU133" s="133" t="s">
        <v>598</v>
      </c>
      <c r="AV133" s="133"/>
      <c r="AW133" s="134" t="s">
        <v>300</v>
      </c>
      <c r="AX133" s="135"/>
    </row>
    <row r="134" spans="1:50" ht="39.75" customHeight="1" x14ac:dyDescent="0.15">
      <c r="A134" s="998"/>
      <c r="B134" s="250"/>
      <c r="C134" s="249"/>
      <c r="D134" s="250"/>
      <c r="E134" s="249"/>
      <c r="F134" s="312"/>
      <c r="G134" s="228" t="s">
        <v>597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597</v>
      </c>
      <c r="AC134" s="219"/>
      <c r="AD134" s="219"/>
      <c r="AE134" s="264" t="s">
        <v>598</v>
      </c>
      <c r="AF134" s="101"/>
      <c r="AG134" s="101"/>
      <c r="AH134" s="101"/>
      <c r="AI134" s="264" t="s">
        <v>557</v>
      </c>
      <c r="AJ134" s="101"/>
      <c r="AK134" s="101"/>
      <c r="AL134" s="101"/>
      <c r="AM134" s="264" t="s">
        <v>557</v>
      </c>
      <c r="AN134" s="101"/>
      <c r="AO134" s="101"/>
      <c r="AP134" s="101"/>
      <c r="AQ134" s="264" t="s">
        <v>557</v>
      </c>
      <c r="AR134" s="101"/>
      <c r="AS134" s="101"/>
      <c r="AT134" s="101"/>
      <c r="AU134" s="264" t="s">
        <v>557</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583</v>
      </c>
      <c r="AF135" s="101"/>
      <c r="AG135" s="101"/>
      <c r="AH135" s="101"/>
      <c r="AI135" s="264" t="s">
        <v>557</v>
      </c>
      <c r="AJ135" s="101"/>
      <c r="AK135" s="101"/>
      <c r="AL135" s="101"/>
      <c r="AM135" s="264" t="s">
        <v>557</v>
      </c>
      <c r="AN135" s="101"/>
      <c r="AO135" s="101"/>
      <c r="AP135" s="101"/>
      <c r="AQ135" s="264" t="s">
        <v>557</v>
      </c>
      <c r="AR135" s="101"/>
      <c r="AS135" s="101"/>
      <c r="AT135" s="101"/>
      <c r="AU135" s="264" t="s">
        <v>557</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598</v>
      </c>
      <c r="H154" s="158"/>
      <c r="I154" s="158"/>
      <c r="J154" s="158"/>
      <c r="K154" s="158"/>
      <c r="L154" s="158"/>
      <c r="M154" s="158"/>
      <c r="N154" s="158"/>
      <c r="O154" s="158"/>
      <c r="P154" s="229"/>
      <c r="Q154" s="157" t="s">
        <v>598</v>
      </c>
      <c r="R154" s="158"/>
      <c r="S154" s="158"/>
      <c r="T154" s="158"/>
      <c r="U154" s="158"/>
      <c r="V154" s="158"/>
      <c r="W154" s="158"/>
      <c r="X154" s="158"/>
      <c r="Y154" s="158"/>
      <c r="Z154" s="158"/>
      <c r="AA154" s="927"/>
      <c r="AB154" s="253" t="s">
        <v>598</v>
      </c>
      <c r="AC154" s="254"/>
      <c r="AD154" s="254"/>
      <c r="AE154" s="259" t="s">
        <v>598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598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598</v>
      </c>
      <c r="AF432" s="133"/>
      <c r="AG432" s="134" t="s">
        <v>356</v>
      </c>
      <c r="AH432" s="169"/>
      <c r="AI432" s="179"/>
      <c r="AJ432" s="179"/>
      <c r="AK432" s="179"/>
      <c r="AL432" s="174"/>
      <c r="AM432" s="179"/>
      <c r="AN432" s="179"/>
      <c r="AO432" s="179"/>
      <c r="AP432" s="174"/>
      <c r="AQ432" s="215" t="s">
        <v>598</v>
      </c>
      <c r="AR432" s="133"/>
      <c r="AS432" s="134" t="s">
        <v>356</v>
      </c>
      <c r="AT432" s="169"/>
      <c r="AU432" s="133" t="s">
        <v>598</v>
      </c>
      <c r="AV432" s="133"/>
      <c r="AW432" s="134" t="s">
        <v>300</v>
      </c>
      <c r="AX432" s="135"/>
    </row>
    <row r="433" spans="1:50" ht="23.25" customHeight="1" x14ac:dyDescent="0.15">
      <c r="A433" s="998"/>
      <c r="B433" s="250"/>
      <c r="C433" s="249"/>
      <c r="D433" s="250"/>
      <c r="E433" s="163"/>
      <c r="F433" s="164"/>
      <c r="G433" s="228" t="s">
        <v>598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598</v>
      </c>
      <c r="AC433" s="130"/>
      <c r="AD433" s="130"/>
      <c r="AE433" s="100" t="s">
        <v>589</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589</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598</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623</v>
      </c>
      <c r="AF457" s="133"/>
      <c r="AG457" s="134" t="s">
        <v>356</v>
      </c>
      <c r="AH457" s="169"/>
      <c r="AI457" s="179"/>
      <c r="AJ457" s="179"/>
      <c r="AK457" s="179"/>
      <c r="AL457" s="174"/>
      <c r="AM457" s="179"/>
      <c r="AN457" s="179"/>
      <c r="AO457" s="179"/>
      <c r="AP457" s="174"/>
      <c r="AQ457" s="215" t="s">
        <v>623</v>
      </c>
      <c r="AR457" s="133"/>
      <c r="AS457" s="134" t="s">
        <v>356</v>
      </c>
      <c r="AT457" s="169"/>
      <c r="AU457" s="133" t="s">
        <v>623</v>
      </c>
      <c r="AV457" s="133"/>
      <c r="AW457" s="134" t="s">
        <v>300</v>
      </c>
      <c r="AX457" s="135"/>
    </row>
    <row r="458" spans="1:50" ht="23.25" customHeight="1" x14ac:dyDescent="0.15">
      <c r="A458" s="998"/>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598</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600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602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603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604</v>
      </c>
      <c r="AE705" s="734"/>
      <c r="AF705" s="734"/>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605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605</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2.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33.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5" t="s">
        <v>628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604</v>
      </c>
      <c r="AE710" s="152"/>
      <c r="AF710" s="152"/>
      <c r="AG710" s="665" t="s">
        <v>589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607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604</v>
      </c>
      <c r="AE712" s="587"/>
      <c r="AF712" s="587"/>
      <c r="AG712" s="595" t="s">
        <v>583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604</v>
      </c>
      <c r="AE713" s="152"/>
      <c r="AF713" s="153"/>
      <c r="AG713" s="665" t="s">
        <v>608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556</v>
      </c>
      <c r="AE714" s="593"/>
      <c r="AF714" s="594"/>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610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604</v>
      </c>
      <c r="AE716" s="760"/>
      <c r="AF716" s="760"/>
      <c r="AG716" s="665" t="s">
        <v>600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5" t="s">
        <v>621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556</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556</v>
      </c>
      <c r="AE719" s="669"/>
      <c r="AF719" s="669"/>
      <c r="AG719" s="157" t="s">
        <v>612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550</v>
      </c>
      <c r="D721" s="922"/>
      <c r="E721" s="922"/>
      <c r="F721" s="923"/>
      <c r="G721" s="941"/>
      <c r="H721" s="942"/>
      <c r="I721" s="83" t="str">
        <f>IF(OR(G721="　", G721=""), "", "-")</f>
        <v/>
      </c>
      <c r="J721" s="920">
        <v>519</v>
      </c>
      <c r="K721" s="920"/>
      <c r="L721" s="83" t="str">
        <f>IF(M721="","","-")</f>
        <v/>
      </c>
      <c r="M721" s="84"/>
      <c r="N721" s="917" t="s">
        <v>613</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1"/>
      <c r="B722" s="652"/>
      <c r="C722" s="921" t="s">
        <v>550</v>
      </c>
      <c r="D722" s="922"/>
      <c r="E722" s="922"/>
      <c r="F722" s="923"/>
      <c r="G722" s="941"/>
      <c r="H722" s="942"/>
      <c r="I722" s="83" t="str">
        <f t="shared" ref="I722:I725" si="4">IF(OR(G722="　", G722=""), "", "-")</f>
        <v/>
      </c>
      <c r="J722" s="920">
        <v>825</v>
      </c>
      <c r="K722" s="920"/>
      <c r="L722" s="83" t="str">
        <f t="shared" ref="L722:L725" si="5">IF(M722="","","-")</f>
        <v/>
      </c>
      <c r="M722" s="84"/>
      <c r="N722" s="917" t="s">
        <v>614</v>
      </c>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622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8.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8.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566</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75" customHeight="1" x14ac:dyDescent="0.15">
      <c r="A781" s="557"/>
      <c r="B781" s="764"/>
      <c r="C781" s="764"/>
      <c r="D781" s="764"/>
      <c r="E781" s="764"/>
      <c r="F781" s="765"/>
      <c r="G781" s="449" t="s">
        <v>569</v>
      </c>
      <c r="H781" s="450"/>
      <c r="I781" s="450"/>
      <c r="J781" s="450"/>
      <c r="K781" s="451"/>
      <c r="L781" s="452" t="s">
        <v>575</v>
      </c>
      <c r="M781" s="453"/>
      <c r="N781" s="453"/>
      <c r="O781" s="453"/>
      <c r="P781" s="453"/>
      <c r="Q781" s="453"/>
      <c r="R781" s="453"/>
      <c r="S781" s="453"/>
      <c r="T781" s="453"/>
      <c r="U781" s="453"/>
      <c r="V781" s="453"/>
      <c r="W781" s="453"/>
      <c r="X781" s="454"/>
      <c r="Y781" s="455">
        <v>45.1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6.75" customHeight="1" x14ac:dyDescent="0.15">
      <c r="A782" s="557"/>
      <c r="B782" s="764"/>
      <c r="C782" s="764"/>
      <c r="D782" s="764"/>
      <c r="E782" s="764"/>
      <c r="F782" s="765"/>
      <c r="G782" s="346" t="s">
        <v>570</v>
      </c>
      <c r="H782" s="347"/>
      <c r="I782" s="347"/>
      <c r="J782" s="347"/>
      <c r="K782" s="348"/>
      <c r="L782" s="399" t="s">
        <v>571</v>
      </c>
      <c r="M782" s="400"/>
      <c r="N782" s="400"/>
      <c r="O782" s="400"/>
      <c r="P782" s="400"/>
      <c r="Q782" s="400"/>
      <c r="R782" s="400"/>
      <c r="S782" s="400"/>
      <c r="T782" s="400"/>
      <c r="U782" s="400"/>
      <c r="V782" s="400"/>
      <c r="W782" s="400"/>
      <c r="X782" s="401"/>
      <c r="Y782" s="396">
        <v>35.1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567</v>
      </c>
      <c r="H783" s="347"/>
      <c r="I783" s="347"/>
      <c r="J783" s="347"/>
      <c r="K783" s="348"/>
      <c r="L783" s="399" t="s">
        <v>568</v>
      </c>
      <c r="M783" s="400"/>
      <c r="N783" s="400"/>
      <c r="O783" s="400"/>
      <c r="P783" s="400"/>
      <c r="Q783" s="400"/>
      <c r="R783" s="400"/>
      <c r="S783" s="400"/>
      <c r="T783" s="400"/>
      <c r="U783" s="400"/>
      <c r="V783" s="400"/>
      <c r="W783" s="400"/>
      <c r="X783" s="401"/>
      <c r="Y783" s="396">
        <v>23.3</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103.5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69.95" customHeight="1" x14ac:dyDescent="0.15">
      <c r="A837" s="402">
        <v>1</v>
      </c>
      <c r="B837" s="402">
        <v>1</v>
      </c>
      <c r="C837" s="425" t="s">
        <v>626</v>
      </c>
      <c r="D837" s="416"/>
      <c r="E837" s="416"/>
      <c r="F837" s="416"/>
      <c r="G837" s="416"/>
      <c r="H837" s="416"/>
      <c r="I837" s="416"/>
      <c r="J837" s="417">
        <v>1010405010138</v>
      </c>
      <c r="K837" s="418"/>
      <c r="L837" s="418"/>
      <c r="M837" s="418"/>
      <c r="N837" s="418"/>
      <c r="O837" s="418"/>
      <c r="P837" s="426" t="s">
        <v>576</v>
      </c>
      <c r="Q837" s="315"/>
      <c r="R837" s="315"/>
      <c r="S837" s="315"/>
      <c r="T837" s="315"/>
      <c r="U837" s="315"/>
      <c r="V837" s="315"/>
      <c r="W837" s="315"/>
      <c r="X837" s="315"/>
      <c r="Y837" s="316">
        <v>104</v>
      </c>
      <c r="Z837" s="317"/>
      <c r="AA837" s="317"/>
      <c r="AB837" s="318"/>
      <c r="AC837" s="326" t="s">
        <v>577</v>
      </c>
      <c r="AD837" s="424"/>
      <c r="AE837" s="424"/>
      <c r="AF837" s="424"/>
      <c r="AG837" s="424"/>
      <c r="AH837" s="419" t="s">
        <v>578</v>
      </c>
      <c r="AI837" s="420"/>
      <c r="AJ837" s="420"/>
      <c r="AK837" s="420"/>
      <c r="AL837" s="323" t="s">
        <v>579</v>
      </c>
      <c r="AM837" s="324"/>
      <c r="AN837" s="324"/>
      <c r="AO837" s="325"/>
      <c r="AP837" s="319" t="s">
        <v>580</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572</v>
      </c>
      <c r="F1102" s="896"/>
      <c r="G1102" s="896"/>
      <c r="H1102" s="896"/>
      <c r="I1102" s="896"/>
      <c r="J1102" s="417" t="s">
        <v>573</v>
      </c>
      <c r="K1102" s="418"/>
      <c r="L1102" s="418"/>
      <c r="M1102" s="418"/>
      <c r="N1102" s="418"/>
      <c r="O1102" s="418"/>
      <c r="P1102" s="426" t="s">
        <v>573</v>
      </c>
      <c r="Q1102" s="315"/>
      <c r="R1102" s="315"/>
      <c r="S1102" s="315"/>
      <c r="T1102" s="315"/>
      <c r="U1102" s="315"/>
      <c r="V1102" s="315"/>
      <c r="W1102" s="315"/>
      <c r="X1102" s="315"/>
      <c r="Y1102" s="316" t="s">
        <v>574</v>
      </c>
      <c r="Z1102" s="317"/>
      <c r="AA1102" s="317"/>
      <c r="AB1102" s="318"/>
      <c r="AC1102" s="320"/>
      <c r="AD1102" s="320"/>
      <c r="AE1102" s="320"/>
      <c r="AF1102" s="320"/>
      <c r="AG1102" s="320"/>
      <c r="AH1102" s="321" t="s">
        <v>574</v>
      </c>
      <c r="AI1102" s="322"/>
      <c r="AJ1102" s="322"/>
      <c r="AK1102" s="322"/>
      <c r="AL1102" s="323" t="s">
        <v>574</v>
      </c>
      <c r="AM1102" s="324"/>
      <c r="AN1102" s="324"/>
      <c r="AO1102" s="325"/>
      <c r="AP1102" s="319" t="s">
        <v>573</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82">
    <cfRule type="expression" dxfId="2799" priority="13885">
      <formula>IF(RIGHT(TEXT(Y782,"0.#"),1)=".",FALSE,TRUE)</formula>
    </cfRule>
    <cfRule type="expression" dxfId="2798" priority="13886">
      <formula>IF(RIGHT(TEXT(Y782,"0.#"),1)=".",TRUE,FALSE)</formula>
    </cfRule>
  </conditionalFormatting>
  <conditionalFormatting sqref="Y791">
    <cfRule type="expression" dxfId="2797" priority="13881">
      <formula>IF(RIGHT(TEXT(Y791,"0.#"),1)=".",FALSE,TRUE)</formula>
    </cfRule>
    <cfRule type="expression" dxfId="2796" priority="13882">
      <formula>IF(RIGHT(TEXT(Y791,"0.#"),1)=".",TRUE,FALSE)</formula>
    </cfRule>
  </conditionalFormatting>
  <conditionalFormatting sqref="Y822:Y829 Y820 Y809:Y816 Y807 Y796:Y803 Y794">
    <cfRule type="expression" dxfId="2795" priority="13663">
      <formula>IF(RIGHT(TEXT(Y794,"0.#"),1)=".",FALSE,TRUE)</formula>
    </cfRule>
    <cfRule type="expression" dxfId="2794" priority="13664">
      <formula>IF(RIGHT(TEXT(Y794,"0.#"),1)=".",TRUE,FALSE)</formula>
    </cfRule>
  </conditionalFormatting>
  <conditionalFormatting sqref="AR15:AX15 AK13:AX13">
    <cfRule type="expression" dxfId="2793" priority="13711">
      <formula>IF(RIGHT(TEXT(AK13,"0.#"),1)=".",FALSE,TRUE)</formula>
    </cfRule>
    <cfRule type="expression" dxfId="2792" priority="13712">
      <formula>IF(RIGHT(TEXT(AK13,"0.#"),1)=".",TRUE,FALSE)</formula>
    </cfRule>
  </conditionalFormatting>
  <conditionalFormatting sqref="AD19:AJ19">
    <cfRule type="expression" dxfId="2791" priority="13709">
      <formula>IF(RIGHT(TEXT(AD19,"0.#"),1)=".",FALSE,TRUE)</formula>
    </cfRule>
    <cfRule type="expression" dxfId="2790" priority="13710">
      <formula>IF(RIGHT(TEXT(AD19,"0.#"),1)=".",TRUE,FALSE)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83:Y790 Y781">
    <cfRule type="expression" dxfId="2787" priority="13687">
      <formula>IF(RIGHT(TEXT(Y781,"0.#"),1)=".",FALSE,TRUE)</formula>
    </cfRule>
    <cfRule type="expression" dxfId="2786" priority="13688">
      <formula>IF(RIGHT(TEXT(Y781,"0.#"),1)=".",TRUE,FALSE)</formula>
    </cfRule>
  </conditionalFormatting>
  <conditionalFormatting sqref="AU782">
    <cfRule type="expression" dxfId="2785" priority="13685">
      <formula>IF(RIGHT(TEXT(AU782,"0.#"),1)=".",FALSE,TRUE)</formula>
    </cfRule>
    <cfRule type="expression" dxfId="2784" priority="13686">
      <formula>IF(RIGHT(TEXT(AU782,"0.#"),1)=".",TRUE,FALSE)</formula>
    </cfRule>
  </conditionalFormatting>
  <conditionalFormatting sqref="AU791">
    <cfRule type="expression" dxfId="2783" priority="13683">
      <formula>IF(RIGHT(TEXT(AU791,"0.#"),1)=".",FALSE,TRUE)</formula>
    </cfRule>
    <cfRule type="expression" dxfId="2782" priority="13684">
      <formula>IF(RIGHT(TEXT(AU791,"0.#"),1)=".",TRUE,FALSE)</formula>
    </cfRule>
  </conditionalFormatting>
  <conditionalFormatting sqref="AU783:AU790 AU781">
    <cfRule type="expression" dxfId="2781" priority="13681">
      <formula>IF(RIGHT(TEXT(AU781,"0.#"),1)=".",FALSE,TRUE)</formula>
    </cfRule>
    <cfRule type="expression" dxfId="2780" priority="13682">
      <formula>IF(RIGHT(TEXT(AU781,"0.#"),1)=".",TRUE,FALSE)</formula>
    </cfRule>
  </conditionalFormatting>
  <conditionalFormatting sqref="Y821 Y808 Y795">
    <cfRule type="expression" dxfId="2779" priority="13667">
      <formula>IF(RIGHT(TEXT(Y795,"0.#"),1)=".",FALSE,TRUE)</formula>
    </cfRule>
    <cfRule type="expression" dxfId="2778" priority="13668">
      <formula>IF(RIGHT(TEXT(Y795,"0.#"),1)=".",TRUE,FALSE)</formula>
    </cfRule>
  </conditionalFormatting>
  <conditionalFormatting sqref="Y830 Y817 Y804">
    <cfRule type="expression" dxfId="2777" priority="13665">
      <formula>IF(RIGHT(TEXT(Y804,"0.#"),1)=".",FALSE,TRUE)</formula>
    </cfRule>
    <cfRule type="expression" dxfId="2776" priority="13666">
      <formula>IF(RIGHT(TEXT(Y804,"0.#"),1)=".",TRUE,FALSE)</formula>
    </cfRule>
  </conditionalFormatting>
  <conditionalFormatting sqref="AU821 AU808 AU795">
    <cfRule type="expression" dxfId="2775" priority="13661">
      <formula>IF(RIGHT(TEXT(AU795,"0.#"),1)=".",FALSE,TRUE)</formula>
    </cfRule>
    <cfRule type="expression" dxfId="2774" priority="13662">
      <formula>IF(RIGHT(TEXT(AU795,"0.#"),1)=".",TRUE,FALSE)</formula>
    </cfRule>
  </conditionalFormatting>
  <conditionalFormatting sqref="AU830 AU817 AU804">
    <cfRule type="expression" dxfId="2773" priority="13659">
      <formula>IF(RIGHT(TEXT(AU804,"0.#"),1)=".",FALSE,TRUE)</formula>
    </cfRule>
    <cfRule type="expression" dxfId="2772" priority="13660">
      <formula>IF(RIGHT(TEXT(AU804,"0.#"),1)=".",TRUE,FALSE)</formula>
    </cfRule>
  </conditionalFormatting>
  <conditionalFormatting sqref="AU822:AU829 AU820 AU809:AU816 AU807 AU796:AU803 AU794">
    <cfRule type="expression" dxfId="2771" priority="13657">
      <formula>IF(RIGHT(TEXT(AU794,"0.#"),1)=".",FALSE,TRUE)</formula>
    </cfRule>
    <cfRule type="expression" dxfId="2770" priority="13658">
      <formula>IF(RIGHT(TEXT(AU794,"0.#"),1)=".",TRUE,FALSE)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14:AJ14">
    <cfRule type="expression" dxfId="711" priority="11">
      <formula>IF(RIGHT(TEXT(P14,"0.#"),1)=".",FALSE,TRUE)</formula>
    </cfRule>
    <cfRule type="expression" dxfId="710" priority="12">
      <formula>IF(RIGHT(TEXT(P14,"0.#"),1)=".",TRUE,FALSE)</formula>
    </cfRule>
  </conditionalFormatting>
  <conditionalFormatting sqref="P15:AJ17 P13:AJ13">
    <cfRule type="expression" dxfId="709" priority="9">
      <formula>IF(RIGHT(TEXT(P13,"0.#"),1)=".",FALSE,TRUE)</formula>
    </cfRule>
    <cfRule type="expression" dxfId="708" priority="10">
      <formula>IF(RIGHT(TEXT(P13,"0.#"),1)=".",TRUE,FALSE)</formula>
    </cfRule>
  </conditionalFormatting>
  <conditionalFormatting sqref="P19:AC19">
    <cfRule type="expression" dxfId="707" priority="7">
      <formula>IF(RIGHT(TEXT(P19,"0.#"),1)=".",FALSE,TRUE)</formula>
    </cfRule>
    <cfRule type="expression" dxfId="706" priority="8">
      <formula>IF(RIGHT(TEXT(P19,"0.#"),1)=".",TRUE,FALSE)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2018-05-31T11:13:27Z</cp:lastPrinted>
  <dcterms:created xsi:type="dcterms:W3CDTF">2012-03-13T00:50:25Z</dcterms:created>
  <dcterms:modified xsi:type="dcterms:W3CDTF">2018-07-04T02:38:18Z</dcterms:modified>
</cp:coreProperties>
</file>