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<sst xmlns="http://schemas.openxmlformats.org/spreadsheetml/2006/main" count="2904" uniqueCount="628">
  <si>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</si>
  <si>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</si>
  <si>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</si>
  <si>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</si>
  <si>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</si>
  <si>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</si>
  <si>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</si>
  <si>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</si>
  <si>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</si>
  <si>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</si>
  <si>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</si>
  <si>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</si>
  <si>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</si>
  <si>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</si>
  <si>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</si>
  <si>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</si>
  <si>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</si>
  <si>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</si>
  <si>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</si>
  <si>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</si>
  <si>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</si>
  <si>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</si>
  <si>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</si>
  <si>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</si>
  <si>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</si>
  <si>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</si>
  <si>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</si>
  <si>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</si>
  <si>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</si>
  <si>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</si>
  <si>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</si>
  <si>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</si>
  <si>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</si>
  <si>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</si>
  <si>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</si>
  <si>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</si>
  <si>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</si>
  <si>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</si>
  <si>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</si>
  <si>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</si>
  <si>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</si>
  <si>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</si>
  <si>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</si>
  <si>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</si>
  <si>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</si>
  <si>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</si>
  <si>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</si>
  <si>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</si>
  <si>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</si>
  <si>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</si>
  <si>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</si>
  <si>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</si>
  <si>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</si>
  <si>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</si>
  <si>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</si>
  <si>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</si>
  <si>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</si>
  <si>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</si>
  <si>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</si>
  <si>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</si>
  <si>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</si>
  <si>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</si>
  <si>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</si>
  <si>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</si>
  <si>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</si>
  <si>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</si>
  <si>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</si>
  <si>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</si>
  <si>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</si>
  <si>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</si>
  <si>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</si>
  <si>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</si>
  <si>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</si>
  <si>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</si>
  <si>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</si>
  <si>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</si>
  <si>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</si>
  <si>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</si>
  <si>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</si>
  <si>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</si>
  <si>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</si>
  <si>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</si>
  <si>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</si>
  <si>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</si>
  <si>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</si>
  <si>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</si>
  <si>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</si>
  <si>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</si>
  <si>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</si>
  <si>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</si>
  <si>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</si>
  <si>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</si>
  <si>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</si>
  <si>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</si>
  <si>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</si>
  <si>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</si>
  <si>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</si>
  <si>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</si>
  <si>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</si>
  <si>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</si>
  <si>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</si>
  <si>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</si>
  <si>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</si>
  <si>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</si>
  <si>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</si>
  <si>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</si>
  <si>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</si>
  <si>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</si>
  <si>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</si>
  <si>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</si>
  <si>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</si>
  <si>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</si>
  <si>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</si>
  <si>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</si>
  <si>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</si>
  <si>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</si>
  <si>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</si>
  <si>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</si>
  <si>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</si>
  <si>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</si>
  <si>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</si>
  <si>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</si>
  <si>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</si>
  <si>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</si>
  <si>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</si>
  <si>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</si>
  <si>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</si>
  <si>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</si>
  <si>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</si>
  <si>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</si>
  <si>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</si>
  <si>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</si>
  <si>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</si>
  <si>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</si>
  <si>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</si>
  <si>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</si>
  <si>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</si>
  <si>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</si>
  <si>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</si>
  <si>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</si>
  <si>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</si>
  <si>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</si>
  <si>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</si>
  <si>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</si>
  <si>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</si>
  <si>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</si>
  <si>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</si>
  <si>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</si>
  <si>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</si>
  <si>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</si>
  <si>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</si>
  <si>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</si>
  <si>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</si>
  <si>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</si>
  <si>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</si>
  <si>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</si>
  <si>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</si>
  <si>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</si>
  <si>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</si>
  <si>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</si>
  <si>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</si>
  <si>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</si>
  <si>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</si>
  <si>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</si>
  <si>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</si>
  <si>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</si>
  <si>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</si>
  <si>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</si>
  <si>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</si>
  <si>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</si>
  <si>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</si>
  <si>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</si>
  <si>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</si>
  <si>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</si>
  <si>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</si>
  <si>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</si>
  <si>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</si>
  <si>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</si>
  <si>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</si>
  <si>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</si>
  <si>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</si>
  <si>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</si>
  <si>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</si>
  <si>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</si>
  <si>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</si>
  <si>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</si>
  <si>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</si>
  <si>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</si>
  <si>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</si>
  <si>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</si>
  <si>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</si>
  <si>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</si>
  <si>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</si>
  <si>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</si>
  <si>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</si>
  <si>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</si>
  <si>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</si>
  <si>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</si>
  <si>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</si>
  <si>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</si>
  <si>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</si>
  <si>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</si>
  <si>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</si>
  <si>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</si>
  <si>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</si>
  <si>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</si>
  <si>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</si>
  <si>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</si>
  <si>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</si>
  <si>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</si>
  <si>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</si>
  <si>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</si>
  <si>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</si>
  <si>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</si>
  <si>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</si>
  <si>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</si>
  <si>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</si>
  <si>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</si>
  <si>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</si>
  <si>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</si>
  <si>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</si>
  <si>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</si>
  <si>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</si>
  <si>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</si>
  <si>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</si>
  <si>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</si>
  <si>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</si>
  <si>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</si>
  <si>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</si>
  <si>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</si>
  <si>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</si>
  <si>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</si>
  <si>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</si>
  <si>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</si>
  <si>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</si>
  <si>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</si>
  <si>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</si>
  <si>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</si>
  <si>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</si>
  <si>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</si>
  <si>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</si>
  <si>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</si>
  <si>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</si>
  <si>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</si>
  <si>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</si>
  <si>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</si>
  <si>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</si>
  <si>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</si>
  <si>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</si>
  <si>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</si>
  <si>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</si>
  <si>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</si>
  <si>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</si>
  <si>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</si>
  <si>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</si>
  <si>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</si>
  <si>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</si>
  <si>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</si>
  <si>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</si>
  <si>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</si>
  <si>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</si>
  <si>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</si>
  <si>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</si>
  <si>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</si>
  <si>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</si>
  <si>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</si>
  <si>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</si>
  <si>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</si>
  <si>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</si>
  <si>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</si>
  <si>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</si>
  <si>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</si>
  <si>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</si>
  <si>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</si>
  <si>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</si>
  <si>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</si>
  <si>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</si>
  <si>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</si>
  <si>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</si>
  <si>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</si>
  <si>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</si>
  <si>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</si>
  <si>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</si>
  <si>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</si>
  <si>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</si>
  <si>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</si>
  <si>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</si>
  <si>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</si>
  <si>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</si>
  <si>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</si>
  <si>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</si>
  <si>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</si>
  <si>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</si>
  <si>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</si>
  <si>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</si>
  <si>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</si>
  <si>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</si>
  <si>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</si>
  <si>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</si>
  <si>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</si>
  <si>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</si>
  <si>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</si>
  <si>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</si>
  <si>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</si>
  <si>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</si>
  <si>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</si>
  <si>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</si>
  <si>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</si>
  <si>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</si>
  <si>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</si>
  <si>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</si>
  <si>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</si>
  <si>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</si>
  <si>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</si>
  <si>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</si>
  <si>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</si>
  <si>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</si>
  <si>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</si>
  <si>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</si>
  <si>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</si>
  <si>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</si>
  <si>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</si>
  <si>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</si>
  <si>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</si>
  <si>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</si>
  <si>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</si>
  <si>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</si>
  <si>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</si>
  <si>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</si>
  <si>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</si>
  <si>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</si>
  <si>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</si>
  <si>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</si>
  <si>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</si>
  <si>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</si>
  <si>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</si>
  <si>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</si>
  <si>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</si>
  <si>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</si>
  <si>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</si>
  <si>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</si>
  <si>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</si>
  <si>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</si>
  <si>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</si>
  <si>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</si>
  <si>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</si>
  <si>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</si>
  <si>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</si>
  <si>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</si>
  <si>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</si>
  <si>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</si>
  <si>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</si>
  <si>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</si>
  <si>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</si>
  <si>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</si>
  <si>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</si>
  <si>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</si>
  <si>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</si>
  <si>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</si>
  <si>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</si>
  <si>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</si>
  <si>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</si>
  <si>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</si>
  <si>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</si>
  <si>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</si>
  <si>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</si>
  <si>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</si>
  <si>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</si>
  <si>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</si>
  <si>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</si>
  <si>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</si>
  <si>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</si>
  <si>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</si>
  <si>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</si>
  <si>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</si>
  <si>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</si>
  <si>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</si>
  <si>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</si>
  <si>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</si>
  <si>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</si>
  <si>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</si>
  <si>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</si>
  <si>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</si>
  <si>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</si>
  <si>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</si>
  <si>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</si>
  <si>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</si>
  <si>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</si>
  <si>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</si>
  <si>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</si>
  <si>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</si>
  <si>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</si>
  <si>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</si>
  <si>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</si>
  <si>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</si>
  <si>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</si>
  <si>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</si>
  <si>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</si>
  <si>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</si>
  <si>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</si>
  <si>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</si>
  <si>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</si>
  <si>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</si>
  <si>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</si>
  <si>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</si>
  <si>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</si>
  <si>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</si>
  <si>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</si>
  <si>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</si>
  <si>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</si>
  <si>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</si>
  <si>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</si>
  <si>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</si>
  <si>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</si>
  <si>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</si>
  <si>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</si>
  <si>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</si>
  <si>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</si>
  <si>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</si>
  <si>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</si>
  <si>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</si>
  <si>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</si>
  <si>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</si>
  <si>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</si>
  <si>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</si>
  <si>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</si>
  <si>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</si>
  <si>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</si>
  <si>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</si>
  <si>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</si>
  <si>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</si>
  <si>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</si>
  <si>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</si>
  <si>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</si>
  <si>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</si>
  <si>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</si>
  <si>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</si>
  <si>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</si>
  <si>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</si>
  <si>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</si>
  <si>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</si>
  <si>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</si>
  <si>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</si>
  <si>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</si>
  <si>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</si>
  <si>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</si>
  <si>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</si>
  <si>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</si>
  <si>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</si>
  <si>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</si>
  <si>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</si>
  <si>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</si>
  <si>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</si>
  <si>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</si>
  <si>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</si>
  <si>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</si>
  <si>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</si>
  <si>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</si>
  <si>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</si>
  <si>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</si>
  <si>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</si>
  <si>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</si>
  <si>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</si>
  <si>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</si>
  <si>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</si>
  <si>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</si>
  <si>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</si>
  <si>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</si>
  <si>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</si>
  <si>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</si>
  <si>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</si>
  <si>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</si>
  <si>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</si>
  <si>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</si>
  <si>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</si>
  <si>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</si>
  <si>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</si>
  <si>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</si>
  <si>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</si>
  <si>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</si>
  <si>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</si>
  <si>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</si>
  <si>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</si>
  <si>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</si>
  <si>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</si>
  <si>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</si>
  <si>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</si>
  <si>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</si>
  <si>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</si>
  <si>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</si>
  <si>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</si>
  <si>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</si>
  <si>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</si>
  <si>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</si>
  <si>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</si>
  <si>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</si>
  <si>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</si>
  <si>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</si>
  <si>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</si>
  <si>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</si>
  <si>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</si>
  <si>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</si>
  <si>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</si>
  <si>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</si>
  <si>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</si>
  <si>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</si>
  <si>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</si>
  <si>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</si>
  <si>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</si>
  <si>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</si>
  <si>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</si>
  <si>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</si>
  <si>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</si>
  <si>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</si>
  <si>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</si>
  <si>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</si>
  <si>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</si>
  <si>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</si>
  <si>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</si>
  <si>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</si>
  <si>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</si>
  <si>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</si>
  <si>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</si>
  <si>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</si>
  <si>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</si>
  <si>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</si>
  <si>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</si>
  <si>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</si>
  <si>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</si>
  <si>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</si>
  <si>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</si>
  <si>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</si>
  <si>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</si>
  <si>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</si>
  <si>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</si>
  <si>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</si>
  <si>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</si>
  <si>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</si>
  <si>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</si>
  <si>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</si>
  <si>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</si>
  <si>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</si>
  <si>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</si>
  <si>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</si>
  <si>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</si>
  <si>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</si>
  <si>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</si>
  <si>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</si>
  <si>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</si>
  <si>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</si>
  <si>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保健師等再教育講習会費</t>
    <phoneticPr fontId="5"/>
  </si>
  <si>
    <t>平成２２年度</t>
  </si>
  <si>
    <t>終了予定なし</t>
  </si>
  <si>
    <t>医政局</t>
  </si>
  <si>
    <t>看護課</t>
  </si>
  <si>
    <t>保健師助産師看護師法第14条第1項に掲げる処分を受けた保健師・助産師・看護師に対する再教育研修の実施に必要な経費である。</t>
    <phoneticPr fontId="5"/>
  </si>
  <si>
    <t>保健師助産師看護師法施行規則第８条に基づく保健師・助産師・看護師に対する再教育研修講習会（集合研修）に必要な謝金等を支給する。再教育研修講習会では、職業倫理及び看護技術における医療安全についての研修を行う。</t>
  </si>
  <si>
    <t>保健師助産師看護師法第15条の2</t>
  </si>
  <si>
    <t>○</t>
  </si>
  <si>
    <t>-</t>
  </si>
  <si>
    <t>-</t>
    <phoneticPr fontId="5"/>
  </si>
  <si>
    <t>-</t>
    <phoneticPr fontId="5"/>
  </si>
  <si>
    <t>庁費</t>
    <phoneticPr fontId="5"/>
  </si>
  <si>
    <t>諸謝金</t>
    <phoneticPr fontId="5"/>
  </si>
  <si>
    <t>委員等旅費</t>
  </si>
  <si>
    <t>職員旅費</t>
    <phoneticPr fontId="5"/>
  </si>
  <si>
    <t>厚生労働省</t>
  </si>
  <si>
    <t>-</t>
    <phoneticPr fontId="5"/>
  </si>
  <si>
    <t>849</t>
    <phoneticPr fontId="5"/>
  </si>
  <si>
    <t>737</t>
    <phoneticPr fontId="5"/>
  </si>
  <si>
    <t>53</t>
    <phoneticPr fontId="5"/>
  </si>
  <si>
    <t>58</t>
    <phoneticPr fontId="5"/>
  </si>
  <si>
    <t>61</t>
    <phoneticPr fontId="5"/>
  </si>
  <si>
    <t>62</t>
    <phoneticPr fontId="5"/>
  </si>
  <si>
    <t>課長：島田　陽子</t>
    <phoneticPr fontId="5"/>
  </si>
  <si>
    <t>保健師等再教育研修修了者のうち、再び行政処分の対象となった者の数を「0」とする。</t>
    <phoneticPr fontId="5"/>
  </si>
  <si>
    <t>人</t>
    <phoneticPr fontId="5"/>
  </si>
  <si>
    <t>人</t>
    <phoneticPr fontId="5"/>
  </si>
  <si>
    <t>-</t>
    <phoneticPr fontId="5"/>
  </si>
  <si>
    <t>-</t>
    <phoneticPr fontId="5"/>
  </si>
  <si>
    <t>担当課による集計</t>
    <phoneticPr fontId="5"/>
  </si>
  <si>
    <t>保健師等再教育研修受講者数</t>
    <phoneticPr fontId="5"/>
  </si>
  <si>
    <t>-</t>
    <phoneticPr fontId="5"/>
  </si>
  <si>
    <t>予算執行額／研修受講者数　　　　　　　　　　　　　　</t>
    <phoneticPr fontId="5"/>
  </si>
  <si>
    <t>円</t>
    <phoneticPr fontId="5"/>
  </si>
  <si>
    <t>Ｘ円/Ｙ人</t>
    <phoneticPr fontId="5"/>
  </si>
  <si>
    <t>822,920/14</t>
    <phoneticPr fontId="5"/>
  </si>
  <si>
    <t>274,283/23</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</si>
  <si>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</si>
  <si>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</si>
  <si>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</si>
  <si>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</si>
  <si>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行政処分を受けた保健師、助産師、看護師に対して再教育研修を実施し、再び行政処分の対象となる者を「0」とすることで、看護職員の資質の向上に寄与する。</t>
    <phoneticPr fontId="5"/>
  </si>
  <si>
    <t>-</t>
    <phoneticPr fontId="5"/>
  </si>
  <si>
    <t>保健師助産師看護師法に規定された事業であり、国が実施することとされている。</t>
    <phoneticPr fontId="5"/>
  </si>
  <si>
    <t>保健師助産師看護師法に規定された事業であり、国が実施することとされている。</t>
    <phoneticPr fontId="5"/>
  </si>
  <si>
    <t>‐</t>
  </si>
  <si>
    <t>無</t>
  </si>
  <si>
    <t>受講者は受講料を負担することとなっている。</t>
    <phoneticPr fontId="5"/>
  </si>
  <si>
    <t>再教育研修の実施に使途が限られている。</t>
    <phoneticPr fontId="5"/>
  </si>
  <si>
    <t>670,250/20</t>
    <phoneticPr fontId="5"/>
  </si>
  <si>
    <t>551,000/16</t>
    <phoneticPr fontId="5"/>
  </si>
  <si>
    <t>保健師等再教育研修修了者のうち、再び行政処分の対象となった者の数
※目標値｢0｣のため27～29年度の達成度は記載不能</t>
    <phoneticPr fontId="5"/>
  </si>
  <si>
    <t>-</t>
    <phoneticPr fontId="5"/>
  </si>
  <si>
    <t>29年度においては、目標を達成している。</t>
    <rPh sb="2" eb="4">
      <t>ネンド</t>
    </rPh>
    <rPh sb="10" eb="12">
      <t>モクヒョウ</t>
    </rPh>
    <rPh sb="13" eb="15">
      <t>タッセイ</t>
    </rPh>
    <phoneticPr fontId="5"/>
  </si>
  <si>
    <t>活動指標は行政処分の対象となった者のうち、免許の再交付を希望して再教育研修を受講する者の数であり、予め見込をたてることができないが、一定の活動実績はあるものと考える。</t>
    <phoneticPr fontId="5"/>
  </si>
  <si>
    <t>-</t>
    <phoneticPr fontId="5"/>
  </si>
  <si>
    <t>29年度においては成果目標を達成している。保健師助産師看護師法に規定された事業であるため、引き続き、実施する必要がある。</t>
    <phoneticPr fontId="5"/>
  </si>
  <si>
    <t>検討会出席謝金</t>
    <rPh sb="0" eb="3">
      <t>ケントウカイ</t>
    </rPh>
    <rPh sb="3" eb="5">
      <t>シュッセキ</t>
    </rPh>
    <rPh sb="5" eb="7">
      <t>シャキン</t>
    </rPh>
    <phoneticPr fontId="5"/>
  </si>
  <si>
    <t>検討会出席旅費</t>
    <rPh sb="0" eb="3">
      <t>ケントウカイ</t>
    </rPh>
    <rPh sb="3" eb="5">
      <t>シュッセキ</t>
    </rPh>
    <rPh sb="5" eb="7">
      <t>リョヒ</t>
    </rPh>
    <phoneticPr fontId="5"/>
  </si>
  <si>
    <t>検討会出席委員（複数名）</t>
    <phoneticPr fontId="5"/>
  </si>
  <si>
    <t>-</t>
    <phoneticPr fontId="5"/>
  </si>
  <si>
    <t>-</t>
    <phoneticPr fontId="5"/>
  </si>
  <si>
    <t>-</t>
    <phoneticPr fontId="5"/>
  </si>
  <si>
    <t>講師に対する謝金等、事業の実施に必要最低限の経費のみを計上している。</t>
    <phoneticPr fontId="5"/>
  </si>
  <si>
    <t>再教育研修の講師謝金や旅費等について、厚労省の定めに沿って支出されており、妥当である。</t>
    <rPh sb="6" eb="8">
      <t>コウシ</t>
    </rPh>
    <rPh sb="8" eb="10">
      <t>シャキン</t>
    </rPh>
    <rPh sb="11" eb="13">
      <t>リョヒ</t>
    </rPh>
    <rPh sb="13" eb="14">
      <t>トウ</t>
    </rPh>
    <rPh sb="19" eb="22">
      <t>コウロウショウ</t>
    </rPh>
    <rPh sb="23" eb="24">
      <t>サダ</t>
    </rPh>
    <rPh sb="26" eb="27">
      <t>ソ</t>
    </rPh>
    <rPh sb="29" eb="31">
      <t>シシュツ</t>
    </rPh>
    <rPh sb="37" eb="39">
      <t>ダトウ</t>
    </rPh>
    <phoneticPr fontId="5"/>
  </si>
  <si>
    <t>-</t>
    <phoneticPr fontId="5"/>
  </si>
  <si>
    <t>-</t>
    <phoneticPr fontId="5"/>
  </si>
  <si>
    <t>-</t>
    <phoneticPr fontId="5"/>
  </si>
  <si>
    <t>-</t>
    <phoneticPr fontId="5"/>
  </si>
  <si>
    <t>A.期間業務職員（複数名）</t>
    <rPh sb="2" eb="4">
      <t>キカン</t>
    </rPh>
    <rPh sb="4" eb="6">
      <t>ギョウム</t>
    </rPh>
    <rPh sb="6" eb="8">
      <t>ショクイン</t>
    </rPh>
    <rPh sb="9" eb="11">
      <t>フクスウ</t>
    </rPh>
    <rPh sb="11" eb="12">
      <t>メイ</t>
    </rPh>
    <phoneticPr fontId="5"/>
  </si>
  <si>
    <t>給与</t>
    <rPh sb="0" eb="2">
      <t>キュウヨ</t>
    </rPh>
    <phoneticPr fontId="5"/>
  </si>
  <si>
    <t>期間業務職員給与</t>
    <rPh sb="0" eb="2">
      <t>キカン</t>
    </rPh>
    <rPh sb="2" eb="4">
      <t>ギョウム</t>
    </rPh>
    <rPh sb="4" eb="6">
      <t>ショクイン</t>
    </rPh>
    <rPh sb="6" eb="8">
      <t>キュウヨ</t>
    </rPh>
    <phoneticPr fontId="5"/>
  </si>
  <si>
    <t>検討会出席委員（複数名）</t>
    <phoneticPr fontId="5"/>
  </si>
  <si>
    <t>期間業務職員（複数名）</t>
    <rPh sb="0" eb="2">
      <t>キカン</t>
    </rPh>
    <rPh sb="2" eb="4">
      <t>ギョウム</t>
    </rPh>
    <rPh sb="4" eb="6">
      <t>ショクイン</t>
    </rPh>
    <rPh sb="7" eb="9">
      <t>フクスウ</t>
    </rPh>
    <rPh sb="9" eb="10">
      <t>メイ</t>
    </rPh>
    <phoneticPr fontId="5"/>
  </si>
  <si>
    <t>期間業務職員給与</t>
    <rPh sb="0" eb="2">
      <t>キカン</t>
    </rPh>
    <rPh sb="2" eb="4">
      <t>ギョウム</t>
    </rPh>
    <rPh sb="4" eb="6">
      <t>ショクイン</t>
    </rPh>
    <rPh sb="6" eb="8">
      <t>キュウヨ</t>
    </rPh>
    <phoneticPr fontId="5"/>
  </si>
  <si>
    <t>-</t>
    <phoneticPr fontId="5"/>
  </si>
  <si>
    <t>本事業は、受講者数の見込みをたてるのが困難な一方、確実に実施できるよう予算を確保する必要があるため、引き続き、事業に必要な予算を確保するとともに、適切な執行に努めてまいりたい。</t>
    <rPh sb="0" eb="1">
      <t>ホン</t>
    </rPh>
    <rPh sb="1" eb="3">
      <t>ジギョウ</t>
    </rPh>
    <rPh sb="50" eb="51">
      <t>ヒ</t>
    </rPh>
    <rPh sb="52" eb="53">
      <t>ツヅ</t>
    </rPh>
    <rPh sb="55" eb="57">
      <t>ジギョウ</t>
    </rPh>
    <rPh sb="58" eb="60">
      <t>ヒツヨウ</t>
    </rPh>
    <rPh sb="61" eb="63">
      <t>ヨサン</t>
    </rPh>
    <rPh sb="64" eb="66">
      <t>カクホ</t>
    </rPh>
    <rPh sb="73" eb="75">
      <t>テキセツ</t>
    </rPh>
    <rPh sb="76" eb="78">
      <t>シッコウ</t>
    </rPh>
    <rPh sb="79" eb="8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</si>
</sst>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44823</xdr:colOff>
      <xdr:row>742</xdr:row>
      <xdr:rowOff>11205</xdr:rowOff>
    </xdr:from>
    <xdr:to>
      <xdr:col>37</xdr:col>
      <xdr:colOff>178093</xdr:colOff>
      <xdr:row>744</xdr:row>
      <xdr:rowOff>3196</xdr:rowOff>
    </xdr:to>
    <xdr:sp macro="" textlink="">
      <xdr:nvSpPr>
        <xdr:cNvPr id="2" name="テキスト ボックス 1"/>
        <xdr:cNvSpPr txBox="1"/>
      </xdr:nvSpPr>
      <xdr:spPr>
        <a:xfrm>
          <a:off x="3245223" y="39016080"/>
          <a:ext cx="4333795"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０．７百万円</a:t>
          </a:r>
        </a:p>
      </xdr:txBody>
    </xdr:sp>
    <xdr:clientData/>
  </xdr:twoCellAnchor>
  <xdr:twoCellAnchor>
    <xdr:from>
      <xdr:col>16</xdr:col>
      <xdr:colOff>156881</xdr:colOff>
      <xdr:row>744</xdr:row>
      <xdr:rowOff>123264</xdr:rowOff>
    </xdr:from>
    <xdr:to>
      <xdr:col>40</xdr:col>
      <xdr:colOff>52666</xdr:colOff>
      <xdr:row>745</xdr:row>
      <xdr:rowOff>139228</xdr:rowOff>
    </xdr:to>
    <xdr:sp macro="" textlink="">
      <xdr:nvSpPr>
        <xdr:cNvPr id="3" name="テキスト ボックス 2"/>
        <xdr:cNvSpPr txBox="1"/>
      </xdr:nvSpPr>
      <xdr:spPr>
        <a:xfrm>
          <a:off x="3357281" y="39832989"/>
          <a:ext cx="4696385" cy="368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（保健師・助産師・看護師に対する再教育研修講習会に係る経費）</a:t>
          </a:r>
        </a:p>
      </xdr:txBody>
    </xdr:sp>
    <xdr:clientData/>
  </xdr:twoCellAnchor>
  <xdr:twoCellAnchor>
    <xdr:from>
      <xdr:col>27</xdr:col>
      <xdr:colOff>11206</xdr:colOff>
      <xdr:row>745</xdr:row>
      <xdr:rowOff>134470</xdr:rowOff>
    </xdr:from>
    <xdr:to>
      <xdr:col>27</xdr:col>
      <xdr:colOff>22412</xdr:colOff>
      <xdr:row>749</xdr:row>
      <xdr:rowOff>44824</xdr:rowOff>
    </xdr:to>
    <xdr:cxnSp macro="">
      <xdr:nvCxnSpPr>
        <xdr:cNvPr id="4" name="直線矢印コネクタ 3"/>
        <xdr:cNvCxnSpPr/>
      </xdr:nvCxnSpPr>
      <xdr:spPr>
        <a:xfrm>
          <a:off x="5411881" y="40196620"/>
          <a:ext cx="11206" cy="13200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123265</xdr:colOff>
      <xdr:row>749</xdr:row>
      <xdr:rowOff>100852</xdr:rowOff>
    </xdr:from>
    <xdr:to>
      <xdr:col>33</xdr:col>
      <xdr:colOff>148292</xdr:colOff>
      <xdr:row>752</xdr:row>
      <xdr:rowOff>37833</xdr:rowOff>
    </xdr:to>
    <xdr:sp macro="" textlink="">
      <xdr:nvSpPr>
        <xdr:cNvPr id="5" name="テキスト ボックス 4"/>
        <xdr:cNvSpPr txBox="1"/>
      </xdr:nvSpPr>
      <xdr:spPr>
        <a:xfrm>
          <a:off x="4123765" y="41572702"/>
          <a:ext cx="2625352" cy="994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Ａ．期間業務職員（複数名）等</a:t>
          </a:r>
          <a:endParaRPr kumimoji="1" lang="en-US" altLang="ja-JP" sz="1100"/>
        </a:p>
        <a:p>
          <a:pPr algn="ctr"/>
          <a:r>
            <a:rPr kumimoji="1" lang="ja-JP" altLang="en-US" sz="1100"/>
            <a:t>０．７百万円</a:t>
          </a:r>
        </a:p>
      </xdr:txBody>
    </xdr:sp>
    <xdr:clientData/>
  </xdr:twoCellAnchor>
  <xdr:twoCellAnchor>
    <xdr:from>
      <xdr:col>18</xdr:col>
      <xdr:colOff>166695</xdr:colOff>
      <xdr:row>752</xdr:row>
      <xdr:rowOff>134470</xdr:rowOff>
    </xdr:from>
    <xdr:to>
      <xdr:col>35</xdr:col>
      <xdr:colOff>190508</xdr:colOff>
      <xdr:row>753</xdr:row>
      <xdr:rowOff>184971</xdr:rowOff>
    </xdr:to>
    <xdr:sp macro="" textlink="">
      <xdr:nvSpPr>
        <xdr:cNvPr id="6" name="テキスト ボックス 5"/>
        <xdr:cNvSpPr txBox="1"/>
      </xdr:nvSpPr>
      <xdr:spPr>
        <a:xfrm>
          <a:off x="3810008" y="44151876"/>
          <a:ext cx="3464719" cy="40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（期間業務職員給与、諸謝金、委員等旅費）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69</v>
      </c>
      <c r="AT2" s="938"/>
      <c r="AU2" s="938"/>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566</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551</v>
      </c>
      <c r="H5" s="842"/>
      <c r="I5" s="842"/>
      <c r="J5" s="842"/>
      <c r="K5" s="842"/>
      <c r="L5" s="842"/>
      <c r="M5" s="843" t="s">
        <v>66</v>
      </c>
      <c r="N5" s="844"/>
      <c r="O5" s="844"/>
      <c r="P5" s="844"/>
      <c r="Q5" s="844"/>
      <c r="R5" s="845"/>
      <c r="S5" s="846" t="s">
        <v>552</v>
      </c>
      <c r="T5" s="842"/>
      <c r="U5" s="842"/>
      <c r="V5" s="842"/>
      <c r="W5" s="842"/>
      <c r="X5" s="847"/>
      <c r="Y5" s="697" t="s">
        <v>3</v>
      </c>
      <c r="Z5" s="539"/>
      <c r="AA5" s="539"/>
      <c r="AB5" s="539"/>
      <c r="AC5" s="539"/>
      <c r="AD5" s="540"/>
      <c r="AE5" s="698" t="s">
        <v>554</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3" t="s">
        <v>560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1</v>
      </c>
      <c r="Q13" s="708"/>
      <c r="R13" s="708"/>
      <c r="S13" s="708"/>
      <c r="T13" s="708"/>
      <c r="U13" s="708"/>
      <c r="V13" s="709"/>
      <c r="W13" s="656">
        <v>0.7</v>
      </c>
      <c r="X13" s="657"/>
      <c r="Y13" s="657"/>
      <c r="Z13" s="657"/>
      <c r="AA13" s="657"/>
      <c r="AB13" s="657"/>
      <c r="AC13" s="658"/>
      <c r="AD13" s="707">
        <v>0.7</v>
      </c>
      <c r="AE13" s="708"/>
      <c r="AF13" s="708"/>
      <c r="AG13" s="708"/>
      <c r="AH13" s="708"/>
      <c r="AI13" s="708"/>
      <c r="AJ13" s="709"/>
      <c r="AK13" s="707">
        <v>0.6</v>
      </c>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559</v>
      </c>
      <c r="Q14" s="708"/>
      <c r="R14" s="708"/>
      <c r="S14" s="708"/>
      <c r="T14" s="708"/>
      <c r="U14" s="708"/>
      <c r="V14" s="709"/>
      <c r="W14" s="707" t="s">
        <v>559</v>
      </c>
      <c r="X14" s="708"/>
      <c r="Y14" s="708"/>
      <c r="Z14" s="708"/>
      <c r="AA14" s="708"/>
      <c r="AB14" s="708"/>
      <c r="AC14" s="709"/>
      <c r="AD14" s="707" t="s">
        <v>561</v>
      </c>
      <c r="AE14" s="708"/>
      <c r="AF14" s="708"/>
      <c r="AG14" s="708"/>
      <c r="AH14" s="708"/>
      <c r="AI14" s="708"/>
      <c r="AJ14" s="709"/>
      <c r="AK14" s="707" t="s">
        <v>560</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559</v>
      </c>
      <c r="Q15" s="708"/>
      <c r="R15" s="708"/>
      <c r="S15" s="708"/>
      <c r="T15" s="708"/>
      <c r="U15" s="708"/>
      <c r="V15" s="709"/>
      <c r="W15" s="707" t="s">
        <v>559</v>
      </c>
      <c r="X15" s="708"/>
      <c r="Y15" s="708"/>
      <c r="Z15" s="708"/>
      <c r="AA15" s="708"/>
      <c r="AB15" s="708"/>
      <c r="AC15" s="709"/>
      <c r="AD15" s="707" t="s">
        <v>561</v>
      </c>
      <c r="AE15" s="708"/>
      <c r="AF15" s="708"/>
      <c r="AG15" s="708"/>
      <c r="AH15" s="708"/>
      <c r="AI15" s="708"/>
      <c r="AJ15" s="709"/>
      <c r="AK15" s="707" t="s">
        <v>560</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559</v>
      </c>
      <c r="Q16" s="708"/>
      <c r="R16" s="708"/>
      <c r="S16" s="708"/>
      <c r="T16" s="708"/>
      <c r="U16" s="708"/>
      <c r="V16" s="709"/>
      <c r="W16" s="707" t="s">
        <v>559</v>
      </c>
      <c r="X16" s="708"/>
      <c r="Y16" s="708"/>
      <c r="Z16" s="708"/>
      <c r="AA16" s="708"/>
      <c r="AB16" s="708"/>
      <c r="AC16" s="709"/>
      <c r="AD16" s="707" t="s">
        <v>561</v>
      </c>
      <c r="AE16" s="708"/>
      <c r="AF16" s="708"/>
      <c r="AG16" s="708"/>
      <c r="AH16" s="708"/>
      <c r="AI16" s="708"/>
      <c r="AJ16" s="709"/>
      <c r="AK16" s="707" t="s">
        <v>560</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559</v>
      </c>
      <c r="Q17" s="708"/>
      <c r="R17" s="708"/>
      <c r="S17" s="708"/>
      <c r="T17" s="708"/>
      <c r="U17" s="708"/>
      <c r="V17" s="709"/>
      <c r="W17" s="707" t="s">
        <v>559</v>
      </c>
      <c r="X17" s="708"/>
      <c r="Y17" s="708"/>
      <c r="Z17" s="708"/>
      <c r="AA17" s="708"/>
      <c r="AB17" s="708"/>
      <c r="AC17" s="709"/>
      <c r="AD17" s="707" t="s">
        <v>561</v>
      </c>
      <c r="AE17" s="708"/>
      <c r="AF17" s="708"/>
      <c r="AG17" s="708"/>
      <c r="AH17" s="708"/>
      <c r="AI17" s="708"/>
      <c r="AJ17" s="709"/>
      <c r="AK17" s="707" t="s">
        <v>560</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1</v>
      </c>
      <c r="Q18" s="881"/>
      <c r="R18" s="881"/>
      <c r="S18" s="881"/>
      <c r="T18" s="881"/>
      <c r="U18" s="881"/>
      <c r="V18" s="882"/>
      <c r="W18" s="880">
        <f>SUM(W13:AC17)</f>
        <v>0.7</v>
      </c>
      <c r="X18" s="881"/>
      <c r="Y18" s="881"/>
      <c r="Z18" s="881"/>
      <c r="AA18" s="881"/>
      <c r="AB18" s="881"/>
      <c r="AC18" s="882"/>
      <c r="AD18" s="880">
        <f>SUM(AD13:AJ17)</f>
        <v>0.7</v>
      </c>
      <c r="AE18" s="881"/>
      <c r="AF18" s="881"/>
      <c r="AG18" s="881"/>
      <c r="AH18" s="881"/>
      <c r="AI18" s="881"/>
      <c r="AJ18" s="882"/>
      <c r="AK18" s="880">
        <f>SUM(AK13:AQ17)</f>
        <v>0.6</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0.8</v>
      </c>
      <c r="Q19" s="708"/>
      <c r="R19" s="708"/>
      <c r="S19" s="708"/>
      <c r="T19" s="708"/>
      <c r="U19" s="708"/>
      <c r="V19" s="709"/>
      <c r="W19" s="707">
        <v>0.27</v>
      </c>
      <c r="X19" s="708"/>
      <c r="Y19" s="708"/>
      <c r="Z19" s="708"/>
      <c r="AA19" s="708"/>
      <c r="AB19" s="708"/>
      <c r="AC19" s="709"/>
      <c r="AD19" s="707">
        <v>0.7</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0.8</v>
      </c>
      <c r="Q20" s="311"/>
      <c r="R20" s="311"/>
      <c r="S20" s="311"/>
      <c r="T20" s="311"/>
      <c r="U20" s="311"/>
      <c r="V20" s="311"/>
      <c r="W20" s="311">
        <f t="shared" ref="W20" si="0">IF(W18=0, "-", SUM(W19)/W18)</f>
        <v>0.38571428571428579</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0.38571428571428579</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562</v>
      </c>
      <c r="H23" s="951"/>
      <c r="I23" s="951"/>
      <c r="J23" s="951"/>
      <c r="K23" s="951"/>
      <c r="L23" s="951"/>
      <c r="M23" s="951"/>
      <c r="N23" s="951"/>
      <c r="O23" s="952"/>
      <c r="P23" s="656">
        <v>0.3</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563</v>
      </c>
      <c r="H24" s="954"/>
      <c r="I24" s="954"/>
      <c r="J24" s="954"/>
      <c r="K24" s="954"/>
      <c r="L24" s="954"/>
      <c r="M24" s="954"/>
      <c r="N24" s="954"/>
      <c r="O24" s="955"/>
      <c r="P24" s="707">
        <v>0.2</v>
      </c>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564</v>
      </c>
      <c r="H25" s="954"/>
      <c r="I25" s="954"/>
      <c r="J25" s="954"/>
      <c r="K25" s="954"/>
      <c r="L25" s="954"/>
      <c r="M25" s="954"/>
      <c r="N25" s="954"/>
      <c r="O25" s="955"/>
      <c r="P25" s="707">
        <v>0.1</v>
      </c>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565</v>
      </c>
      <c r="H26" s="954"/>
      <c r="I26" s="954"/>
      <c r="J26" s="954"/>
      <c r="K26" s="954"/>
      <c r="L26" s="954"/>
      <c r="M26" s="954"/>
      <c r="N26" s="954"/>
      <c r="O26" s="955"/>
      <c r="P26" s="707">
        <v>0</v>
      </c>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0.6</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578</v>
      </c>
      <c r="AR31" s="193"/>
      <c r="AS31" s="126" t="s">
        <v>356</v>
      </c>
      <c r="AT31" s="127"/>
      <c r="AU31" s="192">
        <v>30</v>
      </c>
      <c r="AV31" s="192"/>
      <c r="AW31" s="394" t="s">
        <v>300</v>
      </c>
      <c r="AX31" s="395"/>
    </row>
    <row r="32" spans="1:50" ht="23.25" customHeight="1" x14ac:dyDescent="0.15">
      <c r="A32" s="399"/>
      <c r="B32" s="397"/>
      <c r="C32" s="397"/>
      <c r="D32" s="397"/>
      <c r="E32" s="397"/>
      <c r="F32" s="398"/>
      <c r="G32" s="560" t="s">
        <v>575</v>
      </c>
      <c r="H32" s="561"/>
      <c r="I32" s="561"/>
      <c r="J32" s="561"/>
      <c r="K32" s="561"/>
      <c r="L32" s="561"/>
      <c r="M32" s="561"/>
      <c r="N32" s="561"/>
      <c r="O32" s="562"/>
      <c r="P32" s="98" t="s">
        <v>602</v>
      </c>
      <c r="Q32" s="98"/>
      <c r="R32" s="98"/>
      <c r="S32" s="98"/>
      <c r="T32" s="98"/>
      <c r="U32" s="98"/>
      <c r="V32" s="98"/>
      <c r="W32" s="98"/>
      <c r="X32" s="99"/>
      <c r="Y32" s="467" t="s">
        <v>12</v>
      </c>
      <c r="Z32" s="527"/>
      <c r="AA32" s="528"/>
      <c r="AB32" s="457" t="s">
        <v>576</v>
      </c>
      <c r="AC32" s="457"/>
      <c r="AD32" s="457"/>
      <c r="AE32" s="211">
        <v>2</v>
      </c>
      <c r="AF32" s="212"/>
      <c r="AG32" s="212"/>
      <c r="AH32" s="212"/>
      <c r="AI32" s="211">
        <v>1</v>
      </c>
      <c r="AJ32" s="212"/>
      <c r="AK32" s="212"/>
      <c r="AL32" s="212"/>
      <c r="AM32" s="211">
        <v>0</v>
      </c>
      <c r="AN32" s="212"/>
      <c r="AO32" s="212"/>
      <c r="AP32" s="212"/>
      <c r="AQ32" s="333" t="s">
        <v>578</v>
      </c>
      <c r="AR32" s="200"/>
      <c r="AS32" s="200"/>
      <c r="AT32" s="334"/>
      <c r="AU32" s="212" t="s">
        <v>579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577</v>
      </c>
      <c r="AC33" s="519"/>
      <c r="AD33" s="519"/>
      <c r="AE33" s="211">
        <v>0</v>
      </c>
      <c r="AF33" s="212"/>
      <c r="AG33" s="212"/>
      <c r="AH33" s="212"/>
      <c r="AI33" s="211">
        <v>0</v>
      </c>
      <c r="AJ33" s="212"/>
      <c r="AK33" s="212"/>
      <c r="AL33" s="212"/>
      <c r="AM33" s="211">
        <v>0</v>
      </c>
      <c r="AN33" s="212"/>
      <c r="AO33" s="212"/>
      <c r="AP33" s="212"/>
      <c r="AQ33" s="333" t="s">
        <v>578</v>
      </c>
      <c r="AR33" s="200"/>
      <c r="AS33" s="200"/>
      <c r="AT33" s="334"/>
      <c r="AU33" s="212">
        <v>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578</v>
      </c>
      <c r="AF34" s="212"/>
      <c r="AG34" s="212"/>
      <c r="AH34" s="212"/>
      <c r="AI34" s="211" t="s">
        <v>578</v>
      </c>
      <c r="AJ34" s="212"/>
      <c r="AK34" s="212"/>
      <c r="AL34" s="212"/>
      <c r="AM34" s="211" t="s">
        <v>578</v>
      </c>
      <c r="AN34" s="212"/>
      <c r="AO34" s="212"/>
      <c r="AP34" s="212"/>
      <c r="AQ34" s="333" t="s">
        <v>578</v>
      </c>
      <c r="AR34" s="200"/>
      <c r="AS34" s="200"/>
      <c r="AT34" s="334"/>
      <c r="AU34" s="212" t="s">
        <v>579</v>
      </c>
      <c r="AV34" s="212"/>
      <c r="AW34" s="212"/>
      <c r="AX34" s="214"/>
    </row>
    <row r="35" spans="1:50" ht="23.25" customHeight="1" x14ac:dyDescent="0.15">
      <c r="A35" s="219" t="s">
        <v>528</v>
      </c>
      <c r="B35" s="220"/>
      <c r="C35" s="220"/>
      <c r="D35" s="220"/>
      <c r="E35" s="220"/>
      <c r="F35" s="221"/>
      <c r="G35" s="225" t="s">
        <v>580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14</v>
      </c>
      <c r="AF101" s="212"/>
      <c r="AG101" s="212"/>
      <c r="AH101" s="213"/>
      <c r="AI101" s="211">
        <v>23</v>
      </c>
      <c r="AJ101" s="212"/>
      <c r="AK101" s="212"/>
      <c r="AL101" s="213"/>
      <c r="AM101" s="211">
        <v>20</v>
      </c>
      <c r="AN101" s="212"/>
      <c r="AO101" s="212"/>
      <c r="AP101" s="213"/>
      <c r="AQ101" s="211" t="s">
        <v>579</v>
      </c>
      <c r="AR101" s="212"/>
      <c r="AS101" s="212"/>
      <c r="AT101" s="213"/>
      <c r="AU101" s="211" t="s">
        <v>582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15</v>
      </c>
      <c r="AF102" s="414"/>
      <c r="AG102" s="414"/>
      <c r="AH102" s="414"/>
      <c r="AI102" s="414">
        <v>15</v>
      </c>
      <c r="AJ102" s="414"/>
      <c r="AK102" s="414"/>
      <c r="AL102" s="414"/>
      <c r="AM102" s="414">
        <v>16</v>
      </c>
      <c r="AN102" s="414"/>
      <c r="AO102" s="414"/>
      <c r="AP102" s="414"/>
      <c r="AQ102" s="266">
        <v>16</v>
      </c>
      <c r="AR102" s="267"/>
      <c r="AS102" s="267"/>
      <c r="AT102" s="312"/>
      <c r="AU102" s="266" t="s">
        <v>579</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v>58780</v>
      </c>
      <c r="AF116" s="414"/>
      <c r="AG116" s="414"/>
      <c r="AH116" s="414"/>
      <c r="AI116" s="414">
        <v>11925</v>
      </c>
      <c r="AJ116" s="414"/>
      <c r="AK116" s="414"/>
      <c r="AL116" s="414"/>
      <c r="AM116" s="414">
        <v>33513</v>
      </c>
      <c r="AN116" s="414"/>
      <c r="AO116" s="414"/>
      <c r="AP116" s="414"/>
      <c r="AQ116" s="211">
        <v>34438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586</v>
      </c>
      <c r="AF117" s="547"/>
      <c r="AG117" s="547"/>
      <c r="AH117" s="547"/>
      <c r="AI117" s="547" t="s">
        <v>587</v>
      </c>
      <c r="AJ117" s="547"/>
      <c r="AK117" s="547"/>
      <c r="AL117" s="547"/>
      <c r="AM117" s="547" t="s">
        <v>600</v>
      </c>
      <c r="AN117" s="547"/>
      <c r="AO117" s="547"/>
      <c r="AP117" s="547"/>
      <c r="AQ117" s="547" t="s">
        <v>601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582</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590</v>
      </c>
      <c r="AC134" s="198"/>
      <c r="AD134" s="198"/>
      <c r="AE134" s="199" t="s">
        <v>579</v>
      </c>
      <c r="AF134" s="200"/>
      <c r="AG134" s="200"/>
      <c r="AH134" s="200"/>
      <c r="AI134" s="199" t="s">
        <v>590</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590</v>
      </c>
      <c r="AC135" s="206"/>
      <c r="AD135" s="206"/>
      <c r="AE135" s="199" t="s">
        <v>579</v>
      </c>
      <c r="AF135" s="200"/>
      <c r="AG135" s="200"/>
      <c r="AH135" s="200"/>
      <c r="AI135" s="199" t="s">
        <v>590</v>
      </c>
      <c r="AJ135" s="200"/>
      <c r="AK135" s="200"/>
      <c r="AL135" s="200"/>
      <c r="AM135" s="199" t="s">
        <v>559</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591</v>
      </c>
      <c r="H154" s="98"/>
      <c r="I154" s="98"/>
      <c r="J154" s="98"/>
      <c r="K154" s="98"/>
      <c r="L154" s="98"/>
      <c r="M154" s="98"/>
      <c r="N154" s="98"/>
      <c r="O154" s="98"/>
      <c r="P154" s="99"/>
      <c r="Q154" s="118" t="s">
        <v>591</v>
      </c>
      <c r="R154" s="98"/>
      <c r="S154" s="98"/>
      <c r="T154" s="98"/>
      <c r="U154" s="98"/>
      <c r="V154" s="98"/>
      <c r="W154" s="98"/>
      <c r="X154" s="98"/>
      <c r="Y154" s="98"/>
      <c r="Z154" s="98"/>
      <c r="AA154" s="286"/>
      <c r="AB154" s="134" t="s">
        <v>582</v>
      </c>
      <c r="AC154" s="135"/>
      <c r="AD154" s="135"/>
      <c r="AE154" s="140" t="s">
        <v>591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559</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579</v>
      </c>
      <c r="AR432" s="193"/>
      <c r="AS432" s="126" t="s">
        <v>356</v>
      </c>
      <c r="AT432" s="127"/>
      <c r="AU432" s="193" t="s">
        <v>579</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89" t="s">
        <v>578</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558</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558</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558</v>
      </c>
      <c r="AE704" s="785"/>
      <c r="AF704" s="785"/>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596</v>
      </c>
      <c r="AE705" s="717"/>
      <c r="AF705" s="717"/>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558</v>
      </c>
      <c r="AE708" s="604"/>
      <c r="AF708" s="604"/>
      <c r="AG708" s="744" t="s">
        <v>598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603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558</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54.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596</v>
      </c>
      <c r="AE712" s="785"/>
      <c r="AF712" s="785"/>
      <c r="AG712" s="812" t="s">
        <v>626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558</v>
      </c>
      <c r="AE714" s="810"/>
      <c r="AF714" s="811"/>
      <c r="AG714" s="738" t="s">
        <v>614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558</v>
      </c>
      <c r="AE715" s="604"/>
      <c r="AF715" s="655"/>
      <c r="AG715" s="744" t="s">
        <v>604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466</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578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590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627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567</v>
      </c>
      <c r="F737" s="986"/>
      <c r="G737" s="986"/>
      <c r="H737" s="986"/>
      <c r="I737" s="986"/>
      <c r="J737" s="986"/>
      <c r="K737" s="986"/>
      <c r="L737" s="986"/>
      <c r="M737" s="986"/>
      <c r="N737" s="358" t="s">
        <v>358</v>
      </c>
      <c r="O737" s="358"/>
      <c r="P737" s="358"/>
      <c r="Q737" s="358"/>
      <c r="R737" s="986" t="s">
        <v>568</v>
      </c>
      <c r="S737" s="986"/>
      <c r="T737" s="986"/>
      <c r="U737" s="986"/>
      <c r="V737" s="986"/>
      <c r="W737" s="986"/>
      <c r="X737" s="986"/>
      <c r="Y737" s="986"/>
      <c r="Z737" s="986"/>
      <c r="AA737" s="358" t="s">
        <v>359</v>
      </c>
      <c r="AB737" s="358"/>
      <c r="AC737" s="358"/>
      <c r="AD737" s="358"/>
      <c r="AE737" s="986" t="s">
        <v>569</v>
      </c>
      <c r="AF737" s="986"/>
      <c r="AG737" s="986"/>
      <c r="AH737" s="986"/>
      <c r="AI737" s="986"/>
      <c r="AJ737" s="986"/>
      <c r="AK737" s="986"/>
      <c r="AL737" s="986"/>
      <c r="AM737" s="986"/>
      <c r="AN737" s="358" t="s">
        <v>360</v>
      </c>
      <c r="AO737" s="358"/>
      <c r="AP737" s="358"/>
      <c r="AQ737" s="358"/>
      <c r="AR737" s="987" t="s">
        <v>570</v>
      </c>
      <c r="AS737" s="988"/>
      <c r="AT737" s="988"/>
      <c r="AU737" s="988"/>
      <c r="AV737" s="988"/>
      <c r="AW737" s="988"/>
      <c r="AX737" s="989"/>
      <c r="AY737" s="89"/>
      <c r="AZ737" s="89"/>
    </row>
    <row r="738" spans="1:52" ht="24.75" customHeight="1" x14ac:dyDescent="0.15">
      <c r="A738" s="990" t="s">
        <v>361</v>
      </c>
      <c r="B738" s="203"/>
      <c r="C738" s="203"/>
      <c r="D738" s="204"/>
      <c r="E738" s="986" t="s">
        <v>571</v>
      </c>
      <c r="F738" s="986"/>
      <c r="G738" s="986"/>
      <c r="H738" s="986"/>
      <c r="I738" s="986"/>
      <c r="J738" s="986"/>
      <c r="K738" s="986"/>
      <c r="L738" s="986"/>
      <c r="M738" s="986"/>
      <c r="N738" s="358" t="s">
        <v>362</v>
      </c>
      <c r="O738" s="358"/>
      <c r="P738" s="358"/>
      <c r="Q738" s="358"/>
      <c r="R738" s="986" t="s">
        <v>572</v>
      </c>
      <c r="S738" s="986"/>
      <c r="T738" s="986"/>
      <c r="U738" s="986"/>
      <c r="V738" s="986"/>
      <c r="W738" s="986"/>
      <c r="X738" s="986"/>
      <c r="Y738" s="986"/>
      <c r="Z738" s="986"/>
      <c r="AA738" s="358" t="s">
        <v>482</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566</v>
      </c>
      <c r="F739" s="998"/>
      <c r="G739" s="998"/>
      <c r="H739" s="91" t="str">
        <f>IF(E739="", "", "(")</f>
        <v>(</v>
      </c>
      <c r="I739" s="981"/>
      <c r="J739" s="981"/>
      <c r="K739" s="91" t="str">
        <f>IF(OR(I739="　", I739=""), "", "-")</f>
        <v/>
      </c>
      <c r="L739" s="982">
        <v>64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621</v>
      </c>
      <c r="H781" s="670"/>
      <c r="I781" s="670"/>
      <c r="J781" s="670"/>
      <c r="K781" s="671"/>
      <c r="L781" s="663" t="s">
        <v>622</v>
      </c>
      <c r="M781" s="664"/>
      <c r="N781" s="664"/>
      <c r="O781" s="664"/>
      <c r="P781" s="664"/>
      <c r="Q781" s="664"/>
      <c r="R781" s="664"/>
      <c r="S781" s="664"/>
      <c r="T781" s="664"/>
      <c r="U781" s="664"/>
      <c r="V781" s="664"/>
      <c r="W781" s="664"/>
      <c r="X781" s="665"/>
      <c r="Y781" s="384">
        <v>0.4</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0.4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624</v>
      </c>
      <c r="D837" s="340"/>
      <c r="E837" s="340"/>
      <c r="F837" s="340"/>
      <c r="G837" s="340"/>
      <c r="H837" s="340"/>
      <c r="I837" s="340"/>
      <c r="J837" s="341" t="s">
        <v>611</v>
      </c>
      <c r="K837" s="342"/>
      <c r="L837" s="342"/>
      <c r="M837" s="342"/>
      <c r="N837" s="342"/>
      <c r="O837" s="342"/>
      <c r="P837" s="355" t="s">
        <v>625</v>
      </c>
      <c r="Q837" s="343"/>
      <c r="R837" s="343"/>
      <c r="S837" s="343"/>
      <c r="T837" s="343"/>
      <c r="U837" s="343"/>
      <c r="V837" s="343"/>
      <c r="W837" s="343"/>
      <c r="X837" s="343"/>
      <c r="Y837" s="344">
        <v>0.4</v>
      </c>
      <c r="Z837" s="345"/>
      <c r="AA837" s="345"/>
      <c r="AB837" s="346"/>
      <c r="AC837" s="356" t="s">
        <v>196</v>
      </c>
      <c r="AD837" s="364"/>
      <c r="AE837" s="364"/>
      <c r="AF837" s="364"/>
      <c r="AG837" s="364"/>
      <c r="AH837" s="365" t="s">
        <v>612</v>
      </c>
      <c r="AI837" s="366"/>
      <c r="AJ837" s="366"/>
      <c r="AK837" s="366"/>
      <c r="AL837" s="350" t="s">
        <v>613</v>
      </c>
      <c r="AM837" s="351"/>
      <c r="AN837" s="351"/>
      <c r="AO837" s="352"/>
      <c r="AP837" s="353" t="s">
        <v>613</v>
      </c>
      <c r="AQ837" s="353"/>
      <c r="AR837" s="353"/>
      <c r="AS837" s="353"/>
      <c r="AT837" s="353"/>
      <c r="AU837" s="353"/>
      <c r="AV837" s="353"/>
      <c r="AW837" s="353"/>
      <c r="AX837" s="353"/>
    </row>
    <row r="838" spans="1:50" ht="36.75" customHeight="1" x14ac:dyDescent="0.15">
      <c r="A838" s="372">
        <v>2</v>
      </c>
      <c r="B838" s="372">
        <v>1</v>
      </c>
      <c r="C838" s="354" t="s">
        <v>610</v>
      </c>
      <c r="D838" s="340"/>
      <c r="E838" s="340"/>
      <c r="F838" s="340"/>
      <c r="G838" s="340"/>
      <c r="H838" s="340"/>
      <c r="I838" s="340"/>
      <c r="J838" s="341" t="s">
        <v>466</v>
      </c>
      <c r="K838" s="342"/>
      <c r="L838" s="342"/>
      <c r="M838" s="342"/>
      <c r="N838" s="342"/>
      <c r="O838" s="342"/>
      <c r="P838" s="355" t="s">
        <v>608</v>
      </c>
      <c r="Q838" s="343"/>
      <c r="R838" s="343"/>
      <c r="S838" s="343"/>
      <c r="T838" s="343"/>
      <c r="U838" s="343"/>
      <c r="V838" s="343"/>
      <c r="W838" s="343"/>
      <c r="X838" s="343"/>
      <c r="Y838" s="344">
        <v>0.2</v>
      </c>
      <c r="Z838" s="345"/>
      <c r="AA838" s="345"/>
      <c r="AB838" s="346"/>
      <c r="AC838" s="356" t="s">
        <v>196</v>
      </c>
      <c r="AD838" s="364"/>
      <c r="AE838" s="364"/>
      <c r="AF838" s="364"/>
      <c r="AG838" s="364"/>
      <c r="AH838" s="365" t="s">
        <v>466</v>
      </c>
      <c r="AI838" s="366"/>
      <c r="AJ838" s="366"/>
      <c r="AK838" s="366"/>
      <c r="AL838" s="350" t="s">
        <v>466</v>
      </c>
      <c r="AM838" s="351"/>
      <c r="AN838" s="351"/>
      <c r="AO838" s="352"/>
      <c r="AP838" s="353" t="s">
        <v>466</v>
      </c>
      <c r="AQ838" s="353"/>
      <c r="AR838" s="353"/>
      <c r="AS838" s="353"/>
      <c r="AT838" s="353"/>
      <c r="AU838" s="353"/>
      <c r="AV838" s="353"/>
      <c r="AW838" s="353"/>
      <c r="AX838" s="353"/>
    </row>
    <row r="839" spans="1:50" ht="36.75" customHeight="1" x14ac:dyDescent="0.15">
      <c r="A839" s="372">
        <v>3</v>
      </c>
      <c r="B839" s="372">
        <v>1</v>
      </c>
      <c r="C839" s="354" t="s">
        <v>623</v>
      </c>
      <c r="D839" s="340"/>
      <c r="E839" s="340"/>
      <c r="F839" s="340"/>
      <c r="G839" s="340"/>
      <c r="H839" s="340"/>
      <c r="I839" s="340"/>
      <c r="J839" s="341" t="s">
        <v>466</v>
      </c>
      <c r="K839" s="342"/>
      <c r="L839" s="342"/>
      <c r="M839" s="342"/>
      <c r="N839" s="342"/>
      <c r="O839" s="342"/>
      <c r="P839" s="355" t="s">
        <v>609</v>
      </c>
      <c r="Q839" s="343"/>
      <c r="R839" s="343"/>
      <c r="S839" s="343"/>
      <c r="T839" s="343"/>
      <c r="U839" s="343"/>
      <c r="V839" s="343"/>
      <c r="W839" s="343"/>
      <c r="X839" s="343"/>
      <c r="Y839" s="344">
        <v>0.1</v>
      </c>
      <c r="Z839" s="345"/>
      <c r="AA839" s="345"/>
      <c r="AB839" s="346"/>
      <c r="AC839" s="356" t="s">
        <v>196</v>
      </c>
      <c r="AD839" s="364"/>
      <c r="AE839" s="364"/>
      <c r="AF839" s="364"/>
      <c r="AG839" s="364"/>
      <c r="AH839" s="365" t="s">
        <v>466</v>
      </c>
      <c r="AI839" s="366"/>
      <c r="AJ839" s="366"/>
      <c r="AK839" s="366"/>
      <c r="AL839" s="350" t="s">
        <v>466</v>
      </c>
      <c r="AM839" s="351"/>
      <c r="AN839" s="351"/>
      <c r="AO839" s="352"/>
      <c r="AP839" s="353" t="s">
        <v>466</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617</v>
      </c>
      <c r="K1102" s="342"/>
      <c r="L1102" s="342"/>
      <c r="M1102" s="342"/>
      <c r="N1102" s="342"/>
      <c r="O1102" s="342"/>
      <c r="P1102" s="355" t="s">
        <v>616</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616</v>
      </c>
      <c r="AI1102" s="349"/>
      <c r="AJ1102" s="349"/>
      <c r="AK1102" s="349"/>
      <c r="AL1102" s="350" t="s">
        <v>617</v>
      </c>
      <c r="AM1102" s="351"/>
      <c r="AN1102" s="351"/>
      <c r="AO1102" s="352"/>
      <c r="AP1102" s="353" t="s">
        <v>619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23" priority="14027">
      <formula>IF(RIGHT(TEXT(AE32,"0.#"),1)=".",FALSE,TRUE)</formula>
    </cfRule>
    <cfRule type="expression" dxfId="2822" priority="14028">
      <formula>IF(RIGHT(TEXT(AE32,"0.#"),1)=".",TRUE,FALSE)</formula>
    </cfRule>
  </conditionalFormatting>
  <conditionalFormatting sqref="P18:AX18">
    <cfRule type="expression" dxfId="2821" priority="13913">
      <formula>IF(RIGHT(TEXT(P18,"0.#"),1)=".",FALSE,TRUE)</formula>
    </cfRule>
    <cfRule type="expression" dxfId="2820" priority="13914">
      <formula>IF(RIGHT(TEXT(P18,"0.#"),1)=".",TRUE,FALSE)</formula>
    </cfRule>
  </conditionalFormatting>
  <conditionalFormatting sqref="Y782">
    <cfRule type="expression" dxfId="2819" priority="13909">
      <formula>IF(RIGHT(TEXT(Y782,"0.#"),1)=".",FALSE,TRUE)</formula>
    </cfRule>
    <cfRule type="expression" dxfId="2818" priority="13910">
      <formula>IF(RIGHT(TEXT(Y782,"0.#"),1)=".",TRUE,FALSE)</formula>
    </cfRule>
  </conditionalFormatting>
  <conditionalFormatting sqref="Y791">
    <cfRule type="expression" dxfId="2817" priority="13905">
      <formula>IF(RIGHT(TEXT(Y791,"0.#"),1)=".",FALSE,TRUE)</formula>
    </cfRule>
    <cfRule type="expression" dxfId="2816" priority="13906">
      <formula>IF(RIGHT(TEXT(Y791,"0.#"),1)=".",TRUE,FALSE)</formula>
    </cfRule>
  </conditionalFormatting>
  <conditionalFormatting sqref="Y822:Y829 Y820 Y809:Y816 Y807 Y796:Y803 Y794">
    <cfRule type="expression" dxfId="2815" priority="13687">
      <formula>IF(RIGHT(TEXT(Y794,"0.#"),1)=".",FALSE,TRUE)</formula>
    </cfRule>
    <cfRule type="expression" dxfId="2814" priority="13688">
      <formula>IF(RIGHT(TEXT(Y794,"0.#"),1)=".",TRUE,FALSE)</formula>
    </cfRule>
  </conditionalFormatting>
  <conditionalFormatting sqref="AR15:AX15 AK13:AX13">
    <cfRule type="expression" dxfId="2813" priority="13735">
      <formula>IF(RIGHT(TEXT(AK13,"0.#"),1)=".",FALSE,TRUE)</formula>
    </cfRule>
    <cfRule type="expression" dxfId="2812" priority="13736">
      <formula>IF(RIGHT(TEXT(AK13,"0.#"),1)=".",TRUE,FALSE)</formula>
    </cfRule>
  </conditionalFormatting>
  <conditionalFormatting sqref="AD19:AJ19">
    <cfRule type="expression" dxfId="2811" priority="13733">
      <formula>IF(RIGHT(TEXT(AD19,"0.#"),1)=".",FALSE,TRUE)</formula>
    </cfRule>
    <cfRule type="expression" dxfId="2810" priority="13734">
      <formula>IF(RIGHT(TEXT(AD19,"0.#"),1)=".",TRUE,FALSE)</formula>
    </cfRule>
  </conditionalFormatting>
  <conditionalFormatting sqref="AE101 AQ101">
    <cfRule type="expression" dxfId="2809" priority="13725">
      <formula>IF(RIGHT(TEXT(AE101,"0.#"),1)=".",FALSE,TRUE)</formula>
    </cfRule>
    <cfRule type="expression" dxfId="2808" priority="13726">
      <formula>IF(RIGHT(TEXT(AE101,"0.#"),1)=".",TRUE,FALSE)</formula>
    </cfRule>
  </conditionalFormatting>
  <conditionalFormatting sqref="Y783:Y790 Y781">
    <cfRule type="expression" dxfId="2807" priority="13711">
      <formula>IF(RIGHT(TEXT(Y781,"0.#"),1)=".",FALSE,TRUE)</formula>
    </cfRule>
    <cfRule type="expression" dxfId="2806" priority="13712">
      <formula>IF(RIGHT(TEXT(Y781,"0.#"),1)=".",TRUE,FALSE)</formula>
    </cfRule>
  </conditionalFormatting>
  <conditionalFormatting sqref="AU782">
    <cfRule type="expression" dxfId="2805" priority="13709">
      <formula>IF(RIGHT(TEXT(AU782,"0.#"),1)=".",FALSE,TRUE)</formula>
    </cfRule>
    <cfRule type="expression" dxfId="2804" priority="13710">
      <formula>IF(RIGHT(TEXT(AU782,"0.#"),1)=".",TRUE,FALSE)</formula>
    </cfRule>
  </conditionalFormatting>
  <conditionalFormatting sqref="AU791">
    <cfRule type="expression" dxfId="2803" priority="13707">
      <formula>IF(RIGHT(TEXT(AU791,"0.#"),1)=".",FALSE,TRUE)</formula>
    </cfRule>
    <cfRule type="expression" dxfId="2802" priority="13708">
      <formula>IF(RIGHT(TEXT(AU791,"0.#"),1)=".",TRUE,FALSE)</formula>
    </cfRule>
  </conditionalFormatting>
  <conditionalFormatting sqref="AU783:AU790 AU781">
    <cfRule type="expression" dxfId="2801" priority="13705">
      <formula>IF(RIGHT(TEXT(AU781,"0.#"),1)=".",FALSE,TRUE)</formula>
    </cfRule>
    <cfRule type="expression" dxfId="2800" priority="13706">
      <formula>IF(RIGHT(TEXT(AU781,"0.#"),1)=".",TRUE,FALSE)</formula>
    </cfRule>
  </conditionalFormatting>
  <conditionalFormatting sqref="Y821 Y808 Y795">
    <cfRule type="expression" dxfId="2799" priority="13691">
      <formula>IF(RIGHT(TEXT(Y795,"0.#"),1)=".",FALSE,TRUE)</formula>
    </cfRule>
    <cfRule type="expression" dxfId="2798" priority="13692">
      <formula>IF(RIGHT(TEXT(Y795,"0.#"),1)=".",TRUE,FALSE)</formula>
    </cfRule>
  </conditionalFormatting>
  <conditionalFormatting sqref="Y830 Y817 Y804">
    <cfRule type="expression" dxfId="2797" priority="13689">
      <formula>IF(RIGHT(TEXT(Y804,"0.#"),1)=".",FALSE,TRUE)</formula>
    </cfRule>
    <cfRule type="expression" dxfId="2796" priority="13690">
      <formula>IF(RIGHT(TEXT(Y804,"0.#"),1)=".",TRUE,FALSE)</formula>
    </cfRule>
  </conditionalFormatting>
  <conditionalFormatting sqref="AU821 AU808 AU795">
    <cfRule type="expression" dxfId="2795" priority="13685">
      <formula>IF(RIGHT(TEXT(AU795,"0.#"),1)=".",FALSE,TRUE)</formula>
    </cfRule>
    <cfRule type="expression" dxfId="2794" priority="13686">
      <formula>IF(RIGHT(TEXT(AU795,"0.#"),1)=".",TRUE,FALSE)</formula>
    </cfRule>
  </conditionalFormatting>
  <conditionalFormatting sqref="AU830 AU817 AU804">
    <cfRule type="expression" dxfId="2793" priority="13683">
      <formula>IF(RIGHT(TEXT(AU804,"0.#"),1)=".",FALSE,TRUE)</formula>
    </cfRule>
    <cfRule type="expression" dxfId="2792" priority="13684">
      <formula>IF(RIGHT(TEXT(AU804,"0.#"),1)=".",TRUE,FALSE)</formula>
    </cfRule>
  </conditionalFormatting>
  <conditionalFormatting sqref="AU822:AU829 AU820 AU809:AU816 AU807 AU796:AU803 AU794">
    <cfRule type="expression" dxfId="2791" priority="13681">
      <formula>IF(RIGHT(TEXT(AU794,"0.#"),1)=".",FALSE,TRUE)</formula>
    </cfRule>
    <cfRule type="expression" dxfId="2790" priority="13682">
      <formula>IF(RIGHT(TEXT(AU794,"0.#"),1)=".",TRUE,FALSE)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M34">
    <cfRule type="expression" dxfId="2783" priority="13481">
      <formula>IF(RIGHT(TEXT(AM34,"0.#"),1)=".",FALSE,TRUE)</formula>
    </cfRule>
    <cfRule type="expression" dxfId="2782" priority="13482">
      <formula>IF(RIGHT(TEXT(AM34,"0.#"),1)=".",TRUE,FALSE)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0:AO866">
    <cfRule type="expression" dxfId="2525" priority="6659">
      <formula>IF(AND(AL840&gt;=0, RIGHT(TEXT(AL840,"0.#"),1)&lt;&gt;"."),TRUE,FALSE)</formula>
    </cfRule>
    <cfRule type="expression" dxfId="2524" priority="6660">
      <formula>IF(AND(AL840&gt;=0, RIGHT(TEXT(AL840,"0.#"),1)="."),TRUE,FALSE)</formula>
    </cfRule>
    <cfRule type="expression" dxfId="2523" priority="6661">
      <formula>IF(AND(AL840&lt;0, RIGHT(TEXT(AL840,"0.#"),1)&lt;&gt;"."),TRUE,FALSE)</formula>
    </cfRule>
    <cfRule type="expression" dxfId="2522" priority="6662">
      <formula>IF(AND(AL840&lt;0, RIGHT(TEXT(AL840,"0.#"),1)="."),TRUE,FALSE)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0:Y866">
    <cfRule type="expression" dxfId="2451" priority="2987">
      <formula>IF(RIGHT(TEXT(Y840,"0.#"),1)=".",FALSE,TRUE)</formula>
    </cfRule>
    <cfRule type="expression" dxfId="2450" priority="2988">
      <formula>IF(RIGHT(TEXT(Y840,"0.#"),1)=".",TRUE,FALSE)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2:AO1131">
    <cfRule type="expression" dxfId="2421" priority="2893">
      <formula>IF(AND(AL1102&gt;=0, RIGHT(TEXT(AL1102,"0.#"),1)&lt;&gt;"."),TRUE,FALSE)</formula>
    </cfRule>
    <cfRule type="expression" dxfId="2420" priority="2894">
      <formula>IF(AND(AL1102&gt;=0, RIGHT(TEXT(AL1102,"0.#"),1)="."),TRUE,FALSE)</formula>
    </cfRule>
    <cfRule type="expression" dxfId="2419" priority="2895">
      <formula>IF(AND(AL1102&lt;0, RIGHT(TEXT(AL1102,"0.#"),1)&lt;&gt;"."),TRUE,FALSE)</formula>
    </cfRule>
    <cfRule type="expression" dxfId="2418" priority="2896">
      <formula>IF(AND(AL1102&lt;0, RIGHT(TEXT(AL1102,"0.#"),1)="."),TRUE,FALSE)</formula>
    </cfRule>
  </conditionalFormatting>
  <conditionalFormatting sqref="Y1102:Y1131">
    <cfRule type="expression" dxfId="2417" priority="2891">
      <formula>IF(RIGHT(TEXT(Y1102,"0.#"),1)=".",FALSE,TRUE)</formula>
    </cfRule>
    <cfRule type="expression" dxfId="2416" priority="2892">
      <formula>IF(RIGHT(TEXT(Y1102,"0.#"),1)=".",TRUE,FALSE)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37:AO837">
    <cfRule type="expression" dxfId="2407" priority="2845">
      <formula>IF(AND(AL837&gt;=0, RIGHT(TEXT(AL837,"0.#"),1)&lt;&gt;"."),TRUE,FALSE)</formula>
    </cfRule>
    <cfRule type="expression" dxfId="2406" priority="2846">
      <formula>IF(AND(AL837&gt;=0, RIGHT(TEXT(AL837,"0.#"),1)="."),TRUE,FALSE)</formula>
    </cfRule>
    <cfRule type="expression" dxfId="2405" priority="2847">
      <formula>IF(AND(AL837&lt;0, RIGHT(TEXT(AL837,"0.#"),1)&lt;&gt;"."),TRUE,FALSE)</formula>
    </cfRule>
    <cfRule type="expression" dxfId="2404" priority="2848">
      <formula>IF(AND(AL837&lt;0, RIGHT(TEXT(AL837,"0.#"),1)="."),TRUE,FALSE)</formula>
    </cfRule>
  </conditionalFormatting>
  <conditionalFormatting sqref="Y837:Y838">
    <cfRule type="expression" dxfId="2403" priority="2843">
      <formula>IF(RIGHT(TEXT(Y837,"0.#"),1)=".",FALSE,TRUE)</formula>
    </cfRule>
    <cfRule type="expression" dxfId="2402" priority="2844">
      <formula>IF(RIGHT(TEXT(Y837,"0.#"),1)=".",TRUE,FALSE)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2:Y899">
    <cfRule type="expression" dxfId="2085" priority="2103">
      <formula>IF(RIGHT(TEXT(Y872,"0.#"),1)=".",FALSE,TRUE)</formula>
    </cfRule>
    <cfRule type="expression" dxfId="2084" priority="2104">
      <formula>IF(RIGHT(TEXT(Y872,"0.#"),1)=".",TRUE,FALSE)</formula>
    </cfRule>
  </conditionalFormatting>
  <conditionalFormatting sqref="Y870:Y871">
    <cfRule type="expression" dxfId="2083" priority="2097">
      <formula>IF(RIGHT(TEXT(Y870,"0.#"),1)=".",FALSE,TRUE)</formula>
    </cfRule>
    <cfRule type="expression" dxfId="2082" priority="2098">
      <formula>IF(RIGHT(TEXT(Y870,"0.#"),1)=".",TRUE,FALSE)</formula>
    </cfRule>
  </conditionalFormatting>
  <conditionalFormatting sqref="Y905:Y932">
    <cfRule type="expression" dxfId="2081" priority="2091">
      <formula>IF(RIGHT(TEXT(Y905,"0.#"),1)=".",FALSE,TRUE)</formula>
    </cfRule>
    <cfRule type="expression" dxfId="2080" priority="2092">
      <formula>IF(RIGHT(TEXT(Y905,"0.#"),1)=".",TRUE,FALSE)</formula>
    </cfRule>
  </conditionalFormatting>
  <conditionalFormatting sqref="Y903:Y904">
    <cfRule type="expression" dxfId="2079" priority="2085">
      <formula>IF(RIGHT(TEXT(Y903,"0.#"),1)=".",FALSE,TRUE)</formula>
    </cfRule>
    <cfRule type="expression" dxfId="2078" priority="2086">
      <formula>IF(RIGHT(TEXT(Y903,"0.#"),1)=".",TRUE,FALSE)</formula>
    </cfRule>
  </conditionalFormatting>
  <conditionalFormatting sqref="Y938:Y965">
    <cfRule type="expression" dxfId="2077" priority="2079">
      <formula>IF(RIGHT(TEXT(Y938,"0.#"),1)=".",FALSE,TRUE)</formula>
    </cfRule>
    <cfRule type="expression" dxfId="2076" priority="2080">
      <formula>IF(RIGHT(TEXT(Y938,"0.#"),1)=".",TRUE,FALSE)</formula>
    </cfRule>
  </conditionalFormatting>
  <conditionalFormatting sqref="Y936:Y937">
    <cfRule type="expression" dxfId="2075" priority="2073">
      <formula>IF(RIGHT(TEXT(Y936,"0.#"),1)=".",FALSE,TRUE)</formula>
    </cfRule>
    <cfRule type="expression" dxfId="2074" priority="2074">
      <formula>IF(RIGHT(TEXT(Y936,"0.#"),1)=".",TRUE,FALSE)</formula>
    </cfRule>
  </conditionalFormatting>
  <conditionalFormatting sqref="Y971:Y998">
    <cfRule type="expression" dxfId="2073" priority="2067">
      <formula>IF(RIGHT(TEXT(Y971,"0.#"),1)=".",FALSE,TRUE)</formula>
    </cfRule>
    <cfRule type="expression" dxfId="2072" priority="2068">
      <formula>IF(RIGHT(TEXT(Y971,"0.#"),1)=".",TRUE,FALSE)</formula>
    </cfRule>
  </conditionalFormatting>
  <conditionalFormatting sqref="Y969:Y970">
    <cfRule type="expression" dxfId="2071" priority="2061">
      <formula>IF(RIGHT(TEXT(Y969,"0.#"),1)=".",FALSE,TRUE)</formula>
    </cfRule>
    <cfRule type="expression" dxfId="2070" priority="2062">
      <formula>IF(RIGHT(TEXT(Y969,"0.#"),1)=".",TRUE,FALSE)</formula>
    </cfRule>
  </conditionalFormatting>
  <conditionalFormatting sqref="Y1004:Y1031">
    <cfRule type="expression" dxfId="2069" priority="2055">
      <formula>IF(RIGHT(TEXT(Y1004,"0.#"),1)=".",FALSE,TRUE)</formula>
    </cfRule>
    <cfRule type="expression" dxfId="2068" priority="2056">
      <formula>IF(RIGHT(TEXT(Y1004,"0.#"),1)=".",TRUE,FALSE)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7">
    <cfRule type="expression" dxfId="2061" priority="2325">
      <formula>IF(RIGHT(TEXT(P27,"0.#"),1)=".",FALSE,TRUE)</formula>
    </cfRule>
    <cfRule type="expression" dxfId="2060" priority="2326">
      <formula>IF(RIGHT(TEXT(P27,"0.#"),1)=".",TRUE,FALSE)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14:AJ14">
    <cfRule type="expression" dxfId="731" priority="35">
      <formula>IF(RIGHT(TEXT(P14,"0.#"),1)=".",FALSE,TRUE)</formula>
    </cfRule>
    <cfRule type="expression" dxfId="730" priority="36">
      <formula>IF(RIGHT(TEXT(P14,"0.#"),1)=".",TRUE,FALSE)</formula>
    </cfRule>
  </conditionalFormatting>
  <conditionalFormatting sqref="P15:AJ17 P13:AJ13">
    <cfRule type="expression" dxfId="729" priority="33">
      <formula>IF(RIGHT(TEXT(P13,"0.#"),1)=".",FALSE,TRUE)</formula>
    </cfRule>
    <cfRule type="expression" dxfId="728" priority="34">
      <formula>IF(RIGHT(TEXT(P13,"0.#"),1)=".",TRUE,FALSE)</formula>
    </cfRule>
  </conditionalFormatting>
  <conditionalFormatting sqref="P19:AC19">
    <cfRule type="expression" dxfId="727" priority="31">
      <formula>IF(RIGHT(TEXT(P19,"0.#"),1)=".",FALSE,TRUE)</formula>
    </cfRule>
    <cfRule type="expression" dxfId="726" priority="32">
      <formula>IF(RIGHT(TEXT(P19,"0.#"),1)=".",TRUE,FALSE)</formula>
    </cfRule>
  </conditionalFormatting>
  <conditionalFormatting sqref="P23">
    <cfRule type="expression" dxfId="725" priority="29">
      <formula>IF(RIGHT(TEXT(P23,"0.#"),1)=".",FALSE,TRUE)</formula>
    </cfRule>
    <cfRule type="expression" dxfId="724" priority="30">
      <formula>IF(RIGHT(TEXT(P23,"0.#"),1)=".",TRUE,FALSE)</formula>
    </cfRule>
  </conditionalFormatting>
  <conditionalFormatting sqref="P24:P26">
    <cfRule type="expression" dxfId="723" priority="27">
      <formula>IF(RIGHT(TEXT(P24,"0.#"),1)=".",FALSE,TRUE)</formula>
    </cfRule>
    <cfRule type="expression" dxfId="722" priority="28">
      <formula>IF(RIGHT(TEXT(P24,"0.#"),1)=".",TRUE,FALSE)</formula>
    </cfRule>
  </conditionalFormatting>
  <conditionalFormatting sqref="AL838:AO838">
    <cfRule type="expression" dxfId="721" priority="23">
      <formula>IF(AND(AL838&gt;=0, RIGHT(TEXT(AL838,"0.#"),1)&lt;&gt;"."),TRUE,FALSE)</formula>
    </cfRule>
    <cfRule type="expression" dxfId="720" priority="24">
      <formula>IF(AND(AL838&gt;=0, RIGHT(TEXT(AL838,"0.#"),1)="."),TRUE,FALSE)</formula>
    </cfRule>
    <cfRule type="expression" dxfId="719" priority="25">
      <formula>IF(AND(AL838&lt;0, RIGHT(TEXT(AL838,"0.#"),1)&lt;&gt;"."),TRUE,FALSE)</formula>
    </cfRule>
    <cfRule type="expression" dxfId="718" priority="26">
      <formula>IF(AND(AL838&lt;0, RIGHT(TEXT(AL838,"0.#"),1)="."),TRUE,FALSE)</formula>
    </cfRule>
  </conditionalFormatting>
  <conditionalFormatting sqref="AK14:AQ14">
    <cfRule type="expression" dxfId="717" priority="21">
      <formula>IF(RIGHT(TEXT(AK14,"0.#"),1)=".",FALSE,TRUE)</formula>
    </cfRule>
    <cfRule type="expression" dxfId="716" priority="22">
      <formula>IF(RIGHT(TEXT(AK14,"0.#"),1)=".",TRUE,FALSE)</formula>
    </cfRule>
  </conditionalFormatting>
  <conditionalFormatting sqref="AK15:AQ17">
    <cfRule type="expression" dxfId="715" priority="19">
      <formula>IF(RIGHT(TEXT(AK15,"0.#"),1)=".",FALSE,TRUE)</formula>
    </cfRule>
    <cfRule type="expression" dxfId="714" priority="20">
      <formula>IF(RIGHT(TEXT(AK15,"0.#"),1)=".",TRUE,FALSE)</formula>
    </cfRule>
  </conditionalFormatting>
  <conditionalFormatting sqref="AL838:AO838">
    <cfRule type="expression" dxfId="713" priority="15">
      <formula>IF(AND(AL838&gt;=0, RIGHT(TEXT(AL838,"0.#"),1)&lt;&gt;"."),TRUE,FALSE)</formula>
    </cfRule>
    <cfRule type="expression" dxfId="712" priority="16">
      <formula>IF(AND(AL838&gt;=0, RIGHT(TEXT(AL838,"0.#"),1)="."),TRUE,FALSE)</formula>
    </cfRule>
    <cfRule type="expression" dxfId="711" priority="17">
      <formula>IF(AND(AL838&lt;0, RIGHT(TEXT(AL838,"0.#"),1)&lt;&gt;"."),TRUE,FALSE)</formula>
    </cfRule>
    <cfRule type="expression" dxfId="710" priority="18">
      <formula>IF(AND(AL838&lt;0, RIGHT(TEXT(AL838,"0.#"),1)="."),TRUE,FALSE)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2018-06-01T01:59:38Z</cp:lastPrinted>
  <dcterms:created xsi:type="dcterms:W3CDTF">2012-03-13T00:50:25Z</dcterms:created>
  <dcterms:modified xsi:type="dcterms:W3CDTF">2018-07-04T02:37:21Z</dcterms:modified>
</cp:coreProperties>
</file>