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<sst xmlns="http://schemas.openxmlformats.org/spreadsheetml/2006/main" count="2894" uniqueCount="631">
  <si>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</si>
  <si>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</si>
  <si>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</si>
  <si>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</si>
  <si>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</si>
  <si>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</si>
  <si>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</si>
  <si>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</si>
  <si>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</si>
  <si>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</si>
  <si>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</si>
  <si>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</si>
  <si>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</si>
  <si>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</si>
  <si>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</si>
  <si>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</si>
  <si>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</si>
  <si>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</si>
  <si>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</si>
  <si>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</si>
  <si>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</si>
  <si>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</si>
  <si>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</si>
  <si>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</si>
  <si>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</si>
  <si>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</si>
  <si>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</si>
  <si>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</si>
  <si>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</si>
  <si>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</si>
  <si>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</si>
  <si>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</si>
  <si>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</si>
  <si>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</si>
  <si>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</si>
  <si>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</si>
  <si>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</si>
  <si>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</si>
  <si>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</si>
  <si>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</si>
  <si>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</si>
  <si>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</si>
  <si>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</si>
  <si>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</si>
  <si>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</si>
  <si>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</si>
  <si>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</si>
  <si>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</si>
  <si>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</si>
  <si>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</si>
  <si>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</si>
  <si>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</si>
  <si>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</si>
  <si>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</si>
  <si>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</si>
  <si>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</si>
  <si>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</si>
  <si>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</si>
  <si>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</si>
  <si>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</si>
  <si>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</si>
  <si>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</si>
  <si>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</si>
  <si>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</si>
  <si>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</si>
  <si>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</si>
  <si>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</si>
  <si>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</si>
  <si>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</si>
  <si>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</si>
  <si>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</si>
  <si>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</si>
  <si>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</si>
  <si>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</si>
  <si>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</si>
  <si>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</si>
  <si>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</si>
  <si>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</si>
  <si>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</si>
  <si>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</si>
  <si>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</si>
  <si>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</si>
  <si>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</si>
  <si>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</si>
  <si>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</si>
  <si>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</si>
  <si>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</si>
  <si>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</si>
  <si>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</si>
  <si>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</si>
  <si>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</si>
  <si>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</si>
  <si>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</si>
  <si>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</si>
  <si>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</si>
  <si>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</si>
  <si>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</si>
  <si>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</si>
  <si>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</si>
  <si>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</si>
  <si>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</si>
  <si>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</si>
  <si>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</si>
  <si>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</si>
  <si>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</si>
  <si>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</si>
  <si>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</si>
  <si>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</si>
  <si>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</si>
  <si>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</si>
  <si>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</si>
  <si>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</si>
  <si>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</si>
  <si>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</si>
  <si>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</si>
  <si>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</si>
  <si>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</si>
  <si>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</si>
  <si>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</si>
  <si>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</si>
  <si>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</si>
  <si>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</si>
  <si>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</si>
  <si>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</si>
  <si>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</si>
  <si>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</si>
  <si>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</si>
  <si>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</si>
  <si>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</si>
  <si>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</si>
  <si>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</si>
  <si>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</si>
  <si>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</si>
  <si>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</si>
  <si>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</si>
  <si>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</si>
  <si>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</si>
  <si>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</si>
  <si>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</si>
  <si>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</si>
  <si>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</si>
  <si>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</si>
  <si>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</si>
  <si>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</si>
  <si>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</si>
  <si>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</si>
  <si>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</si>
  <si>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</si>
  <si>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</si>
  <si>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</si>
  <si>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</si>
  <si>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</si>
  <si>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</si>
  <si>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</si>
  <si>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</si>
  <si>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</si>
  <si>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</si>
  <si>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</si>
  <si>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</si>
  <si>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</si>
  <si>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</si>
  <si>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</si>
  <si>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</si>
  <si>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</si>
  <si>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</si>
  <si>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</si>
  <si>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</si>
  <si>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</si>
  <si>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</si>
  <si>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</si>
  <si>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</si>
  <si>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</si>
  <si>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</si>
  <si>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</si>
  <si>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</si>
  <si>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</si>
  <si>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</si>
  <si>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</si>
  <si>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</si>
  <si>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</si>
  <si>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</si>
  <si>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</si>
  <si>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</si>
  <si>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</si>
  <si>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</si>
  <si>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</si>
  <si>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</si>
  <si>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</si>
  <si>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</si>
  <si>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</si>
  <si>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</si>
  <si>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</si>
  <si>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</si>
  <si>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</si>
  <si>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</si>
  <si>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</si>
  <si>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</si>
  <si>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</si>
  <si>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</si>
  <si>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</si>
  <si>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</si>
  <si>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</si>
  <si>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</si>
  <si>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</si>
  <si>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</si>
  <si>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</si>
  <si>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</si>
  <si>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</si>
  <si>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</si>
  <si>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</si>
  <si>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</si>
  <si>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</si>
  <si>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</si>
  <si>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</si>
  <si>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</si>
  <si>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</si>
  <si>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</si>
  <si>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</si>
  <si>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</si>
  <si>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</si>
  <si>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</si>
  <si>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</si>
  <si>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</si>
  <si>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</si>
  <si>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</si>
  <si>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</si>
  <si>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</si>
  <si>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</si>
  <si>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</si>
  <si>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</si>
  <si>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</si>
  <si>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</si>
  <si>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</si>
  <si>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</si>
  <si>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</si>
  <si>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</si>
  <si>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</si>
  <si>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</si>
  <si>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</si>
  <si>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</si>
  <si>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</si>
  <si>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</si>
  <si>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</si>
  <si>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</si>
  <si>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</si>
  <si>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</si>
  <si>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</si>
  <si>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</si>
  <si>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</si>
  <si>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</si>
  <si>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</si>
  <si>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</si>
  <si>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</si>
  <si>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</si>
  <si>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</si>
  <si>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</si>
  <si>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</si>
  <si>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</si>
  <si>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</si>
  <si>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</si>
  <si>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</si>
  <si>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</si>
  <si>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</si>
  <si>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</si>
  <si>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</si>
  <si>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</si>
  <si>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</si>
  <si>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</si>
  <si>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</si>
  <si>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</si>
  <si>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</si>
  <si>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</si>
  <si>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</si>
  <si>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</si>
  <si>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</si>
  <si>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</si>
  <si>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</si>
  <si>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</si>
  <si>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</si>
  <si>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</si>
  <si>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</si>
  <si>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</si>
  <si>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</si>
  <si>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</si>
  <si>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</si>
  <si>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</si>
  <si>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</si>
  <si>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</si>
  <si>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</si>
  <si>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</si>
  <si>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</si>
  <si>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</si>
  <si>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</si>
  <si>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</si>
  <si>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</si>
  <si>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</si>
  <si>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</si>
  <si>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</si>
  <si>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</si>
  <si>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</si>
  <si>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</si>
  <si>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</si>
  <si>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</si>
  <si>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</si>
  <si>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</si>
  <si>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</si>
  <si>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</si>
  <si>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</si>
  <si>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</si>
  <si>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</si>
  <si>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</si>
  <si>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</si>
  <si>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</si>
  <si>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</si>
  <si>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</si>
  <si>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</si>
  <si>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</si>
  <si>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</si>
  <si>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</si>
  <si>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</si>
  <si>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</si>
  <si>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</si>
  <si>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</si>
  <si>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</si>
  <si>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</si>
  <si>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</si>
  <si>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</si>
  <si>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</si>
  <si>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</si>
  <si>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</si>
  <si>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</si>
  <si>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</si>
  <si>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</si>
  <si>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</si>
  <si>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</si>
  <si>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</si>
  <si>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</si>
  <si>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</si>
  <si>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</si>
  <si>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</si>
  <si>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</si>
  <si>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</si>
  <si>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</si>
  <si>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</si>
  <si>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</si>
  <si>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</si>
  <si>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</si>
  <si>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</si>
  <si>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</si>
  <si>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</si>
  <si>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</si>
  <si>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</si>
  <si>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</si>
  <si>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</si>
  <si>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</si>
  <si>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</si>
  <si>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</si>
  <si>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</si>
  <si>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</si>
  <si>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</si>
  <si>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</si>
  <si>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</si>
  <si>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</si>
  <si>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</si>
  <si>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</si>
  <si>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</si>
  <si>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</si>
  <si>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</si>
  <si>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</si>
  <si>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</si>
  <si>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</si>
  <si>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</si>
  <si>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</si>
  <si>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</si>
  <si>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</si>
  <si>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</si>
  <si>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</si>
  <si>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</si>
  <si>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</si>
  <si>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</si>
  <si>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</si>
  <si>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</si>
  <si>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</si>
  <si>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</si>
  <si>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</si>
  <si>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</si>
  <si>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</si>
  <si>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</si>
  <si>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</si>
  <si>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</si>
  <si>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</si>
  <si>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</si>
  <si>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</si>
  <si>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</si>
  <si>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</si>
  <si>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</si>
  <si>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</si>
  <si>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</si>
  <si>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</si>
  <si>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</si>
  <si>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</si>
  <si>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</si>
  <si>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</si>
  <si>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</si>
  <si>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</si>
  <si>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</si>
  <si>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</si>
  <si>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</si>
  <si>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</si>
  <si>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</si>
  <si>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</si>
  <si>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</si>
  <si>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</si>
  <si>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</si>
  <si>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</si>
  <si>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</si>
  <si>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</si>
  <si>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</si>
  <si>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</si>
  <si>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</si>
  <si>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</si>
  <si>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</si>
  <si>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</si>
  <si>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</si>
  <si>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</si>
  <si>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</si>
  <si>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</si>
  <si>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</si>
  <si>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</si>
  <si>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</si>
  <si>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</si>
  <si>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</si>
  <si>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</si>
  <si>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</si>
  <si>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</si>
  <si>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</si>
  <si>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</si>
  <si>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</si>
  <si>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</si>
  <si>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</si>
  <si>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</si>
  <si>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</si>
  <si>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</si>
  <si>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</si>
  <si>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</si>
  <si>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</si>
  <si>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</si>
  <si>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</si>
  <si>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</si>
  <si>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</si>
  <si>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</si>
  <si>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</si>
  <si>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</si>
  <si>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</si>
  <si>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</si>
  <si>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</si>
  <si>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</si>
  <si>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</si>
  <si>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</si>
  <si>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</si>
  <si>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</si>
  <si>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</si>
  <si>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</si>
  <si>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</si>
  <si>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</si>
  <si>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</si>
  <si>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</si>
  <si>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</si>
  <si>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</si>
  <si>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</si>
  <si>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</si>
  <si>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</si>
  <si>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</si>
  <si>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</si>
  <si>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</si>
  <si>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</si>
  <si>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</si>
  <si>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</si>
  <si>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</si>
  <si>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</si>
  <si>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</si>
  <si>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</si>
  <si>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</si>
  <si>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</si>
  <si>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</si>
  <si>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</si>
  <si>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</si>
  <si>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</si>
  <si>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</si>
  <si>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</si>
  <si>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</si>
  <si>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</si>
  <si>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</si>
  <si>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</si>
  <si>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</si>
  <si>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</si>
  <si>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</si>
  <si>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</si>
  <si>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</si>
  <si>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</si>
  <si>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</si>
  <si>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</si>
  <si>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</si>
  <si>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</si>
  <si>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</si>
  <si>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</si>
  <si>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</si>
  <si>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</si>
  <si>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</si>
  <si>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</si>
  <si>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</si>
  <si>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</si>
  <si>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</si>
  <si>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</si>
  <si>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</si>
  <si>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</si>
  <si>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</si>
  <si>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</si>
  <si>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</si>
  <si>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</si>
  <si>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</si>
  <si>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</si>
  <si>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</si>
  <si>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</si>
  <si>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</si>
  <si>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</si>
  <si>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</si>
  <si>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</si>
  <si>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</si>
  <si>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</si>
  <si>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</si>
  <si>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</si>
  <si>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</si>
  <si>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</si>
  <si>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</si>
  <si>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</si>
  <si>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</si>
  <si>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</si>
  <si>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</si>
  <si>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</si>
  <si>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</si>
  <si>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</si>
  <si>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</si>
  <si>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</si>
  <si>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</si>
  <si>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</si>
  <si>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</si>
  <si>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</si>
  <si>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</si>
  <si>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</si>
  <si>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</si>
  <si>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外国人看護師・介護福祉士受入支援事業</t>
    <rPh sb="14" eb="16">
      <t>シエン</t>
    </rPh>
    <phoneticPr fontId="5"/>
  </si>
  <si>
    <t>平成１９年度</t>
  </si>
  <si>
    <t>終了予定なし</t>
  </si>
  <si>
    <t>医政局</t>
  </si>
  <si>
    <t>看護課</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</si>
  <si>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　Ⅰ
・看護師及び介護福祉士の入国及び一時的な滞在に関する日本国政府とベトナム社会主義共和国政府との間の交換公文に基づく看護及び介護分野におけるベトナム看護師等の受け入れの実施に関する指針</t>
  </si>
  <si>
    <t>経済連携協定の趣旨に則り、受入施設において適切な就労・研修が行われることを確保するため、経済連携協定に基づき、我が国に入国及び一時的な滞在が認められる外国人看護師及び介護福祉士（以下、「外国人看護師等」という。）が単に安価な労働力として利用されることのないよう、外国人看護師等の適切な雇用管理を確保することを目的とする。</t>
  </si>
  <si>
    <t>-</t>
  </si>
  <si>
    <t>-</t>
    <phoneticPr fontId="5"/>
  </si>
  <si>
    <t>○</t>
  </si>
  <si>
    <t>衛生関係指導者養成等委託費</t>
    <phoneticPr fontId="5"/>
  </si>
  <si>
    <t>101</t>
    <phoneticPr fontId="5"/>
  </si>
  <si>
    <t>82</t>
    <phoneticPr fontId="5"/>
  </si>
  <si>
    <t>61</t>
    <phoneticPr fontId="5"/>
  </si>
  <si>
    <t>50</t>
    <phoneticPr fontId="5"/>
  </si>
  <si>
    <t>55</t>
    <phoneticPr fontId="5"/>
  </si>
  <si>
    <t>58</t>
    <phoneticPr fontId="5"/>
  </si>
  <si>
    <t>59</t>
    <phoneticPr fontId="5"/>
  </si>
  <si>
    <t>課長：島田　陽子</t>
    <phoneticPr fontId="5"/>
  </si>
  <si>
    <t>外国人看護師候補者の看護師国家試験合格率を前年度以上とする。</t>
    <phoneticPr fontId="5"/>
  </si>
  <si>
    <t>-</t>
    <phoneticPr fontId="5"/>
  </si>
  <si>
    <t>担当課による推計</t>
    <phoneticPr fontId="5"/>
  </si>
  <si>
    <t>巡回訪問施設数</t>
    <phoneticPr fontId="5"/>
  </si>
  <si>
    <t>受入れの枠組みの国内説明会の回数</t>
    <phoneticPr fontId="5"/>
  </si>
  <si>
    <t>施設</t>
    <phoneticPr fontId="5"/>
  </si>
  <si>
    <t>回</t>
    <phoneticPr fontId="5"/>
  </si>
  <si>
    <t>-</t>
    <phoneticPr fontId="5"/>
  </si>
  <si>
    <t>-</t>
    <phoneticPr fontId="5"/>
  </si>
  <si>
    <t>円</t>
    <phoneticPr fontId="5"/>
  </si>
  <si>
    <t>Ｘ千円/Ｙ人</t>
    <phoneticPr fontId="5"/>
  </si>
  <si>
    <t>61,777/333</t>
    <phoneticPr fontId="5"/>
  </si>
  <si>
    <t>62,266/409</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</si>
  <si>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</si>
  <si>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</si>
  <si>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</si>
  <si>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</si>
  <si>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</si>
  <si>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外国人看護師候補者へ日本語研修等を実施し看護師国家試験合格率を高めることで、看護職員の資質の向上に寄与する。</t>
    <phoneticPr fontId="5"/>
  </si>
  <si>
    <t>-</t>
    <phoneticPr fontId="5"/>
  </si>
  <si>
    <t>-</t>
    <phoneticPr fontId="5"/>
  </si>
  <si>
    <t>-</t>
    <phoneticPr fontId="5"/>
  </si>
  <si>
    <t>-</t>
    <phoneticPr fontId="5"/>
  </si>
  <si>
    <t>-</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</si>
  <si>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</si>
  <si>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</si>
  <si>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</si>
  <si>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</si>
  <si>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</si>
  <si>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</si>
  <si>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交付要綱において、予め基準額を定めており、妥当な水準である。</t>
    <phoneticPr fontId="5"/>
  </si>
  <si>
    <t>外国人看護師候補者を受け入れる施設の研修支援体制の充実に使途が限定されている。</t>
    <phoneticPr fontId="5"/>
  </si>
  <si>
    <t>事業の実施に必要最低限の経費のみを対象としている。</t>
    <phoneticPr fontId="5"/>
  </si>
  <si>
    <t>29年度において成果実績は成果目標を超えている。</t>
    <phoneticPr fontId="5"/>
  </si>
  <si>
    <t>看護師国家試験に合格した外国人看護師候補者は日本の看護師として活躍している。</t>
    <phoneticPr fontId="5"/>
  </si>
  <si>
    <t>関連事業ではあるが、職業安定局においては雇用管理に必要な経費を、社会・援護局においては介護福祉士候補者の受入支援に必要な経費であり、適切な役割分担を行っている。</t>
    <phoneticPr fontId="5"/>
  </si>
  <si>
    <t>外国人看護師・介護福祉士受入支援事業（職業安定局）</t>
    <phoneticPr fontId="5"/>
  </si>
  <si>
    <t>外国人看護師・介護福祉士受入支援事業（社会・援護局）</t>
    <phoneticPr fontId="5"/>
  </si>
  <si>
    <t>外国人看護師候補者の看護師国家試験合格率をさらに上昇させていくため、引き続き、必要な予算額を確保し、適正な執行に努めてまいりたい。</t>
    <phoneticPr fontId="5"/>
  </si>
  <si>
    <t>A.（公社）国際厚生事業団</t>
    <phoneticPr fontId="5"/>
  </si>
  <si>
    <t>事業費</t>
    <rPh sb="0" eb="3">
      <t>ジギョウヒ</t>
    </rPh>
    <phoneticPr fontId="5"/>
  </si>
  <si>
    <t>管理費</t>
    <rPh sb="0" eb="3">
      <t>カンリヒ</t>
    </rPh>
    <phoneticPr fontId="5"/>
  </si>
  <si>
    <t>謝金、講師・職員旅費、雑役務費等</t>
    <phoneticPr fontId="5"/>
  </si>
  <si>
    <t>給与費、旅費、需要費等</t>
    <phoneticPr fontId="5"/>
  </si>
  <si>
    <t>（公社）国際厚生事業団</t>
    <phoneticPr fontId="5"/>
  </si>
  <si>
    <t>看護・介護導入研修の実施</t>
    <phoneticPr fontId="5"/>
  </si>
  <si>
    <t>補助金等交付</t>
  </si>
  <si>
    <t>-</t>
    <phoneticPr fontId="5"/>
  </si>
  <si>
    <t>－</t>
    <phoneticPr fontId="5"/>
  </si>
  <si>
    <t>-</t>
    <phoneticPr fontId="5"/>
  </si>
  <si>
    <t>-</t>
    <phoneticPr fontId="5"/>
  </si>
  <si>
    <t>-</t>
    <phoneticPr fontId="5"/>
  </si>
  <si>
    <t>62,240/472</t>
    <phoneticPr fontId="5"/>
  </si>
  <si>
    <t>-</t>
    <phoneticPr fontId="5"/>
  </si>
  <si>
    <t>-</t>
    <phoneticPr fontId="5"/>
  </si>
  <si>
    <t>補助金の執行額
／就労・研修している外国人看護師等の数　　　　　　　　　　　　</t>
    <phoneticPr fontId="5"/>
  </si>
  <si>
    <t>29年度において、活動実績は概ね見込どおりとなっている。</t>
    <rPh sb="14" eb="15">
      <t>オオム</t>
    </rPh>
    <phoneticPr fontId="5"/>
  </si>
  <si>
    <t>外国人看護師候補者の看護師国家試験合格率は、本事業の実施前と比較すると上昇（平成21年度0.0％、平成22年度1.2％）しており、平成29年度は成果目標としていた14.5％を超えていることから、本事業は一定の成果を上げていると考える。</t>
    <phoneticPr fontId="5"/>
  </si>
  <si>
    <t>本事業は、（公社）国際厚生事業団が行う以下の事業について補助を行うものである。
○候補者の就労開始前に実施する看護導入研修　経済連携協定に基づき入国した外国人看護師候補者が、入国後、我が国国内の医療施設で就労・研修を行うにあたり必要となる知識・技術を習得させることを目的とした日本語研修の実施。
○受入施設に対する巡回訪問（就労・研修等の状況把握）　候補者の受入れ施設を対象に、年1回以上、相談専門員による巡回訪問を実施し、候補者の労務管理及び施設内の研修状況を把握し必要な指導を実施。
○候補者からの就労・研修に係る相談・苦情対応等　候補者のメンタルヘルスケアの観点から、母国語（英語、インドネシア語、ベトナム語）での相談窓口を設置し、各種相談を実施。</t>
    <rPh sb="306" eb="307">
      <t>ゴ</t>
    </rPh>
    <phoneticPr fontId="5"/>
  </si>
  <si>
    <t>62,372/570</t>
    <phoneticPr fontId="5"/>
  </si>
  <si>
    <t>外国人看護師候補者の看護師国家試験合格率
※計算式
外国人看護師候補者の看護師国家試験合格者数／外国人看護師候補者の看護師国家試験受験者数</t>
    <rPh sb="22" eb="25">
      <t>ケイサンシキ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</si>
</sst>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33617</xdr:colOff>
      <xdr:row>742</xdr:row>
      <xdr:rowOff>22412</xdr:rowOff>
    </xdr:from>
    <xdr:to>
      <xdr:col>35</xdr:col>
      <xdr:colOff>44822</xdr:colOff>
      <xdr:row>745</xdr:row>
      <xdr:rowOff>22412</xdr:rowOff>
    </xdr:to>
    <xdr:sp macro="" textlink="">
      <xdr:nvSpPr>
        <xdr:cNvPr id="2" name="正方形/長方形 1"/>
        <xdr:cNvSpPr/>
      </xdr:nvSpPr>
      <xdr:spPr>
        <a:xfrm>
          <a:off x="3834092" y="42265787"/>
          <a:ext cx="3211605"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a:t>厚生労働省</a:t>
          </a:r>
          <a:endParaRPr kumimoji="1" lang="en-US" altLang="ja-JP" sz="1400"/>
        </a:p>
        <a:p>
          <a:pPr algn="l"/>
          <a:r>
            <a:rPr kumimoji="1" lang="ja-JP" altLang="en-US" sz="1400"/>
            <a:t>６２百万円</a:t>
          </a:r>
        </a:p>
      </xdr:txBody>
    </xdr:sp>
    <xdr:clientData/>
  </xdr:twoCellAnchor>
  <xdr:twoCellAnchor>
    <xdr:from>
      <xdr:col>27</xdr:col>
      <xdr:colOff>44824</xdr:colOff>
      <xdr:row>746</xdr:row>
      <xdr:rowOff>112059</xdr:rowOff>
    </xdr:from>
    <xdr:to>
      <xdr:col>27</xdr:col>
      <xdr:colOff>50426</xdr:colOff>
      <xdr:row>749</xdr:row>
      <xdr:rowOff>33619</xdr:rowOff>
    </xdr:to>
    <xdr:cxnSp macro="">
      <xdr:nvCxnSpPr>
        <xdr:cNvPr id="3" name="直線矢印コネクタ 2"/>
        <xdr:cNvCxnSpPr>
          <a:endCxn id="4" idx="0"/>
        </xdr:cNvCxnSpPr>
      </xdr:nvCxnSpPr>
      <xdr:spPr>
        <a:xfrm>
          <a:off x="5445499" y="43765134"/>
          <a:ext cx="5602" cy="9788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22411</xdr:colOff>
      <xdr:row>749</xdr:row>
      <xdr:rowOff>33619</xdr:rowOff>
    </xdr:from>
    <xdr:to>
      <xdr:col>33</xdr:col>
      <xdr:colOff>78441</xdr:colOff>
      <xdr:row>750</xdr:row>
      <xdr:rowOff>18304</xdr:rowOff>
    </xdr:to>
    <xdr:sp macro="" textlink="">
      <xdr:nvSpPr>
        <xdr:cNvPr id="4" name="正方形/長方形 3"/>
        <xdr:cNvSpPr/>
      </xdr:nvSpPr>
      <xdr:spPr>
        <a:xfrm>
          <a:off x="4222936" y="44743969"/>
          <a:ext cx="2456330" cy="337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補助金等交付</a:t>
          </a:r>
          <a:r>
            <a:rPr kumimoji="1" lang="en-US" altLang="ja-JP" sz="1400">
              <a:solidFill>
                <a:schemeClr val="dk1"/>
              </a:solidFill>
              <a:effectLst/>
              <a:latin typeface="+mn-lt"/>
              <a:ea typeface="+mn-ea"/>
              <a:cs typeface="+mn-cs"/>
            </a:rPr>
            <a:t>】</a:t>
          </a:r>
          <a:endParaRPr lang="ja-JP" altLang="ja-JP" sz="1400">
            <a:effectLst/>
          </a:endParaRPr>
        </a:p>
        <a:p>
          <a:pPr algn="ctr"/>
          <a:r>
            <a:rPr kumimoji="1" lang="en-US" altLang="ja-JP" sz="1100"/>
            <a:t>】</a:t>
          </a:r>
          <a:endParaRPr kumimoji="1" lang="ja-JP" altLang="en-US" sz="1100"/>
        </a:p>
      </xdr:txBody>
    </xdr:sp>
    <xdr:clientData/>
  </xdr:twoCellAnchor>
  <xdr:twoCellAnchor>
    <xdr:from>
      <xdr:col>17</xdr:col>
      <xdr:colOff>0</xdr:colOff>
      <xdr:row>750</xdr:row>
      <xdr:rowOff>0</xdr:rowOff>
    </xdr:from>
    <xdr:to>
      <xdr:col>37</xdr:col>
      <xdr:colOff>190500</xdr:colOff>
      <xdr:row>753</xdr:row>
      <xdr:rowOff>0</xdr:rowOff>
    </xdr:to>
    <xdr:sp macro="" textlink="">
      <xdr:nvSpPr>
        <xdr:cNvPr id="5" name="正方形/長方形 4"/>
        <xdr:cNvSpPr/>
      </xdr:nvSpPr>
      <xdr:spPr>
        <a:xfrm>
          <a:off x="3400425" y="45062775"/>
          <a:ext cx="419100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ctr"/>
          <a:r>
            <a:rPr kumimoji="1" lang="en-US" altLang="ja-JP" sz="1400"/>
            <a:t>A</a:t>
          </a:r>
          <a:r>
            <a:rPr kumimoji="1" lang="ja-JP" altLang="en-US" sz="1400"/>
            <a:t>．（公社）国際厚生事業団</a:t>
          </a:r>
          <a:endParaRPr kumimoji="1" lang="en-US" altLang="ja-JP" sz="1400"/>
        </a:p>
        <a:p>
          <a:pPr algn="ctr"/>
          <a:r>
            <a:rPr kumimoji="1" lang="ja-JP" altLang="en-US" sz="1400"/>
            <a:t>６２百万円</a:t>
          </a:r>
        </a:p>
      </xdr:txBody>
    </xdr:sp>
    <xdr:clientData/>
  </xdr:twoCellAnchor>
  <xdr:twoCellAnchor>
    <xdr:from>
      <xdr:col>16</xdr:col>
      <xdr:colOff>179294</xdr:colOff>
      <xdr:row>753</xdr:row>
      <xdr:rowOff>201706</xdr:rowOff>
    </xdr:from>
    <xdr:to>
      <xdr:col>38</xdr:col>
      <xdr:colOff>44823</xdr:colOff>
      <xdr:row>755</xdr:row>
      <xdr:rowOff>313764</xdr:rowOff>
    </xdr:to>
    <xdr:sp macro="" textlink="">
      <xdr:nvSpPr>
        <xdr:cNvPr id="6" name="中かっこ 5"/>
        <xdr:cNvSpPr/>
      </xdr:nvSpPr>
      <xdr:spPr>
        <a:xfrm>
          <a:off x="3379694" y="46321756"/>
          <a:ext cx="4266079" cy="816908"/>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・看護・介護導入研修の実施</a:t>
          </a:r>
          <a:endParaRPr kumimoji="1" lang="en-US" altLang="ja-JP" sz="1100"/>
        </a:p>
        <a:p>
          <a:pPr algn="l"/>
          <a:r>
            <a:rPr kumimoji="1" lang="ja-JP" altLang="en-US" sz="1100"/>
            <a:t>・母国語による相談窓口の設置</a:t>
          </a:r>
          <a:endParaRPr kumimoji="1" lang="en-US" altLang="ja-JP" sz="1100"/>
        </a:p>
        <a:p>
          <a:pPr algn="l"/>
          <a:r>
            <a:rPr kumimoji="1" lang="ja-JP" altLang="en-US" sz="1100"/>
            <a:t>・巡回指導の実施（受入状況の確認、就労・研修に対する指導等）</a:t>
          </a:r>
        </a:p>
      </xdr:txBody>
    </xdr:sp>
    <xdr:clientData/>
  </xdr:twoCellAnchor>
  <xdr:twoCellAnchor>
    <xdr:from>
      <xdr:col>18</xdr:col>
      <xdr:colOff>44823</xdr:colOff>
      <xdr:row>745</xdr:row>
      <xdr:rowOff>78442</xdr:rowOff>
    </xdr:from>
    <xdr:to>
      <xdr:col>36</xdr:col>
      <xdr:colOff>56028</xdr:colOff>
      <xdr:row>747</xdr:row>
      <xdr:rowOff>22412</xdr:rowOff>
    </xdr:to>
    <xdr:sp macro="" textlink="">
      <xdr:nvSpPr>
        <xdr:cNvPr id="7" name="中かっこ 6"/>
        <xdr:cNvSpPr/>
      </xdr:nvSpPr>
      <xdr:spPr>
        <a:xfrm>
          <a:off x="3645273" y="43379092"/>
          <a:ext cx="3611655" cy="648820"/>
        </a:xfrm>
        <a:prstGeom prst="bracePair">
          <a:avLst>
            <a:gd name="adj" fmla="val 31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1"/>
        <a:lstStyle/>
        <a:p>
          <a:pPr algn="l"/>
          <a:r>
            <a:rPr kumimoji="1" lang="ja-JP" altLang="en-US" sz="1100"/>
            <a:t>外国人看護師・介護福祉士の受入に対する事業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66</v>
      </c>
      <c r="AT2" s="938"/>
      <c r="AU2" s="938"/>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552</v>
      </c>
      <c r="H5" s="842"/>
      <c r="I5" s="842"/>
      <c r="J5" s="842"/>
      <c r="K5" s="842"/>
      <c r="L5" s="842"/>
      <c r="M5" s="843" t="s">
        <v>66</v>
      </c>
      <c r="N5" s="844"/>
      <c r="O5" s="844"/>
      <c r="P5" s="844"/>
      <c r="Q5" s="844"/>
      <c r="R5" s="845"/>
      <c r="S5" s="846" t="s">
        <v>553</v>
      </c>
      <c r="T5" s="842"/>
      <c r="U5" s="842"/>
      <c r="V5" s="842"/>
      <c r="W5" s="842"/>
      <c r="X5" s="847"/>
      <c r="Y5" s="697" t="s">
        <v>3</v>
      </c>
      <c r="Z5" s="539"/>
      <c r="AA5" s="539"/>
      <c r="AB5" s="539"/>
      <c r="AC5" s="539"/>
      <c r="AD5" s="540"/>
      <c r="AE5" s="698" t="s">
        <v>555</v>
      </c>
      <c r="AF5" s="698"/>
      <c r="AG5" s="698"/>
      <c r="AH5" s="698"/>
      <c r="AI5" s="698"/>
      <c r="AJ5" s="698"/>
      <c r="AK5" s="698"/>
      <c r="AL5" s="698"/>
      <c r="AM5" s="698"/>
      <c r="AN5" s="698"/>
      <c r="AO5" s="698"/>
      <c r="AP5" s="699"/>
      <c r="AQ5" s="700" t="s">
        <v>569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257.2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0.75" customHeight="1" x14ac:dyDescent="0.15">
      <c r="A10" s="659" t="s">
        <v>30</v>
      </c>
      <c r="B10" s="660"/>
      <c r="C10" s="660"/>
      <c r="D10" s="660"/>
      <c r="E10" s="660"/>
      <c r="F10" s="660"/>
      <c r="G10" s="756" t="s">
        <v>628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62</v>
      </c>
      <c r="Q13" s="708"/>
      <c r="R13" s="708"/>
      <c r="S13" s="708"/>
      <c r="T13" s="708"/>
      <c r="U13" s="708"/>
      <c r="V13" s="709"/>
      <c r="W13" s="656">
        <v>62</v>
      </c>
      <c r="X13" s="657"/>
      <c r="Y13" s="657"/>
      <c r="Z13" s="657"/>
      <c r="AA13" s="657"/>
      <c r="AB13" s="657"/>
      <c r="AC13" s="658"/>
      <c r="AD13" s="707">
        <v>62</v>
      </c>
      <c r="AE13" s="708"/>
      <c r="AF13" s="708"/>
      <c r="AG13" s="708"/>
      <c r="AH13" s="708"/>
      <c r="AI13" s="708"/>
      <c r="AJ13" s="709"/>
      <c r="AK13" s="707">
        <v>62</v>
      </c>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466</v>
      </c>
      <c r="AE14" s="708"/>
      <c r="AF14" s="708"/>
      <c r="AG14" s="708"/>
      <c r="AH14" s="708"/>
      <c r="AI14" s="708"/>
      <c r="AJ14" s="709"/>
      <c r="AK14" s="707" t="s">
        <v>466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466</v>
      </c>
      <c r="AE15" s="708"/>
      <c r="AF15" s="708"/>
      <c r="AG15" s="708"/>
      <c r="AH15" s="708"/>
      <c r="AI15" s="708"/>
      <c r="AJ15" s="709"/>
      <c r="AK15" s="707" t="s">
        <v>466</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466</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558</v>
      </c>
      <c r="Q17" s="708"/>
      <c r="R17" s="708"/>
      <c r="S17" s="708"/>
      <c r="T17" s="708"/>
      <c r="U17" s="708"/>
      <c r="V17" s="709"/>
      <c r="W17" s="707" t="s">
        <v>558</v>
      </c>
      <c r="X17" s="708"/>
      <c r="Y17" s="708"/>
      <c r="Z17" s="708"/>
      <c r="AA17" s="708"/>
      <c r="AB17" s="708"/>
      <c r="AC17" s="709"/>
      <c r="AD17" s="707" t="s">
        <v>466</v>
      </c>
      <c r="AE17" s="708"/>
      <c r="AF17" s="708"/>
      <c r="AG17" s="708"/>
      <c r="AH17" s="708"/>
      <c r="AI17" s="708"/>
      <c r="AJ17" s="709"/>
      <c r="AK17" s="707" t="s">
        <v>466</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62</v>
      </c>
      <c r="Q18" s="881"/>
      <c r="R18" s="881"/>
      <c r="S18" s="881"/>
      <c r="T18" s="881"/>
      <c r="U18" s="881"/>
      <c r="V18" s="882"/>
      <c r="W18" s="880">
        <f>SUM(W13:AC17)</f>
        <v>62</v>
      </c>
      <c r="X18" s="881"/>
      <c r="Y18" s="881"/>
      <c r="Z18" s="881"/>
      <c r="AA18" s="881"/>
      <c r="AB18" s="881"/>
      <c r="AC18" s="882"/>
      <c r="AD18" s="880">
        <f>SUM(AD13:AJ17)</f>
        <v>62</v>
      </c>
      <c r="AE18" s="881"/>
      <c r="AF18" s="881"/>
      <c r="AG18" s="881"/>
      <c r="AH18" s="881"/>
      <c r="AI18" s="881"/>
      <c r="AJ18" s="882"/>
      <c r="AK18" s="880">
        <f>SUM(AK13:AQ17)</f>
        <v>62</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62</v>
      </c>
      <c r="Q19" s="708"/>
      <c r="R19" s="708"/>
      <c r="S19" s="708"/>
      <c r="T19" s="708"/>
      <c r="U19" s="708"/>
      <c r="V19" s="709"/>
      <c r="W19" s="707">
        <v>62</v>
      </c>
      <c r="X19" s="708"/>
      <c r="Y19" s="708"/>
      <c r="Z19" s="708"/>
      <c r="AA19" s="708"/>
      <c r="AB19" s="708"/>
      <c r="AC19" s="709"/>
      <c r="AD19" s="707">
        <v>62</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656">
        <v>62</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62</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623</v>
      </c>
      <c r="AR31" s="193"/>
      <c r="AS31" s="126" t="s">
        <v>356</v>
      </c>
      <c r="AT31" s="127"/>
      <c r="AU31" s="192">
        <v>30</v>
      </c>
      <c r="AV31" s="192"/>
      <c r="AW31" s="394" t="s">
        <v>300</v>
      </c>
      <c r="AX31" s="395"/>
    </row>
    <row r="32" spans="1:50" ht="37.5" customHeight="1" x14ac:dyDescent="0.15">
      <c r="A32" s="399"/>
      <c r="B32" s="397"/>
      <c r="C32" s="397"/>
      <c r="D32" s="397"/>
      <c r="E32" s="397"/>
      <c r="F32" s="398"/>
      <c r="G32" s="560" t="s">
        <v>570</v>
      </c>
      <c r="H32" s="561"/>
      <c r="I32" s="561"/>
      <c r="J32" s="561"/>
      <c r="K32" s="561"/>
      <c r="L32" s="561"/>
      <c r="M32" s="561"/>
      <c r="N32" s="561"/>
      <c r="O32" s="562"/>
      <c r="P32" s="98" t="s">
        <v>630</v>
      </c>
      <c r="Q32" s="98"/>
      <c r="R32" s="98"/>
      <c r="S32" s="98"/>
      <c r="T32" s="98"/>
      <c r="U32" s="98"/>
      <c r="V32" s="98"/>
      <c r="W32" s="98"/>
      <c r="X32" s="99"/>
      <c r="Y32" s="467" t="s">
        <v>12</v>
      </c>
      <c r="Z32" s="527"/>
      <c r="AA32" s="528"/>
      <c r="AB32" s="457" t="s">
        <v>519</v>
      </c>
      <c r="AC32" s="457"/>
      <c r="AD32" s="457"/>
      <c r="AE32" s="211">
        <v>11</v>
      </c>
      <c r="AF32" s="212"/>
      <c r="AG32" s="212"/>
      <c r="AH32" s="212"/>
      <c r="AI32" s="211">
        <v>14.5</v>
      </c>
      <c r="AJ32" s="212"/>
      <c r="AK32" s="212"/>
      <c r="AL32" s="212"/>
      <c r="AM32" s="211">
        <v>17.7</v>
      </c>
      <c r="AN32" s="212"/>
      <c r="AO32" s="212"/>
      <c r="AP32" s="212"/>
      <c r="AQ32" s="333" t="s">
        <v>624</v>
      </c>
      <c r="AR32" s="200"/>
      <c r="AS32" s="200"/>
      <c r="AT32" s="334"/>
      <c r="AU32" s="212" t="s">
        <v>571</v>
      </c>
      <c r="AV32" s="212"/>
      <c r="AW32" s="212"/>
      <c r="AX32" s="214"/>
    </row>
    <row r="33" spans="1:50" ht="37.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211">
        <v>10.6</v>
      </c>
      <c r="AF33" s="212"/>
      <c r="AG33" s="212"/>
      <c r="AH33" s="212"/>
      <c r="AI33" s="211">
        <v>11</v>
      </c>
      <c r="AJ33" s="212"/>
      <c r="AK33" s="212"/>
      <c r="AL33" s="212"/>
      <c r="AM33" s="211">
        <v>14.5</v>
      </c>
      <c r="AN33" s="212"/>
      <c r="AO33" s="212"/>
      <c r="AP33" s="212"/>
      <c r="AQ33" s="333" t="s">
        <v>571</v>
      </c>
      <c r="AR33" s="200"/>
      <c r="AS33" s="200"/>
      <c r="AT33" s="334"/>
      <c r="AU33" s="212">
        <v>17.7</v>
      </c>
      <c r="AV33" s="212"/>
      <c r="AW33" s="212"/>
      <c r="AX33" s="214"/>
    </row>
    <row r="34" spans="1:50" ht="3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103.8</v>
      </c>
      <c r="AF34" s="212"/>
      <c r="AG34" s="212"/>
      <c r="AH34" s="212"/>
      <c r="AI34" s="211">
        <v>131.80000000000001</v>
      </c>
      <c r="AJ34" s="212"/>
      <c r="AK34" s="212"/>
      <c r="AL34" s="212"/>
      <c r="AM34" s="211">
        <v>122.1</v>
      </c>
      <c r="AN34" s="212"/>
      <c r="AO34" s="212"/>
      <c r="AP34" s="212"/>
      <c r="AQ34" s="333" t="s">
        <v>571</v>
      </c>
      <c r="AR34" s="200"/>
      <c r="AS34" s="200"/>
      <c r="AT34" s="334"/>
      <c r="AU34" s="212" t="s">
        <v>571</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573</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v>112</v>
      </c>
      <c r="AF101" s="212"/>
      <c r="AG101" s="212"/>
      <c r="AH101" s="213"/>
      <c r="AI101" s="211">
        <v>159</v>
      </c>
      <c r="AJ101" s="212"/>
      <c r="AK101" s="212"/>
      <c r="AL101" s="213"/>
      <c r="AM101" s="211">
        <v>119</v>
      </c>
      <c r="AN101" s="212"/>
      <c r="AO101" s="212"/>
      <c r="AP101" s="213"/>
      <c r="AQ101" s="211" t="s">
        <v>620</v>
      </c>
      <c r="AR101" s="212"/>
      <c r="AS101" s="212"/>
      <c r="AT101" s="213"/>
      <c r="AU101" s="211" t="s">
        <v>577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114</v>
      </c>
      <c r="AF102" s="414"/>
      <c r="AG102" s="414"/>
      <c r="AH102" s="414"/>
      <c r="AI102" s="414">
        <v>121</v>
      </c>
      <c r="AJ102" s="414"/>
      <c r="AK102" s="414"/>
      <c r="AL102" s="414"/>
      <c r="AM102" s="414">
        <v>129</v>
      </c>
      <c r="AN102" s="414"/>
      <c r="AO102" s="414"/>
      <c r="AP102" s="414"/>
      <c r="AQ102" s="266">
        <v>118</v>
      </c>
      <c r="AR102" s="267"/>
      <c r="AS102" s="267"/>
      <c r="AT102" s="312"/>
      <c r="AU102" s="266" t="s">
        <v>577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574</v>
      </c>
      <c r="H104" s="98"/>
      <c r="I104" s="98"/>
      <c r="J104" s="98"/>
      <c r="K104" s="98"/>
      <c r="L104" s="98"/>
      <c r="M104" s="98"/>
      <c r="N104" s="98"/>
      <c r="O104" s="98"/>
      <c r="P104" s="98"/>
      <c r="Q104" s="98"/>
      <c r="R104" s="98"/>
      <c r="S104" s="98"/>
      <c r="T104" s="98"/>
      <c r="U104" s="98"/>
      <c r="V104" s="98"/>
      <c r="W104" s="98"/>
      <c r="X104" s="99"/>
      <c r="Y104" s="461" t="s">
        <v>55</v>
      </c>
      <c r="Z104" s="462"/>
      <c r="AA104" s="463"/>
      <c r="AB104" s="541" t="s">
        <v>576</v>
      </c>
      <c r="AC104" s="542"/>
      <c r="AD104" s="543"/>
      <c r="AE104" s="211">
        <v>4</v>
      </c>
      <c r="AF104" s="212"/>
      <c r="AG104" s="212"/>
      <c r="AH104" s="213"/>
      <c r="AI104" s="211">
        <v>4</v>
      </c>
      <c r="AJ104" s="212"/>
      <c r="AK104" s="212"/>
      <c r="AL104" s="213"/>
      <c r="AM104" s="211">
        <v>4</v>
      </c>
      <c r="AN104" s="212"/>
      <c r="AO104" s="212"/>
      <c r="AP104" s="213"/>
      <c r="AQ104" s="211" t="s">
        <v>577</v>
      </c>
      <c r="AR104" s="212"/>
      <c r="AS104" s="212"/>
      <c r="AT104" s="213"/>
      <c r="AU104" s="211" t="s">
        <v>578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576</v>
      </c>
      <c r="AC105" s="465"/>
      <c r="AD105" s="466"/>
      <c r="AE105" s="414">
        <v>4</v>
      </c>
      <c r="AF105" s="414"/>
      <c r="AG105" s="414"/>
      <c r="AH105" s="414"/>
      <c r="AI105" s="414">
        <v>3</v>
      </c>
      <c r="AJ105" s="414"/>
      <c r="AK105" s="414"/>
      <c r="AL105" s="414"/>
      <c r="AM105" s="414">
        <v>4</v>
      </c>
      <c r="AN105" s="414"/>
      <c r="AO105" s="414"/>
      <c r="AP105" s="414"/>
      <c r="AQ105" s="211">
        <v>4</v>
      </c>
      <c r="AR105" s="212"/>
      <c r="AS105" s="212"/>
      <c r="AT105" s="213"/>
      <c r="AU105" s="266" t="s">
        <v>621</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625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v>185517</v>
      </c>
      <c r="AF116" s="414"/>
      <c r="AG116" s="414"/>
      <c r="AH116" s="414"/>
      <c r="AI116" s="414">
        <v>152240</v>
      </c>
      <c r="AJ116" s="414"/>
      <c r="AK116" s="414"/>
      <c r="AL116" s="414"/>
      <c r="AM116" s="414">
        <v>131864</v>
      </c>
      <c r="AN116" s="414"/>
      <c r="AO116" s="414"/>
      <c r="AP116" s="414"/>
      <c r="AQ116" s="211">
        <v>109425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581</v>
      </c>
      <c r="AF117" s="547"/>
      <c r="AG117" s="547"/>
      <c r="AH117" s="547"/>
      <c r="AI117" s="547" t="s">
        <v>582</v>
      </c>
      <c r="AJ117" s="547"/>
      <c r="AK117" s="547"/>
      <c r="AL117" s="547"/>
      <c r="AM117" s="547" t="s">
        <v>622</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589</v>
      </c>
      <c r="AR133" s="192"/>
      <c r="AS133" s="126" t="s">
        <v>356</v>
      </c>
      <c r="AT133" s="127"/>
      <c r="AU133" s="193" t="s">
        <v>589</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t="s">
        <v>586</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587</v>
      </c>
      <c r="AC135" s="206"/>
      <c r="AD135" s="206"/>
      <c r="AE135" s="199" t="s">
        <v>586</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589</v>
      </c>
      <c r="H154" s="98"/>
      <c r="I154" s="98"/>
      <c r="J154" s="98"/>
      <c r="K154" s="98"/>
      <c r="L154" s="98"/>
      <c r="M154" s="98"/>
      <c r="N154" s="98"/>
      <c r="O154" s="98"/>
      <c r="P154" s="99"/>
      <c r="Q154" s="118" t="s">
        <v>589</v>
      </c>
      <c r="R154" s="98"/>
      <c r="S154" s="98"/>
      <c r="T154" s="98"/>
      <c r="U154" s="98"/>
      <c r="V154" s="98"/>
      <c r="W154" s="98"/>
      <c r="X154" s="98"/>
      <c r="Y154" s="98"/>
      <c r="Z154" s="98"/>
      <c r="AA154" s="286"/>
      <c r="AB154" s="134" t="s">
        <v>571</v>
      </c>
      <c r="AC154" s="135"/>
      <c r="AD154" s="135"/>
      <c r="AE154" s="140" t="s">
        <v>571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591</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589</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590</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590</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592</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586</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590</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590</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4.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560</v>
      </c>
      <c r="AE702" s="339"/>
      <c r="AF702" s="339"/>
      <c r="AG702" s="381" t="s">
        <v>594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560</v>
      </c>
      <c r="AE703" s="322"/>
      <c r="AF703" s="322"/>
      <c r="AG703" s="94" t="s">
        <v>595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560</v>
      </c>
      <c r="AE704" s="785"/>
      <c r="AF704" s="785"/>
      <c r="AG704" s="160" t="s">
        <v>596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597</v>
      </c>
      <c r="AE705" s="717"/>
      <c r="AF705" s="717"/>
      <c r="AG705" s="118" t="s">
        <v>590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560</v>
      </c>
      <c r="AE708" s="604"/>
      <c r="AF708" s="604"/>
      <c r="AG708" s="744" t="s">
        <v>599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560</v>
      </c>
      <c r="AE709" s="322"/>
      <c r="AF709" s="322"/>
      <c r="AG709" s="94" t="s">
        <v>600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t="s">
        <v>578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560</v>
      </c>
      <c r="AE711" s="322"/>
      <c r="AF711" s="322"/>
      <c r="AG711" s="94" t="s">
        <v>601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597</v>
      </c>
      <c r="AE712" s="785"/>
      <c r="AF712" s="785"/>
      <c r="AG712" s="812" t="s">
        <v>571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597</v>
      </c>
      <c r="AE713" s="322"/>
      <c r="AF713" s="662"/>
      <c r="AG713" s="94" t="s">
        <v>591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560</v>
      </c>
      <c r="AE714" s="810"/>
      <c r="AF714" s="811"/>
      <c r="AG714" s="738" t="s">
        <v>602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560</v>
      </c>
      <c r="AE715" s="604"/>
      <c r="AF715" s="655"/>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597</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560</v>
      </c>
      <c r="AE717" s="322"/>
      <c r="AF717" s="322"/>
      <c r="AG717" s="94" t="s">
        <v>626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560</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560</v>
      </c>
      <c r="AE719" s="604"/>
      <c r="AF719" s="604"/>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550</v>
      </c>
      <c r="D721" s="290"/>
      <c r="E721" s="290"/>
      <c r="F721" s="291"/>
      <c r="G721" s="280"/>
      <c r="H721" s="281"/>
      <c r="I721" s="83" t="str">
        <f>IF(OR(G721="　", G721=""), "", "-")</f>
        <v/>
      </c>
      <c r="J721" s="284">
        <v>519</v>
      </c>
      <c r="K721" s="284"/>
      <c r="L721" s="83" t="str">
        <f>IF(M721="","","-")</f>
        <v/>
      </c>
      <c r="M721" s="84"/>
      <c r="N721" s="297" t="s">
        <v>606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t="s">
        <v>550</v>
      </c>
      <c r="D722" s="290"/>
      <c r="E722" s="290"/>
      <c r="F722" s="291"/>
      <c r="G722" s="280"/>
      <c r="H722" s="281"/>
      <c r="I722" s="83" t="str">
        <f t="shared" ref="I722:I725" si="4">IF(OR(G722="　", G722=""), "", "-")</f>
        <v/>
      </c>
      <c r="J722" s="284">
        <v>825</v>
      </c>
      <c r="K722" s="284"/>
      <c r="L722" s="83" t="str">
        <f t="shared" ref="L722:L725" si="5">IF(M722="","","-")</f>
        <v/>
      </c>
      <c r="M722" s="84"/>
      <c r="N722" s="297" t="s">
        <v>607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627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56.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562</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564</v>
      </c>
      <c r="AF737" s="986"/>
      <c r="AG737" s="986"/>
      <c r="AH737" s="986"/>
      <c r="AI737" s="986"/>
      <c r="AJ737" s="986"/>
      <c r="AK737" s="986"/>
      <c r="AL737" s="986"/>
      <c r="AM737" s="986"/>
      <c r="AN737" s="358" t="s">
        <v>360</v>
      </c>
      <c r="AO737" s="358"/>
      <c r="AP737" s="358"/>
      <c r="AQ737" s="358"/>
      <c r="AR737" s="987" t="s">
        <v>565</v>
      </c>
      <c r="AS737" s="988"/>
      <c r="AT737" s="988"/>
      <c r="AU737" s="988"/>
      <c r="AV737" s="988"/>
      <c r="AW737" s="988"/>
      <c r="AX737" s="989"/>
      <c r="AY737" s="89"/>
      <c r="AZ737" s="89"/>
    </row>
    <row r="738" spans="1:52" ht="24.75"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567</v>
      </c>
      <c r="S738" s="986"/>
      <c r="T738" s="986"/>
      <c r="U738" s="986"/>
      <c r="V738" s="986"/>
      <c r="W738" s="986"/>
      <c r="X738" s="986"/>
      <c r="Y738" s="986"/>
      <c r="Z738" s="986"/>
      <c r="AA738" s="358" t="s">
        <v>482</v>
      </c>
      <c r="AB738" s="358"/>
      <c r="AC738" s="358"/>
      <c r="AD738" s="358"/>
      <c r="AE738" s="986" t="s">
        <v>568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61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612</v>
      </c>
      <c r="M781" s="664"/>
      <c r="N781" s="664"/>
      <c r="O781" s="664"/>
      <c r="P781" s="664"/>
      <c r="Q781" s="664"/>
      <c r="R781" s="664"/>
      <c r="S781" s="664"/>
      <c r="T781" s="664"/>
      <c r="U781" s="664"/>
      <c r="V781" s="664"/>
      <c r="W781" s="664"/>
      <c r="X781" s="665"/>
      <c r="Y781" s="384">
        <v>37</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611</v>
      </c>
      <c r="H782" s="606"/>
      <c r="I782" s="606"/>
      <c r="J782" s="606"/>
      <c r="K782" s="607"/>
      <c r="L782" s="597" t="s">
        <v>613</v>
      </c>
      <c r="M782" s="598"/>
      <c r="N782" s="598"/>
      <c r="O782" s="598"/>
      <c r="P782" s="598"/>
      <c r="Q782" s="598"/>
      <c r="R782" s="598"/>
      <c r="S782" s="598"/>
      <c r="T782" s="598"/>
      <c r="U782" s="598"/>
      <c r="V782" s="598"/>
      <c r="W782" s="598"/>
      <c r="X782" s="599"/>
      <c r="Y782" s="600">
        <v>25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62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614</v>
      </c>
      <c r="D837" s="340"/>
      <c r="E837" s="340"/>
      <c r="F837" s="340"/>
      <c r="G837" s="340"/>
      <c r="H837" s="340"/>
      <c r="I837" s="340"/>
      <c r="J837" s="341">
        <v>1010405010138</v>
      </c>
      <c r="K837" s="342"/>
      <c r="L837" s="342"/>
      <c r="M837" s="342"/>
      <c r="N837" s="342"/>
      <c r="O837" s="342"/>
      <c r="P837" s="355" t="s">
        <v>615</v>
      </c>
      <c r="Q837" s="343"/>
      <c r="R837" s="343"/>
      <c r="S837" s="343"/>
      <c r="T837" s="343"/>
      <c r="U837" s="343"/>
      <c r="V837" s="343"/>
      <c r="W837" s="343"/>
      <c r="X837" s="343"/>
      <c r="Y837" s="344">
        <v>62</v>
      </c>
      <c r="Z837" s="345"/>
      <c r="AA837" s="345"/>
      <c r="AB837" s="346"/>
      <c r="AC837" s="356" t="s">
        <v>616</v>
      </c>
      <c r="AD837" s="364"/>
      <c r="AE837" s="364"/>
      <c r="AF837" s="364"/>
      <c r="AG837" s="364"/>
      <c r="AH837" s="365" t="s">
        <v>617</v>
      </c>
      <c r="AI837" s="366"/>
      <c r="AJ837" s="366"/>
      <c r="AK837" s="366"/>
      <c r="AL837" s="350" t="s">
        <v>617</v>
      </c>
      <c r="AM837" s="351"/>
      <c r="AN837" s="351"/>
      <c r="AO837" s="352"/>
      <c r="AP837" s="353" t="s">
        <v>618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617</v>
      </c>
      <c r="F1102" s="371"/>
      <c r="G1102" s="371"/>
      <c r="H1102" s="371"/>
      <c r="I1102" s="371"/>
      <c r="J1102" s="341" t="s">
        <v>617</v>
      </c>
      <c r="K1102" s="342"/>
      <c r="L1102" s="342"/>
      <c r="M1102" s="342"/>
      <c r="N1102" s="342"/>
      <c r="O1102" s="342"/>
      <c r="P1102" s="355" t="s">
        <v>617</v>
      </c>
      <c r="Q1102" s="343"/>
      <c r="R1102" s="343"/>
      <c r="S1102" s="343"/>
      <c r="T1102" s="343"/>
      <c r="U1102" s="343"/>
      <c r="V1102" s="343"/>
      <c r="W1102" s="343"/>
      <c r="X1102" s="343"/>
      <c r="Y1102" s="344" t="s">
        <v>617</v>
      </c>
      <c r="Z1102" s="345"/>
      <c r="AA1102" s="345"/>
      <c r="AB1102" s="346"/>
      <c r="AC1102" s="347"/>
      <c r="AD1102" s="347"/>
      <c r="AE1102" s="347"/>
      <c r="AF1102" s="347"/>
      <c r="AG1102" s="347"/>
      <c r="AH1102" s="348" t="s">
        <v>617</v>
      </c>
      <c r="AI1102" s="349"/>
      <c r="AJ1102" s="349"/>
      <c r="AK1102" s="349"/>
      <c r="AL1102" s="350" t="s">
        <v>617</v>
      </c>
      <c r="AM1102" s="351"/>
      <c r="AN1102" s="351"/>
      <c r="AO1102" s="352"/>
      <c r="AP1102" s="353" t="s">
        <v>619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f>-AL110</f>
        <v>0</v>
      </c>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AR15:AX15 AK13:AX13">
    <cfRule type="expression" dxfId="2791" priority="13709">
      <formula>IF(RIGHT(TEXT(AK13,"0.#"),1)=".",FALSE,TRUE)</formula>
    </cfRule>
    <cfRule type="expression" dxfId="2790" priority="13710">
      <formula>IF(RIGHT(TEXT(AK13,"0.#"),1)=".",TRUE,FALSE)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560</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2018-05-31T11:10:01Z</cp:lastPrinted>
  <dcterms:created xsi:type="dcterms:W3CDTF">2012-03-13T00:50:25Z</dcterms:created>
  <dcterms:modified xsi:type="dcterms:W3CDTF">2018-07-04T02:32:19Z</dcterms:modified>
</cp:coreProperties>
</file>