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40" yWindow="915" windowWidth="1273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<sst xmlns="http://schemas.openxmlformats.org/spreadsheetml/2006/main" count="2875" uniqueCount="631">
  <si>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</si>
  <si>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</si>
  <si>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</si>
  <si>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</si>
  <si>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</si>
  <si>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</si>
  <si>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</si>
  <si>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</si>
  <si>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</si>
  <si>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</si>
  <si>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</si>
  <si>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</si>
  <si>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</si>
  <si>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</si>
  <si>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</si>
  <si>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</si>
  <si>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</si>
  <si>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</si>
  <si>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</si>
  <si>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</si>
  <si>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</si>
  <si>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</si>
  <si>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</si>
  <si>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</si>
  <si>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</si>
  <si>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</si>
  <si>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</si>
  <si>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</si>
  <si>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</si>
  <si>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</si>
  <si>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</si>
  <si>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</si>
  <si>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</si>
  <si>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</si>
  <si>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</si>
  <si>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</si>
  <si>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</si>
  <si>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</si>
  <si>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</si>
  <si>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</si>
  <si>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</si>
  <si>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</si>
  <si>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</si>
  <si>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</si>
  <si>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</si>
  <si>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</si>
  <si>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</si>
  <si>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</si>
  <si>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</si>
  <si>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</si>
  <si>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</si>
  <si>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</si>
  <si>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</si>
  <si>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</si>
  <si>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</si>
  <si>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</si>
  <si>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</si>
  <si>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</si>
  <si>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</si>
  <si>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</si>
  <si>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</si>
  <si>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</si>
  <si>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</si>
  <si>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</si>
  <si>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</si>
  <si>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</si>
  <si>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</si>
  <si>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</si>
  <si>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</si>
  <si>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</si>
  <si>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</si>
  <si>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</si>
  <si>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</si>
  <si>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</si>
  <si>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</si>
  <si>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</si>
  <si>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</si>
  <si>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</si>
  <si>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</si>
  <si>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</si>
  <si>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</si>
  <si>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</si>
  <si>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</si>
  <si>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</si>
  <si>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</si>
  <si>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</si>
  <si>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</si>
  <si>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</si>
  <si>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</si>
  <si>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</si>
  <si>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</si>
  <si>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</si>
  <si>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</si>
  <si>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</si>
  <si>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</si>
  <si>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</si>
  <si>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</si>
  <si>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</si>
  <si>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</si>
  <si>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</si>
  <si>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</si>
  <si>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</si>
  <si>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</si>
  <si>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</si>
  <si>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</si>
  <si>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</si>
  <si>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</si>
  <si>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</si>
  <si>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</si>
  <si>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</si>
  <si>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</si>
  <si>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</si>
  <si>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</si>
  <si>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</si>
  <si>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</si>
  <si>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</si>
  <si>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</si>
  <si>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</si>
  <si>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</si>
  <si>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</si>
  <si>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</si>
  <si>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</si>
  <si>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</si>
  <si>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</si>
  <si>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</si>
  <si>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</si>
  <si>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</si>
  <si>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</si>
  <si>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</si>
  <si>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</si>
  <si>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</si>
  <si>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</si>
  <si>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</si>
  <si>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</si>
  <si>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</si>
  <si>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</si>
  <si>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</si>
  <si>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</si>
  <si>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</si>
  <si>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</si>
  <si>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</si>
  <si>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</si>
  <si>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</si>
  <si>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</si>
  <si>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</si>
  <si>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</si>
  <si>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</si>
  <si>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</si>
  <si>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</si>
  <si>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</si>
  <si>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</si>
  <si>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</si>
  <si>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</si>
  <si>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</si>
  <si>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</si>
  <si>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</si>
  <si>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</si>
  <si>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</si>
  <si>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</si>
  <si>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</si>
  <si>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</si>
  <si>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</si>
  <si>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</si>
  <si>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</si>
  <si>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</si>
  <si>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</si>
  <si>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</si>
  <si>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</si>
  <si>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</si>
  <si>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</si>
  <si>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</si>
  <si>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</si>
  <si>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</si>
  <si>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</si>
  <si>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</si>
  <si>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</si>
  <si>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</si>
  <si>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</si>
  <si>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</si>
  <si>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</si>
  <si>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</si>
  <si>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</si>
  <si>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</si>
  <si>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</si>
  <si>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</si>
  <si>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</si>
  <si>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</si>
  <si>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</si>
  <si>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</si>
  <si>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</si>
  <si>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</si>
  <si>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</si>
  <si>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</si>
  <si>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</si>
  <si>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</si>
  <si>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</si>
  <si>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</si>
  <si>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</si>
  <si>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</si>
  <si>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</si>
  <si>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</si>
  <si>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</si>
  <si>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</si>
  <si>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</si>
  <si>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</si>
  <si>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</si>
  <si>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</si>
  <si>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</si>
  <si>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</si>
  <si>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</si>
  <si>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</si>
  <si>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</si>
  <si>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</si>
  <si>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</si>
  <si>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</si>
  <si>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</si>
  <si>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</si>
  <si>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</si>
  <si>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</si>
  <si>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</si>
  <si>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</si>
  <si>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</si>
  <si>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</si>
  <si>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</si>
  <si>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</si>
  <si>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</si>
  <si>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</si>
  <si>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</si>
  <si>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</si>
  <si>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</si>
  <si>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</si>
  <si>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</si>
  <si>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</si>
  <si>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</si>
  <si>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</si>
  <si>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</si>
  <si>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</si>
  <si>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</si>
  <si>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</si>
  <si>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</si>
  <si>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</si>
  <si>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</si>
  <si>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</si>
  <si>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</si>
  <si>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</si>
  <si>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</si>
  <si>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</si>
  <si>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</si>
  <si>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</si>
  <si>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</si>
  <si>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</si>
  <si>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</si>
  <si>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</si>
  <si>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</si>
  <si>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</si>
  <si>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</si>
  <si>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</si>
  <si>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</si>
  <si>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</si>
  <si>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</si>
  <si>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</si>
  <si>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</si>
  <si>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</si>
  <si>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</si>
  <si>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</si>
  <si>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</si>
  <si>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</si>
  <si>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</si>
  <si>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</si>
  <si>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</si>
  <si>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</si>
  <si>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</si>
  <si>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</si>
  <si>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</si>
  <si>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</si>
  <si>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</si>
  <si>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</si>
  <si>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</si>
  <si>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</si>
  <si>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</si>
  <si>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</si>
  <si>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</si>
  <si>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</si>
  <si>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</si>
  <si>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</si>
  <si>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</si>
  <si>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</si>
  <si>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</si>
  <si>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</si>
  <si>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</si>
  <si>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</si>
  <si>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</si>
  <si>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</si>
  <si>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</si>
  <si>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</si>
  <si>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</si>
  <si>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</si>
  <si>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</si>
  <si>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</si>
  <si>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</si>
  <si>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</si>
  <si>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</si>
  <si>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</si>
  <si>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</si>
  <si>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</si>
  <si>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</si>
  <si>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</si>
  <si>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</si>
  <si>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</si>
  <si>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</si>
  <si>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</si>
  <si>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</si>
  <si>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</si>
  <si>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</si>
  <si>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</si>
  <si>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</si>
  <si>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</si>
  <si>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</si>
  <si>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</si>
  <si>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</si>
  <si>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</si>
  <si>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</si>
  <si>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</si>
  <si>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</si>
  <si>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</si>
  <si>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</si>
  <si>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</si>
  <si>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</si>
  <si>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</si>
  <si>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</si>
  <si>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</si>
  <si>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</si>
  <si>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</si>
  <si>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</si>
  <si>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</si>
  <si>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</si>
  <si>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</si>
  <si>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</si>
  <si>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</si>
  <si>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</si>
  <si>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</si>
  <si>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</si>
  <si>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</si>
  <si>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</si>
  <si>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</si>
  <si>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</si>
  <si>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</si>
  <si>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</si>
  <si>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</si>
  <si>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</si>
  <si>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</si>
  <si>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</si>
  <si>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</si>
  <si>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</si>
  <si>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</si>
  <si>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</si>
  <si>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</si>
  <si>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</si>
  <si>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</si>
  <si>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</si>
  <si>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</si>
  <si>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</si>
  <si>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</si>
  <si>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</si>
  <si>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</si>
  <si>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</si>
  <si>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</si>
  <si>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</si>
  <si>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</si>
  <si>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</si>
  <si>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</si>
  <si>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</si>
  <si>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</si>
  <si>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</si>
  <si>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</si>
  <si>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</si>
  <si>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</si>
  <si>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</si>
  <si>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</si>
  <si>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</si>
  <si>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</si>
  <si>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</si>
  <si>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</si>
  <si>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</si>
  <si>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</si>
  <si>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</si>
  <si>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</si>
  <si>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</si>
  <si>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</si>
  <si>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</si>
  <si>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</si>
  <si>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</si>
  <si>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</si>
  <si>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</si>
  <si>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</si>
  <si>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</si>
  <si>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</si>
  <si>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</si>
  <si>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</si>
  <si>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</si>
  <si>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</si>
  <si>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</si>
  <si>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</si>
  <si>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</si>
  <si>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</si>
  <si>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</si>
  <si>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</si>
  <si>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</si>
  <si>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</si>
  <si>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</si>
  <si>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</si>
  <si>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</si>
  <si>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</si>
  <si>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</si>
  <si>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</si>
  <si>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</si>
  <si>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</si>
  <si>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</si>
  <si>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</si>
  <si>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</si>
  <si>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</si>
  <si>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</si>
  <si>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</si>
  <si>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</si>
  <si>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</si>
  <si>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</si>
  <si>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</si>
  <si>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</si>
  <si>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</si>
  <si>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</si>
  <si>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</si>
  <si>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</si>
  <si>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</si>
  <si>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</si>
  <si>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</si>
  <si>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</si>
  <si>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</si>
  <si>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</si>
  <si>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</si>
  <si>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</si>
  <si>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</si>
  <si>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</si>
  <si>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</si>
  <si>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</si>
  <si>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</si>
  <si>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</si>
  <si>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</si>
  <si>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</si>
  <si>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</si>
  <si>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</si>
  <si>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</si>
  <si>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</si>
  <si>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</si>
  <si>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</si>
  <si>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</si>
  <si>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</si>
  <si>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</si>
  <si>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</si>
  <si>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</si>
  <si>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</si>
  <si>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</si>
  <si>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</si>
  <si>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</si>
  <si>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</si>
  <si>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</si>
  <si>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</si>
  <si>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</si>
  <si>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</si>
  <si>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</si>
  <si>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</si>
  <si>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</si>
  <si>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</si>
  <si>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</si>
  <si>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</si>
  <si>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</si>
  <si>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</si>
  <si>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</si>
  <si>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</si>
  <si>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</si>
  <si>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</si>
  <si>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</si>
  <si>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</si>
  <si>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</si>
  <si>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</si>
  <si>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</si>
  <si>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</si>
  <si>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</si>
  <si>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</si>
  <si>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</si>
  <si>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</si>
  <si>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</si>
  <si>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</si>
  <si>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</si>
  <si>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</si>
  <si>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</si>
  <si>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</si>
  <si>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</si>
  <si>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</si>
  <si>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</si>
  <si>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</si>
  <si>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</si>
  <si>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</si>
  <si>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</si>
  <si>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</si>
  <si>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</si>
  <si>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</si>
  <si>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</si>
  <si>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</si>
  <si>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</si>
  <si>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</si>
  <si>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</si>
  <si>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</si>
  <si>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</si>
  <si>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</si>
  <si>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</si>
  <si>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</si>
  <si>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</si>
  <si>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</si>
  <si>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</si>
  <si>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</si>
  <si>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</si>
  <si>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</si>
  <si>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</si>
  <si>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</si>
  <si>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</si>
  <si>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</si>
  <si>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</si>
  <si>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</si>
  <si>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</si>
  <si>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</si>
  <si>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</si>
  <si>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</si>
  <si>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</si>
  <si>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</si>
  <si>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</si>
  <si>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</si>
  <si>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</si>
  <si>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</si>
  <si>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</si>
  <si>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</si>
  <si>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</si>
  <si>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</si>
  <si>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</si>
  <si>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</si>
  <si>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</si>
  <si>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</si>
  <si>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</si>
  <si>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</si>
  <si>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</si>
  <si>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</si>
  <si>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臨床研修関係システム運用経費</t>
    <phoneticPr fontId="5"/>
  </si>
  <si>
    <t>厚生労働省</t>
  </si>
  <si>
    <t>医政局</t>
  </si>
  <si>
    <t>医事課臨床研修推進室</t>
  </si>
  <si>
    <t>平成１５年度</t>
  </si>
  <si>
    <t>「医師法第16条の2第1項に規定する臨床研修に関する省令の施行について」
「歯科医師法第16条の2第1項に規定する臨床研修に関する省令の施行について」</t>
    <phoneticPr fontId="5"/>
  </si>
  <si>
    <t>臨床研修施設が法令に基く年次報告等を提出する際に、インターネットを通じての提出を可能とし、臨床研修施設の事務担当者の事務の簡素化を図る。また、当該情報を一般に公開することにより、医学生及び歯科医学生の臨床研修施設の選択に資するとともに、臨床研修施設の間の競争を促し、臨床研修の質の向上を図る。</t>
  </si>
  <si>
    <t>「臨床研修病院募集情報システム」の保守・運用を行う。</t>
  </si>
  <si>
    <t>○</t>
  </si>
  <si>
    <t>-</t>
  </si>
  <si>
    <t>-</t>
    <phoneticPr fontId="5"/>
  </si>
  <si>
    <t>社会保障関係情報化業務庁費</t>
  </si>
  <si>
    <t>89､92</t>
    <phoneticPr fontId="5"/>
  </si>
  <si>
    <t>74</t>
    <phoneticPr fontId="5"/>
  </si>
  <si>
    <t>53</t>
    <phoneticPr fontId="5"/>
  </si>
  <si>
    <t>42</t>
    <phoneticPr fontId="5"/>
  </si>
  <si>
    <t>47</t>
    <phoneticPr fontId="5"/>
  </si>
  <si>
    <t>51</t>
    <phoneticPr fontId="5"/>
  </si>
  <si>
    <t>52</t>
    <phoneticPr fontId="5"/>
  </si>
  <si>
    <t>A.三菱電機（株）</t>
    <phoneticPr fontId="5"/>
  </si>
  <si>
    <t>雑役務費</t>
    <rPh sb="0" eb="4">
      <t>ザツエキムヒ</t>
    </rPh>
    <phoneticPr fontId="5"/>
  </si>
  <si>
    <t>臨床研修病院募集情報システム移行業務</t>
    <rPh sb="14" eb="16">
      <t>イコウ</t>
    </rPh>
    <rPh sb="16" eb="18">
      <t>ギョウム</t>
    </rPh>
    <phoneticPr fontId="5"/>
  </si>
  <si>
    <t>歯科医師臨床研修プログラム情報提供管理システム</t>
    <phoneticPr fontId="5"/>
  </si>
  <si>
    <t>雑役務費</t>
    <phoneticPr fontId="5"/>
  </si>
  <si>
    <t>雑役務費</t>
    <phoneticPr fontId="5"/>
  </si>
  <si>
    <t>臨床研修病院募集情報システム移行業務</t>
    <phoneticPr fontId="5"/>
  </si>
  <si>
    <t>臨床研修病院募集情報システム、及びデータセンタの運用・保守</t>
    <phoneticPr fontId="5"/>
  </si>
  <si>
    <t>臨床研修病院募集情報システム、及びデータセンタの運用・保守</t>
    <phoneticPr fontId="5"/>
  </si>
  <si>
    <t>歯科医師臨床研修プログラム情報提供管理システム</t>
    <phoneticPr fontId="5"/>
  </si>
  <si>
    <t>三菱電機（株）</t>
    <phoneticPr fontId="5"/>
  </si>
  <si>
    <t>-</t>
    <phoneticPr fontId="5"/>
  </si>
  <si>
    <t>-</t>
    <phoneticPr fontId="5"/>
  </si>
  <si>
    <t>室長：岡部　渉</t>
    <rPh sb="3" eb="5">
      <t>オカベ</t>
    </rPh>
    <rPh sb="6" eb="7">
      <t>ワタル</t>
    </rPh>
    <phoneticPr fontId="5"/>
  </si>
  <si>
    <t>マッチング者数について前年度以上とする。</t>
    <phoneticPr fontId="5"/>
  </si>
  <si>
    <t>医師及び歯科医師臨床研修マッチングシステムによるマッチング者数</t>
    <phoneticPr fontId="5"/>
  </si>
  <si>
    <t>人</t>
    <rPh sb="0" eb="1">
      <t>ヒト</t>
    </rPh>
    <phoneticPr fontId="5"/>
  </si>
  <si>
    <t>-</t>
    <phoneticPr fontId="5"/>
  </si>
  <si>
    <t>-</t>
    <phoneticPr fontId="5"/>
  </si>
  <si>
    <t>-</t>
    <phoneticPr fontId="5"/>
  </si>
  <si>
    <t>歯科医師臨床研修マッチング協議会及び医師臨床研修マッチング協議会公表資料より抜粋</t>
    <phoneticPr fontId="5"/>
  </si>
  <si>
    <t>医師及び歯科医師臨床研修医数</t>
    <phoneticPr fontId="5"/>
  </si>
  <si>
    <t>人</t>
    <rPh sb="0" eb="1">
      <t>ニン</t>
    </rPh>
    <phoneticPr fontId="5"/>
  </si>
  <si>
    <t>-</t>
    <phoneticPr fontId="5"/>
  </si>
  <si>
    <t>-</t>
    <phoneticPr fontId="5"/>
  </si>
  <si>
    <t>単位あたりのコスト＝X／Y
X:執行額
Y:マッチング者数　
※平成29年度は運用・保守経費のみ</t>
    <phoneticPr fontId="5"/>
  </si>
  <si>
    <t>千円</t>
    <rPh sb="0" eb="2">
      <t>センエン</t>
    </rPh>
    <phoneticPr fontId="5"/>
  </si>
  <si>
    <t>　Ｘ/Ｙ</t>
    <phoneticPr fontId="5"/>
  </si>
  <si>
    <t>26百万円/11,780人</t>
    <phoneticPr fontId="5"/>
  </si>
  <si>
    <t>研修医の満足度調査（満足度５段階評価のうち４段階以上の回答者の割合）</t>
    <phoneticPr fontId="5"/>
  </si>
  <si>
    <t>％</t>
    <phoneticPr fontId="5"/>
  </si>
  <si>
    <t>-</t>
    <phoneticPr fontId="5"/>
  </si>
  <si>
    <t>-</t>
    <phoneticPr fontId="5"/>
  </si>
  <si>
    <t>-</t>
    <phoneticPr fontId="5"/>
  </si>
  <si>
    <t>医師及び歯科医師臨床研修マッチングシステムによるマッチング者数が増加するほど、測定指標である臨床研修医が満足している割合が高まると考えられ、結果として、政策目標である医療従事者を確保や資質の向上を図ることに繋がっていくと考えられる。</t>
    <phoneticPr fontId="5"/>
  </si>
  <si>
    <t>-</t>
    <phoneticPr fontId="5"/>
  </si>
  <si>
    <t>-</t>
    <phoneticPr fontId="5"/>
  </si>
  <si>
    <t>-</t>
    <phoneticPr fontId="5"/>
  </si>
  <si>
    <t>臨床研修施設の年次報告書等の事務簡素化を図るためのものであり、医師法・歯科医師法の改正により必須化された臨床研修の円滑な実施を図るため国費を投入すべき。</t>
    <phoneticPr fontId="5"/>
  </si>
  <si>
    <t>医師・歯科医師臨床研修は医師法・歯科医師法の改正における付帯決議において、国が実施すべき事業とされており、医師・歯科医師臨床研修の円滑な実施を図るため、引き続き国で実施すべきである。</t>
    <phoneticPr fontId="5"/>
  </si>
  <si>
    <t>臨床研修施設の年次報告書等の事務簡素化を図るためのものであり、医師法・歯科医師法の改正により必須化された臨床研修の円滑な実施を図るため、引き続き必要な事業であり、優先度が高い。</t>
    <phoneticPr fontId="5"/>
  </si>
  <si>
    <t>有</t>
  </si>
  <si>
    <t>無</t>
  </si>
  <si>
    <t>‐</t>
  </si>
  <si>
    <t>臨床研修の円滑な実施を図るため必要な事業であるため、受益者の負担は求めていない。</t>
    <phoneticPr fontId="5"/>
  </si>
  <si>
    <t>最低落札方式による一般競争により受託事業者を選定している。</t>
    <phoneticPr fontId="5"/>
  </si>
  <si>
    <t>最低落札方式による一般競争により受託事業者を選定して、システムの保守・運用及び改修等真に必要なものに限定している。</t>
    <phoneticPr fontId="5"/>
  </si>
  <si>
    <t>システムの保守・運用管理及び改修等真に必要なものに限定している。</t>
    <phoneticPr fontId="5"/>
  </si>
  <si>
    <t>システム改修は、緊急度の高いもののみを一般競争入札により実施したため。</t>
    <phoneticPr fontId="5"/>
  </si>
  <si>
    <t>達成率について、高い水準で推移しており、見合ったものとなっている。</t>
  </si>
  <si>
    <t>当初見込みと同程度であり見合ったものになっている。</t>
  </si>
  <si>
    <t>医師・歯科医師免許取得者に対し、臨床研修が円滑に実施されている。</t>
  </si>
  <si>
    <t>-</t>
    <phoneticPr fontId="5"/>
  </si>
  <si>
    <t>予算の執行に当たっては、最低落札方式による一般競争により受託事業者を選定して、システムの保守・運用経費の最小化に努めている。医師及び歯科医師臨床研修マッチングシステムによるマッチング数は年間１万人を超えており、医学生及び歯科医学生の臨床研修施設の選択に寄与している。</t>
    <phoneticPr fontId="5"/>
  </si>
  <si>
    <t>不用額の削減にあたっては、平成29年度中に、医師及び歯科医師の臨床研修病院募集情報システムを統合し、平成30年度以降の運用・保守経費の予算削減に努めている。臨床研修の質の向上を図るためには、臨床研修病院等の情報を提供することにより臨床研修病院等間の競争を促す必要があり、また、臨床研修終了後の専門分野の研修を実施している病院の募集状況を臨床研修を修了した医師が効率的に把握できるシステムは今後も必要である。</t>
    <phoneticPr fontId="5"/>
  </si>
  <si>
    <t>32.6百万円/11,886人</t>
    <phoneticPr fontId="5"/>
  </si>
  <si>
    <t>18百万円/12,058人</t>
    <rPh sb="2" eb="3">
      <t>ヒャク</t>
    </rPh>
    <rPh sb="3" eb="5">
      <t>マンエン</t>
    </rPh>
    <rPh sb="12" eb="13">
      <t>ニン</t>
    </rPh>
    <phoneticPr fontId="5"/>
  </si>
  <si>
    <t>24.5百万円/12,058人</t>
    <phoneticPr fontId="5"/>
  </si>
  <si>
    <t>当システムを医学生等が活用することにより、研修希望者に対するマッチ率は、90％以上となっている。</t>
    <phoneticPr fontId="5"/>
  </si>
  <si>
    <t>施策大目標２　必要な医療従事者を確保するとともに、資質の向上を図ること</t>
    <phoneticPr fontId="5"/>
  </si>
  <si>
    <t>事業者の選定は、最低落札方式による一般競争により競争性を確保している。平成29年度においては、結果的に一者応札（不落随契）となったことから、次期調達に当たっては、十分な公示期間を確保するとともに、入札説明会に参加したものの入札を辞退された者からヒアリングを行う等、より競争性が確保できるよう検討する。</t>
    <rPh sb="56" eb="57">
      <t>フ</t>
    </rPh>
    <rPh sb="57" eb="58">
      <t>ラク</t>
    </rPh>
    <rPh sb="58" eb="59">
      <t>ズイ</t>
    </rPh>
    <phoneticPr fontId="5"/>
  </si>
  <si>
    <t>医療従事者の資質の向上を図ること （施策目標Ⅰ－２－２）</t>
    <rPh sb="18" eb="20">
      <t>セサク</t>
    </rPh>
    <rPh sb="20" eb="2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</si>
</sst>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149662</xdr:colOff>
      <xdr:row>752</xdr:row>
      <xdr:rowOff>48746</xdr:rowOff>
    </xdr:from>
    <xdr:to>
      <xdr:col>37</xdr:col>
      <xdr:colOff>22342</xdr:colOff>
      <xdr:row>777</xdr:row>
      <xdr:rowOff>95250</xdr:rowOff>
    </xdr:to>
    <xdr:sp macro="" textlink="">
      <xdr:nvSpPr>
        <xdr:cNvPr id="2" name="テキスト ボックス 1"/>
        <xdr:cNvSpPr txBox="1"/>
      </xdr:nvSpPr>
      <xdr:spPr>
        <a:xfrm>
          <a:off x="3619483" y="45836782"/>
          <a:ext cx="3954823" cy="14616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医師・歯科医師臨床研修プログラム情報提供管理システム・医師・歯科医師臨床研修病院募集情報システム運用保守及びプログラム機能改修業務</a:t>
          </a:r>
          <a:r>
            <a:rPr kumimoji="1" lang="en-US" altLang="ja-JP" sz="1100"/>
            <a:t>〕</a:t>
          </a:r>
          <a:endParaRPr kumimoji="1" lang="ja-JP" altLang="en-US" sz="1100"/>
        </a:p>
      </xdr:txBody>
    </xdr:sp>
    <xdr:clientData/>
  </xdr:twoCellAnchor>
  <xdr:twoCellAnchor>
    <xdr:from>
      <xdr:col>17</xdr:col>
      <xdr:colOff>190500</xdr:colOff>
      <xdr:row>744</xdr:row>
      <xdr:rowOff>121211</xdr:rowOff>
    </xdr:from>
    <xdr:to>
      <xdr:col>37</xdr:col>
      <xdr:colOff>150582</xdr:colOff>
      <xdr:row>746</xdr:row>
      <xdr:rowOff>163286</xdr:rowOff>
    </xdr:to>
    <xdr:sp macro="" textlink="">
      <xdr:nvSpPr>
        <xdr:cNvPr id="3" name="テキスト ボックス 2"/>
        <xdr:cNvSpPr txBox="1"/>
      </xdr:nvSpPr>
      <xdr:spPr>
        <a:xfrm>
          <a:off x="3660321" y="43514390"/>
          <a:ext cx="4042225" cy="7496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 </a:t>
          </a:r>
          <a:r>
            <a:rPr kumimoji="1" lang="en-US" altLang="ja-JP" sz="1100"/>
            <a:t>〔</a:t>
          </a:r>
          <a:r>
            <a:rPr kumimoji="1" lang="ja-JP" altLang="en-US" sz="1100"/>
            <a:t>臨床研修病院募集情報システム</a:t>
          </a:r>
          <a:r>
            <a:rPr kumimoji="0" lang="ja-JP" altLang="en-US" sz="1100" b="0" i="0" u="none" strike="noStrike">
              <a:solidFill>
                <a:schemeClr val="dk1"/>
              </a:solidFill>
              <a:latin typeface="+mn-lt"/>
              <a:ea typeface="+mn-ea"/>
              <a:cs typeface="+mn-cs"/>
            </a:rPr>
            <a:t>にかかる経費</a:t>
          </a:r>
          <a:r>
            <a:rPr kumimoji="1" lang="en-US" altLang="ja-JP" sz="1100"/>
            <a:t>〕</a:t>
          </a:r>
          <a:endParaRPr kumimoji="1" lang="ja-JP" altLang="en-US" sz="1100"/>
        </a:p>
      </xdr:txBody>
    </xdr:sp>
    <xdr:clientData/>
  </xdr:twoCellAnchor>
  <xdr:twoCellAnchor>
    <xdr:from>
      <xdr:col>19</xdr:col>
      <xdr:colOff>155575</xdr:colOff>
      <xdr:row>742</xdr:row>
      <xdr:rowOff>0</xdr:rowOff>
    </xdr:from>
    <xdr:to>
      <xdr:col>33</xdr:col>
      <xdr:colOff>107951</xdr:colOff>
      <xdr:row>744</xdr:row>
      <xdr:rowOff>154911</xdr:rowOff>
    </xdr:to>
    <xdr:sp macro="" textlink="">
      <xdr:nvSpPr>
        <xdr:cNvPr id="4" name="正方形/長方形 3"/>
        <xdr:cNvSpPr/>
      </xdr:nvSpPr>
      <xdr:spPr>
        <a:xfrm>
          <a:off x="3956050" y="44062650"/>
          <a:ext cx="2752726" cy="8597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１１６百万円</a:t>
          </a:r>
        </a:p>
      </xdr:txBody>
    </xdr:sp>
    <xdr:clientData/>
  </xdr:twoCellAnchor>
  <xdr:twoCellAnchor>
    <xdr:from>
      <xdr:col>25</xdr:col>
      <xdr:colOff>167338</xdr:colOff>
      <xdr:row>745</xdr:row>
      <xdr:rowOff>261285</xdr:rowOff>
    </xdr:from>
    <xdr:to>
      <xdr:col>25</xdr:col>
      <xdr:colOff>176892</xdr:colOff>
      <xdr:row>748</xdr:row>
      <xdr:rowOff>299358</xdr:rowOff>
    </xdr:to>
    <xdr:cxnSp macro="">
      <xdr:nvCxnSpPr>
        <xdr:cNvPr id="5" name="直線矢印コネクタ 4"/>
        <xdr:cNvCxnSpPr/>
      </xdr:nvCxnSpPr>
      <xdr:spPr>
        <a:xfrm>
          <a:off x="5270017" y="236603749"/>
          <a:ext cx="9554" cy="10994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18444</xdr:colOff>
      <xdr:row>748</xdr:row>
      <xdr:rowOff>244928</xdr:rowOff>
    </xdr:from>
    <xdr:to>
      <xdr:col>33</xdr:col>
      <xdr:colOff>149678</xdr:colOff>
      <xdr:row>749</xdr:row>
      <xdr:rowOff>247011</xdr:rowOff>
    </xdr:to>
    <xdr:sp macro="" textlink="">
      <xdr:nvSpPr>
        <xdr:cNvPr id="6" name="テキスト ボックス 5"/>
        <xdr:cNvSpPr txBox="1"/>
      </xdr:nvSpPr>
      <xdr:spPr>
        <a:xfrm>
          <a:off x="4508801" y="44713071"/>
          <a:ext cx="2376413" cy="35586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（随意契約（その他）））</a:t>
          </a:r>
          <a:endParaRPr kumimoji="1" lang="en-US" altLang="ja-JP" sz="1100"/>
        </a:p>
      </xdr:txBody>
    </xdr:sp>
    <xdr:clientData/>
  </xdr:twoCellAnchor>
  <xdr:twoCellAnchor>
    <xdr:from>
      <xdr:col>20</xdr:col>
      <xdr:colOff>125141</xdr:colOff>
      <xdr:row>749</xdr:row>
      <xdr:rowOff>201518</xdr:rowOff>
    </xdr:from>
    <xdr:to>
      <xdr:col>33</xdr:col>
      <xdr:colOff>110626</xdr:colOff>
      <xdr:row>751</xdr:row>
      <xdr:rowOff>341780</xdr:rowOff>
    </xdr:to>
    <xdr:sp macro="" textlink="">
      <xdr:nvSpPr>
        <xdr:cNvPr id="7" name="正方形/長方形 6"/>
        <xdr:cNvSpPr/>
      </xdr:nvSpPr>
      <xdr:spPr>
        <a:xfrm>
          <a:off x="4207284" y="237959125"/>
          <a:ext cx="2638878" cy="8478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三菱電機（株）</a:t>
          </a:r>
          <a:endParaRPr kumimoji="1" lang="en-US" altLang="ja-JP" sz="1100">
            <a:solidFill>
              <a:schemeClr val="tx1"/>
            </a:solidFill>
          </a:endParaRPr>
        </a:p>
        <a:p>
          <a:pPr algn="ctr"/>
          <a:r>
            <a:rPr kumimoji="1" lang="ja-JP" altLang="en-US" sz="1100">
              <a:solidFill>
                <a:schemeClr val="tx1"/>
              </a:solidFill>
            </a:rPr>
            <a:t>１１６百万円</a:t>
          </a:r>
        </a:p>
      </xdr:txBody>
    </xdr:sp>
    <xdr:clientData/>
  </xdr:twoCellAnchor>
  <xdr:twoCellAnchor>
    <xdr:from>
      <xdr:col>38</xdr:col>
      <xdr:colOff>81643</xdr:colOff>
      <xdr:row>133</xdr:row>
      <xdr:rowOff>81643</xdr:rowOff>
    </xdr:from>
    <xdr:to>
      <xdr:col>42</xdr:col>
      <xdr:colOff>68036</xdr:colOff>
      <xdr:row>133</xdr:row>
      <xdr:rowOff>435428</xdr:rowOff>
    </xdr:to>
    <xdr:sp macro="" textlink="">
      <xdr:nvSpPr>
        <xdr:cNvPr id="8" name="正方形/長方形 7"/>
        <xdr:cNvSpPr/>
      </xdr:nvSpPr>
      <xdr:spPr>
        <a:xfrm>
          <a:off x="7837714" y="17008929"/>
          <a:ext cx="802822" cy="353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7.25" customHeight="1" x14ac:dyDescent="0.15">
      <c r="A7" s="832" t="s">
        <v>22</v>
      </c>
      <c r="B7" s="833"/>
      <c r="C7" s="833"/>
      <c r="D7" s="833"/>
      <c r="E7" s="833"/>
      <c r="F7" s="834"/>
      <c r="G7" s="835" t="s">
        <v>560</v>
      </c>
      <c r="H7" s="836"/>
      <c r="I7" s="836"/>
      <c r="J7" s="836"/>
      <c r="K7" s="836"/>
      <c r="L7" s="836"/>
      <c r="M7" s="836"/>
      <c r="N7" s="836"/>
      <c r="O7" s="836"/>
      <c r="P7" s="836"/>
      <c r="Q7" s="836"/>
      <c r="R7" s="836"/>
      <c r="S7" s="836"/>
      <c r="T7" s="836"/>
      <c r="U7" s="836"/>
      <c r="V7" s="836"/>
      <c r="W7" s="836"/>
      <c r="X7" s="837"/>
      <c r="Y7" s="394" t="s">
        <v>548</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40</v>
      </c>
      <c r="Q13" s="98"/>
      <c r="R13" s="98"/>
      <c r="S13" s="98"/>
      <c r="T13" s="98"/>
      <c r="U13" s="98"/>
      <c r="V13" s="99"/>
      <c r="W13" s="94">
        <v>45</v>
      </c>
      <c r="X13" s="95"/>
      <c r="Y13" s="95"/>
      <c r="Z13" s="95"/>
      <c r="AA13" s="95"/>
      <c r="AB13" s="95"/>
      <c r="AC13" s="96"/>
      <c r="AD13" s="97">
        <v>152</v>
      </c>
      <c r="AE13" s="98"/>
      <c r="AF13" s="98"/>
      <c r="AG13" s="98"/>
      <c r="AH13" s="98"/>
      <c r="AI13" s="98"/>
      <c r="AJ13" s="99"/>
      <c r="AK13" s="97">
        <v>18</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40</v>
      </c>
      <c r="Q18" s="104"/>
      <c r="R18" s="104"/>
      <c r="S18" s="104"/>
      <c r="T18" s="104"/>
      <c r="U18" s="104"/>
      <c r="V18" s="105"/>
      <c r="W18" s="103">
        <f>SUM(W13:AC17)</f>
        <v>45</v>
      </c>
      <c r="X18" s="104"/>
      <c r="Y18" s="104"/>
      <c r="Z18" s="104"/>
      <c r="AA18" s="104"/>
      <c r="AB18" s="104"/>
      <c r="AC18" s="105"/>
      <c r="AD18" s="103">
        <f>SUM(AD13:AJ17)</f>
        <v>152</v>
      </c>
      <c r="AE18" s="104"/>
      <c r="AF18" s="104"/>
      <c r="AG18" s="104"/>
      <c r="AH18" s="104"/>
      <c r="AI18" s="104"/>
      <c r="AJ18" s="105"/>
      <c r="AK18" s="103">
        <f>SUM(AK13:AQ17)</f>
        <v>18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26</v>
      </c>
      <c r="Q19" s="98"/>
      <c r="R19" s="98"/>
      <c r="S19" s="98"/>
      <c r="T19" s="98"/>
      <c r="U19" s="98"/>
      <c r="V19" s="99"/>
      <c r="W19" s="97">
        <v>32.6</v>
      </c>
      <c r="X19" s="98"/>
      <c r="Y19" s="98"/>
      <c r="Z19" s="98"/>
      <c r="AA19" s="98"/>
      <c r="AB19" s="98"/>
      <c r="AC19" s="99"/>
      <c r="AD19" s="97">
        <v>116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0.65</v>
      </c>
      <c r="Q20" s="539"/>
      <c r="R20" s="539"/>
      <c r="S20" s="539"/>
      <c r="T20" s="539"/>
      <c r="U20" s="539"/>
      <c r="V20" s="539"/>
      <c r="W20" s="539">
        <f t="shared" ref="W20" si="0">IF(W18=0, "-", SUM(W19)/W18)</f>
        <v>0.72444444444444445</v>
      </c>
      <c r="X20" s="539"/>
      <c r="Y20" s="539"/>
      <c r="Z20" s="539"/>
      <c r="AA20" s="539"/>
      <c r="AB20" s="539"/>
      <c r="AC20" s="539"/>
      <c r="AD20" s="539">
        <f t="shared" ref="AD20" si="1">IF(AD18=0, "-", SUM(AD19)/AD18)</f>
        <v>0.76315789473684215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f>IF(P19=0, "-", SUM(P19)/SUM(P13,P14))</f>
        <v>0.65</v>
      </c>
      <c r="Q21" s="539"/>
      <c r="R21" s="539"/>
      <c r="S21" s="539"/>
      <c r="T21" s="539"/>
      <c r="U21" s="539"/>
      <c r="V21" s="539"/>
      <c r="W21" s="539">
        <f t="shared" ref="W21" si="2">IF(W19=0, "-", SUM(W19)/SUM(W13,W14))</f>
        <v>0.72444444444444445</v>
      </c>
      <c r="X21" s="539"/>
      <c r="Y21" s="539"/>
      <c r="Z21" s="539"/>
      <c r="AA21" s="539"/>
      <c r="AB21" s="539"/>
      <c r="AC21" s="539"/>
      <c r="AD21" s="539">
        <f t="shared" ref="AD21" si="3">IF(AD19=0, "-", SUM(AD19)/SUM(AD13,AD14))</f>
        <v>0.76315789473684215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586</v>
      </c>
      <c r="AR31" s="133"/>
      <c r="AS31" s="134" t="s">
        <v>356</v>
      </c>
      <c r="AT31" s="169"/>
      <c r="AU31" s="269">
        <v>31</v>
      </c>
      <c r="AV31" s="269"/>
      <c r="AW31" s="378" t="s">
        <v>300</v>
      </c>
      <c r="AX31" s="379"/>
    </row>
    <row r="32" spans="1:50" ht="23.25" customHeight="1" x14ac:dyDescent="0.15">
      <c r="A32" s="515"/>
      <c r="B32" s="513"/>
      <c r="C32" s="513"/>
      <c r="D32" s="513"/>
      <c r="E32" s="513"/>
      <c r="F32" s="514"/>
      <c r="G32" s="540" t="s">
        <v>583</v>
      </c>
      <c r="H32" s="541"/>
      <c r="I32" s="541"/>
      <c r="J32" s="541"/>
      <c r="K32" s="541"/>
      <c r="L32" s="541"/>
      <c r="M32" s="541"/>
      <c r="N32" s="541"/>
      <c r="O32" s="542"/>
      <c r="P32" s="158" t="s">
        <v>584</v>
      </c>
      <c r="Q32" s="158"/>
      <c r="R32" s="158"/>
      <c r="S32" s="158"/>
      <c r="T32" s="158"/>
      <c r="U32" s="158"/>
      <c r="V32" s="158"/>
      <c r="W32" s="158"/>
      <c r="X32" s="229"/>
      <c r="Y32" s="337" t="s">
        <v>12</v>
      </c>
      <c r="Z32" s="549"/>
      <c r="AA32" s="550"/>
      <c r="AB32" s="551" t="s">
        <v>585</v>
      </c>
      <c r="AC32" s="551"/>
      <c r="AD32" s="551"/>
      <c r="AE32" s="363">
        <v>11780</v>
      </c>
      <c r="AF32" s="364"/>
      <c r="AG32" s="364"/>
      <c r="AH32" s="364"/>
      <c r="AI32" s="363">
        <v>11886</v>
      </c>
      <c r="AJ32" s="364"/>
      <c r="AK32" s="364"/>
      <c r="AL32" s="364"/>
      <c r="AM32" s="363">
        <v>12058</v>
      </c>
      <c r="AN32" s="364"/>
      <c r="AO32" s="364"/>
      <c r="AP32" s="364"/>
      <c r="AQ32" s="100" t="s">
        <v>587</v>
      </c>
      <c r="AR32" s="101"/>
      <c r="AS32" s="101"/>
      <c r="AT32" s="102"/>
      <c r="AU32" s="364" t="s">
        <v>588</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585</v>
      </c>
      <c r="AC33" s="522"/>
      <c r="AD33" s="522"/>
      <c r="AE33" s="363">
        <v>11500</v>
      </c>
      <c r="AF33" s="364"/>
      <c r="AG33" s="364"/>
      <c r="AH33" s="364"/>
      <c r="AI33" s="363">
        <v>11780</v>
      </c>
      <c r="AJ33" s="364"/>
      <c r="AK33" s="364"/>
      <c r="AL33" s="364"/>
      <c r="AM33" s="363">
        <v>11886</v>
      </c>
      <c r="AN33" s="364"/>
      <c r="AO33" s="364"/>
      <c r="AP33" s="364"/>
      <c r="AQ33" s="100" t="s">
        <v>588</v>
      </c>
      <c r="AR33" s="101"/>
      <c r="AS33" s="101"/>
      <c r="AT33" s="102"/>
      <c r="AU33" s="364">
        <v>12058</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102.4</v>
      </c>
      <c r="AF34" s="364"/>
      <c r="AG34" s="364"/>
      <c r="AH34" s="364"/>
      <c r="AI34" s="363">
        <v>100.1</v>
      </c>
      <c r="AJ34" s="364"/>
      <c r="AK34" s="364"/>
      <c r="AL34" s="364"/>
      <c r="AM34" s="363">
        <v>101.4</v>
      </c>
      <c r="AN34" s="364"/>
      <c r="AO34" s="364"/>
      <c r="AP34" s="364"/>
      <c r="AQ34" s="100" t="s">
        <v>586</v>
      </c>
      <c r="AR34" s="101"/>
      <c r="AS34" s="101"/>
      <c r="AT34" s="102"/>
      <c r="AU34" s="364" t="s">
        <v>588</v>
      </c>
      <c r="AV34" s="364"/>
      <c r="AW34" s="364"/>
      <c r="AX34" s="366"/>
    </row>
    <row r="35" spans="1:50" ht="23.25" customHeight="1" x14ac:dyDescent="0.15">
      <c r="A35" s="903" t="s">
        <v>528</v>
      </c>
      <c r="B35" s="904"/>
      <c r="C35" s="904"/>
      <c r="D35" s="904"/>
      <c r="E35" s="904"/>
      <c r="F35" s="905"/>
      <c r="G35" s="909" t="s">
        <v>589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590</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591</v>
      </c>
      <c r="AC101" s="551"/>
      <c r="AD101" s="551"/>
      <c r="AE101" s="363">
        <v>18052</v>
      </c>
      <c r="AF101" s="364"/>
      <c r="AG101" s="364"/>
      <c r="AH101" s="365"/>
      <c r="AI101" s="363">
        <v>18821</v>
      </c>
      <c r="AJ101" s="364"/>
      <c r="AK101" s="364"/>
      <c r="AL101" s="365"/>
      <c r="AM101" s="363">
        <v>19305</v>
      </c>
      <c r="AN101" s="364"/>
      <c r="AO101" s="364"/>
      <c r="AP101" s="365"/>
      <c r="AQ101" s="363" t="s">
        <v>592</v>
      </c>
      <c r="AR101" s="364"/>
      <c r="AS101" s="364"/>
      <c r="AT101" s="365"/>
      <c r="AU101" s="363" t="s">
        <v>593</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591</v>
      </c>
      <c r="AC102" s="551"/>
      <c r="AD102" s="551"/>
      <c r="AE102" s="357">
        <v>17738</v>
      </c>
      <c r="AF102" s="357"/>
      <c r="AG102" s="357"/>
      <c r="AH102" s="357"/>
      <c r="AI102" s="357">
        <v>18052</v>
      </c>
      <c r="AJ102" s="357"/>
      <c r="AK102" s="357"/>
      <c r="AL102" s="357"/>
      <c r="AM102" s="357">
        <v>18821</v>
      </c>
      <c r="AN102" s="357"/>
      <c r="AO102" s="357"/>
      <c r="AP102" s="357"/>
      <c r="AQ102" s="820">
        <v>19305</v>
      </c>
      <c r="AR102" s="821"/>
      <c r="AS102" s="821"/>
      <c r="AT102" s="822"/>
      <c r="AU102" s="820">
        <v>19305</v>
      </c>
      <c r="AV102" s="821"/>
      <c r="AW102" s="821"/>
      <c r="AX102" s="822"/>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20"/>
      <c r="AV105" s="821"/>
      <c r="AW105" s="821"/>
      <c r="AX105" s="822"/>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594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595</v>
      </c>
      <c r="AC116" s="299"/>
      <c r="AD116" s="300"/>
      <c r="AE116" s="357">
        <v>2.2000000000000002</v>
      </c>
      <c r="AF116" s="357"/>
      <c r="AG116" s="357"/>
      <c r="AH116" s="357"/>
      <c r="AI116" s="357">
        <v>2.7</v>
      </c>
      <c r="AJ116" s="357"/>
      <c r="AK116" s="357"/>
      <c r="AL116" s="357"/>
      <c r="AM116" s="357">
        <v>2.0299999999999998</v>
      </c>
      <c r="AN116" s="357"/>
      <c r="AO116" s="357"/>
      <c r="AP116" s="357"/>
      <c r="AQ116" s="363">
        <v>1.49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596</v>
      </c>
      <c r="AC117" s="341"/>
      <c r="AD117" s="342"/>
      <c r="AE117" s="304" t="s">
        <v>597</v>
      </c>
      <c r="AF117" s="304"/>
      <c r="AG117" s="304"/>
      <c r="AH117" s="304"/>
      <c r="AI117" s="304" t="s">
        <v>624</v>
      </c>
      <c r="AJ117" s="304"/>
      <c r="AK117" s="304"/>
      <c r="AL117" s="304"/>
      <c r="AM117" s="304" t="s">
        <v>626</v>
      </c>
      <c r="AN117" s="304"/>
      <c r="AO117" s="304"/>
      <c r="AP117" s="304"/>
      <c r="AQ117" s="304" t="s">
        <v>625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31</v>
      </c>
      <c r="AV133" s="133"/>
      <c r="AW133" s="134" t="s">
        <v>300</v>
      </c>
      <c r="AX133" s="135"/>
    </row>
    <row r="134" spans="1:50" ht="39.75" customHeight="1" x14ac:dyDescent="0.15">
      <c r="A134" s="1000"/>
      <c r="B134" s="250"/>
      <c r="C134" s="249"/>
      <c r="D134" s="250"/>
      <c r="E134" s="249"/>
      <c r="F134" s="312"/>
      <c r="G134" s="228" t="s">
        <v>598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72.8</v>
      </c>
      <c r="AF134" s="101"/>
      <c r="AG134" s="101"/>
      <c r="AH134" s="101"/>
      <c r="AI134" s="264">
        <v>74.8</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v>78</v>
      </c>
      <c r="AF135" s="101"/>
      <c r="AG135" s="101"/>
      <c r="AH135" s="101"/>
      <c r="AI135" s="264">
        <v>72.8</v>
      </c>
      <c r="AJ135" s="101"/>
      <c r="AK135" s="101"/>
      <c r="AL135" s="101"/>
      <c r="AM135" s="264">
        <v>74.8</v>
      </c>
      <c r="AN135" s="101"/>
      <c r="AO135" s="101"/>
      <c r="AP135" s="101"/>
      <c r="AQ135" s="264">
        <v>74.8</v>
      </c>
      <c r="AR135" s="101"/>
      <c r="AS135" s="101"/>
      <c r="AT135" s="101"/>
      <c r="AU135" s="264">
        <v>74.8</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593</v>
      </c>
      <c r="H154" s="158"/>
      <c r="I154" s="158"/>
      <c r="J154" s="158"/>
      <c r="K154" s="158"/>
      <c r="L154" s="158"/>
      <c r="M154" s="158"/>
      <c r="N154" s="158"/>
      <c r="O154" s="158"/>
      <c r="P154" s="229"/>
      <c r="Q154" s="157" t="s">
        <v>593</v>
      </c>
      <c r="R154" s="158"/>
      <c r="S154" s="158"/>
      <c r="T154" s="158"/>
      <c r="U154" s="158"/>
      <c r="V154" s="158"/>
      <c r="W154" s="158"/>
      <c r="X154" s="158"/>
      <c r="Y154" s="158"/>
      <c r="Z154" s="158"/>
      <c r="AA154" s="929"/>
      <c r="AB154" s="253" t="s">
        <v>593</v>
      </c>
      <c r="AC154" s="254"/>
      <c r="AD154" s="254"/>
      <c r="AE154" s="259" t="s">
        <v>601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602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604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600</v>
      </c>
      <c r="AR432" s="133"/>
      <c r="AS432" s="134" t="s">
        <v>356</v>
      </c>
      <c r="AT432" s="169"/>
      <c r="AU432" s="133" t="s">
        <v>593</v>
      </c>
      <c r="AV432" s="133"/>
      <c r="AW432" s="134" t="s">
        <v>300</v>
      </c>
      <c r="AX432" s="135"/>
    </row>
    <row r="433" spans="1:50" ht="23.25" customHeight="1" x14ac:dyDescent="0.15">
      <c r="A433" s="1000"/>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605</v>
      </c>
      <c r="AF433" s="101"/>
      <c r="AG433" s="101"/>
      <c r="AH433" s="101"/>
      <c r="AI433" s="100" t="s">
        <v>600</v>
      </c>
      <c r="AJ433" s="101"/>
      <c r="AK433" s="101"/>
      <c r="AL433" s="101"/>
      <c r="AM433" s="100" t="s">
        <v>601</v>
      </c>
      <c r="AN433" s="101"/>
      <c r="AO433" s="101"/>
      <c r="AP433" s="102"/>
      <c r="AQ433" s="100" t="s">
        <v>593</v>
      </c>
      <c r="AR433" s="101"/>
      <c r="AS433" s="101"/>
      <c r="AT433" s="102"/>
      <c r="AU433" s="101" t="s">
        <v>601</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601</v>
      </c>
      <c r="AC434" s="219"/>
      <c r="AD434" s="219"/>
      <c r="AE434" s="100" t="s">
        <v>601</v>
      </c>
      <c r="AF434" s="101"/>
      <c r="AG434" s="101"/>
      <c r="AH434" s="102"/>
      <c r="AI434" s="100" t="s">
        <v>601</v>
      </c>
      <c r="AJ434" s="101"/>
      <c r="AK434" s="101"/>
      <c r="AL434" s="101"/>
      <c r="AM434" s="100" t="s">
        <v>593</v>
      </c>
      <c r="AN434" s="101"/>
      <c r="AO434" s="101"/>
      <c r="AP434" s="102"/>
      <c r="AQ434" s="100" t="s">
        <v>601</v>
      </c>
      <c r="AR434" s="101"/>
      <c r="AS434" s="101"/>
      <c r="AT434" s="102"/>
      <c r="AU434" s="101" t="s">
        <v>601</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601</v>
      </c>
      <c r="AF435" s="101"/>
      <c r="AG435" s="101"/>
      <c r="AH435" s="102"/>
      <c r="AI435" s="100" t="s">
        <v>601</v>
      </c>
      <c r="AJ435" s="101"/>
      <c r="AK435" s="101"/>
      <c r="AL435" s="101"/>
      <c r="AM435" s="100" t="s">
        <v>604</v>
      </c>
      <c r="AN435" s="101"/>
      <c r="AO435" s="101"/>
      <c r="AP435" s="102"/>
      <c r="AQ435" s="100" t="s">
        <v>600</v>
      </c>
      <c r="AR435" s="101"/>
      <c r="AS435" s="101"/>
      <c r="AT435" s="102"/>
      <c r="AU435" s="101" t="s">
        <v>602</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593</v>
      </c>
      <c r="AF457" s="133"/>
      <c r="AG457" s="134" t="s">
        <v>356</v>
      </c>
      <c r="AH457" s="169"/>
      <c r="AI457" s="179"/>
      <c r="AJ457" s="179"/>
      <c r="AK457" s="179"/>
      <c r="AL457" s="174"/>
      <c r="AM457" s="179"/>
      <c r="AN457" s="179"/>
      <c r="AO457" s="179"/>
      <c r="AP457" s="174"/>
      <c r="AQ457" s="215" t="s">
        <v>606</v>
      </c>
      <c r="AR457" s="133"/>
      <c r="AS457" s="134" t="s">
        <v>356</v>
      </c>
      <c r="AT457" s="169"/>
      <c r="AU457" s="133" t="s">
        <v>606</v>
      </c>
      <c r="AV457" s="133"/>
      <c r="AW457" s="134" t="s">
        <v>300</v>
      </c>
      <c r="AX457" s="135"/>
    </row>
    <row r="458" spans="1:50" ht="23.25" customHeight="1" x14ac:dyDescent="0.15">
      <c r="A458" s="1000"/>
      <c r="B458" s="250"/>
      <c r="C458" s="249"/>
      <c r="D458" s="250"/>
      <c r="E458" s="163"/>
      <c r="F458" s="164"/>
      <c r="G458" s="228" t="s">
        <v>593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593</v>
      </c>
      <c r="AC458" s="130"/>
      <c r="AD458" s="130"/>
      <c r="AE458" s="100" t="s">
        <v>593</v>
      </c>
      <c r="AF458" s="101"/>
      <c r="AG458" s="101"/>
      <c r="AH458" s="101"/>
      <c r="AI458" s="100" t="s">
        <v>593</v>
      </c>
      <c r="AJ458" s="101"/>
      <c r="AK458" s="101"/>
      <c r="AL458" s="101"/>
      <c r="AM458" s="100" t="s">
        <v>593</v>
      </c>
      <c r="AN458" s="101"/>
      <c r="AO458" s="101"/>
      <c r="AP458" s="102"/>
      <c r="AQ458" s="100" t="s">
        <v>606</v>
      </c>
      <c r="AR458" s="101"/>
      <c r="AS458" s="101"/>
      <c r="AT458" s="102"/>
      <c r="AU458" s="101" t="s">
        <v>606</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593</v>
      </c>
      <c r="AC459" s="219"/>
      <c r="AD459" s="219"/>
      <c r="AE459" s="100" t="s">
        <v>593</v>
      </c>
      <c r="AF459" s="101"/>
      <c r="AG459" s="101"/>
      <c r="AH459" s="102"/>
      <c r="AI459" s="100" t="s">
        <v>593</v>
      </c>
      <c r="AJ459" s="101"/>
      <c r="AK459" s="101"/>
      <c r="AL459" s="101"/>
      <c r="AM459" s="100" t="s">
        <v>593</v>
      </c>
      <c r="AN459" s="101"/>
      <c r="AO459" s="101"/>
      <c r="AP459" s="102"/>
      <c r="AQ459" s="100" t="s">
        <v>606</v>
      </c>
      <c r="AR459" s="101"/>
      <c r="AS459" s="101"/>
      <c r="AT459" s="102"/>
      <c r="AU459" s="101" t="s">
        <v>606</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593</v>
      </c>
      <c r="AF460" s="101"/>
      <c r="AG460" s="101"/>
      <c r="AH460" s="102"/>
      <c r="AI460" s="100" t="s">
        <v>593</v>
      </c>
      <c r="AJ460" s="101"/>
      <c r="AK460" s="101"/>
      <c r="AL460" s="101"/>
      <c r="AM460" s="100" t="s">
        <v>593</v>
      </c>
      <c r="AN460" s="101"/>
      <c r="AO460" s="101"/>
      <c r="AP460" s="102"/>
      <c r="AQ460" s="100" t="s">
        <v>606</v>
      </c>
      <c r="AR460" s="101"/>
      <c r="AS460" s="101"/>
      <c r="AT460" s="102"/>
      <c r="AU460" s="101" t="s">
        <v>606</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558</v>
      </c>
      <c r="AE702" s="902"/>
      <c r="AF702" s="902"/>
      <c r="AG702" s="891" t="s">
        <v>607</v>
      </c>
      <c r="AH702" s="892"/>
      <c r="AI702" s="892"/>
      <c r="AJ702" s="892"/>
      <c r="AK702" s="892"/>
      <c r="AL702" s="892"/>
      <c r="AM702" s="892"/>
      <c r="AN702" s="892"/>
      <c r="AO702" s="892"/>
      <c r="AP702" s="892"/>
      <c r="AQ702" s="892"/>
      <c r="AR702" s="892"/>
      <c r="AS702" s="892"/>
      <c r="AT702" s="892"/>
      <c r="AU702" s="892"/>
      <c r="AV702" s="892"/>
      <c r="AW702" s="892"/>
      <c r="AX702" s="893"/>
    </row>
    <row r="703" spans="1:50"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558</v>
      </c>
      <c r="AE703" s="152"/>
      <c r="AF703" s="152"/>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6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429" t="s">
        <v>609</v>
      </c>
      <c r="AH704" s="231"/>
      <c r="AI704" s="231"/>
      <c r="AJ704" s="231"/>
      <c r="AK704" s="231"/>
      <c r="AL704" s="231"/>
      <c r="AM704" s="231"/>
      <c r="AN704" s="231"/>
      <c r="AO704" s="231"/>
      <c r="AP704" s="231"/>
      <c r="AQ704" s="231"/>
      <c r="AR704" s="231"/>
      <c r="AS704" s="231"/>
      <c r="AT704" s="231"/>
      <c r="AU704" s="231"/>
      <c r="AV704" s="231"/>
      <c r="AW704" s="231"/>
      <c r="AX704" s="430"/>
    </row>
    <row r="705" spans="1:50" ht="33.75"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558</v>
      </c>
      <c r="AE705" s="733"/>
      <c r="AF705" s="733"/>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3"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558</v>
      </c>
      <c r="AE709" s="152"/>
      <c r="AF709" s="152"/>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612</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558</v>
      </c>
      <c r="AE711" s="152"/>
      <c r="AF711" s="152"/>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9.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558</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34.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558</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3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9"/>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7.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558</v>
      </c>
      <c r="AE716" s="761"/>
      <c r="AF716" s="761"/>
      <c r="AG716" s="664" t="s">
        <v>627</v>
      </c>
      <c r="AH716" s="665"/>
      <c r="AI716" s="665"/>
      <c r="AJ716" s="665"/>
      <c r="AK716" s="665"/>
      <c r="AL716" s="665"/>
      <c r="AM716" s="665"/>
      <c r="AN716" s="665"/>
      <c r="AO716" s="665"/>
      <c r="AP716" s="665"/>
      <c r="AQ716" s="665"/>
      <c r="AR716" s="665"/>
      <c r="AS716" s="665"/>
      <c r="AT716" s="665"/>
      <c r="AU716" s="665"/>
      <c r="AV716" s="665"/>
      <c r="AW716" s="665"/>
      <c r="AX716" s="666"/>
    </row>
    <row r="717" spans="1:50" ht="32.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558</v>
      </c>
      <c r="AE717" s="152"/>
      <c r="AF717" s="152"/>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558</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612</v>
      </c>
      <c r="AE719" s="668"/>
      <c r="AF719" s="668"/>
      <c r="AG719" s="157" t="s">
        <v>621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1" t="s">
        <v>48</v>
      </c>
      <c r="B726" s="622"/>
      <c r="C726" s="444" t="s">
        <v>53</v>
      </c>
      <c r="D726" s="581"/>
      <c r="E726" s="581"/>
      <c r="F726" s="582"/>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623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9.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9.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780" t="s">
        <v>569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570</v>
      </c>
      <c r="H781" s="450"/>
      <c r="I781" s="450"/>
      <c r="J781" s="450"/>
      <c r="K781" s="451"/>
      <c r="L781" s="452" t="s">
        <v>571</v>
      </c>
      <c r="M781" s="453"/>
      <c r="N781" s="453"/>
      <c r="O781" s="453"/>
      <c r="P781" s="453"/>
      <c r="Q781" s="453"/>
      <c r="R781" s="453"/>
      <c r="S781" s="453"/>
      <c r="T781" s="453"/>
      <c r="U781" s="453"/>
      <c r="V781" s="453"/>
      <c r="W781" s="453"/>
      <c r="X781" s="454"/>
      <c r="Y781" s="455">
        <v>92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2.25" customHeight="1" x14ac:dyDescent="0.15">
      <c r="A782" s="556"/>
      <c r="B782" s="765"/>
      <c r="C782" s="765"/>
      <c r="D782" s="765"/>
      <c r="E782" s="765"/>
      <c r="F782" s="766"/>
      <c r="G782" s="347" t="s">
        <v>573</v>
      </c>
      <c r="H782" s="749"/>
      <c r="I782" s="749"/>
      <c r="J782" s="749"/>
      <c r="K782" s="750"/>
      <c r="L782" s="400" t="s">
        <v>576</v>
      </c>
      <c r="M782" s="401"/>
      <c r="N782" s="401"/>
      <c r="O782" s="401"/>
      <c r="P782" s="401"/>
      <c r="Q782" s="401"/>
      <c r="R782" s="401"/>
      <c r="S782" s="401"/>
      <c r="T782" s="401"/>
      <c r="U782" s="401"/>
      <c r="V782" s="401"/>
      <c r="W782" s="401"/>
      <c r="X782" s="402"/>
      <c r="Y782" s="397">
        <v>12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32.25" customHeight="1" x14ac:dyDescent="0.15">
      <c r="A783" s="556"/>
      <c r="B783" s="765"/>
      <c r="C783" s="765"/>
      <c r="D783" s="765"/>
      <c r="E783" s="765"/>
      <c r="F783" s="766"/>
      <c r="G783" s="347" t="s">
        <v>574</v>
      </c>
      <c r="H783" s="749"/>
      <c r="I783" s="749"/>
      <c r="J783" s="749"/>
      <c r="K783" s="750"/>
      <c r="L783" s="400" t="s">
        <v>578</v>
      </c>
      <c r="M783" s="401"/>
      <c r="N783" s="401"/>
      <c r="O783" s="401"/>
      <c r="P783" s="401"/>
      <c r="Q783" s="401"/>
      <c r="R783" s="401"/>
      <c r="S783" s="401"/>
      <c r="T783" s="401"/>
      <c r="U783" s="401"/>
      <c r="V783" s="401"/>
      <c r="W783" s="401"/>
      <c r="X783" s="402"/>
      <c r="Y783" s="397">
        <v>12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116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40.5" customHeight="1" x14ac:dyDescent="0.15">
      <c r="A837" s="403">
        <v>1</v>
      </c>
      <c r="B837" s="403">
        <v>1</v>
      </c>
      <c r="C837" s="425" t="s">
        <v>579</v>
      </c>
      <c r="D837" s="417"/>
      <c r="E837" s="417"/>
      <c r="F837" s="417"/>
      <c r="G837" s="417"/>
      <c r="H837" s="417"/>
      <c r="I837" s="417"/>
      <c r="J837" s="418">
        <v>4010001008772</v>
      </c>
      <c r="K837" s="419"/>
      <c r="L837" s="419"/>
      <c r="M837" s="419"/>
      <c r="N837" s="419"/>
      <c r="O837" s="419"/>
      <c r="P837" s="426" t="s">
        <v>575</v>
      </c>
      <c r="Q837" s="315"/>
      <c r="R837" s="315"/>
      <c r="S837" s="315"/>
      <c r="T837" s="315"/>
      <c r="U837" s="315"/>
      <c r="V837" s="315"/>
      <c r="W837" s="315"/>
      <c r="X837" s="315"/>
      <c r="Y837" s="316">
        <v>92</v>
      </c>
      <c r="Z837" s="317"/>
      <c r="AA837" s="317"/>
      <c r="AB837" s="318"/>
      <c r="AC837" s="326" t="s">
        <v>527</v>
      </c>
      <c r="AD837" s="327"/>
      <c r="AE837" s="327"/>
      <c r="AF837" s="327"/>
      <c r="AG837" s="327"/>
      <c r="AH837" s="420">
        <v>1</v>
      </c>
      <c r="AI837" s="421"/>
      <c r="AJ837" s="421"/>
      <c r="AK837" s="421"/>
      <c r="AL837" s="323">
        <v>100</v>
      </c>
      <c r="AM837" s="324"/>
      <c r="AN837" s="324"/>
      <c r="AO837" s="325"/>
      <c r="AP837" s="319" t="s">
        <v>581</v>
      </c>
      <c r="AQ837" s="319"/>
      <c r="AR837" s="319"/>
      <c r="AS837" s="319"/>
      <c r="AT837" s="319"/>
      <c r="AU837" s="319"/>
      <c r="AV837" s="319"/>
      <c r="AW837" s="319"/>
      <c r="AX837" s="319"/>
    </row>
    <row r="838" spans="1:50" ht="55.5" customHeight="1" x14ac:dyDescent="0.15">
      <c r="A838" s="403">
        <v>2</v>
      </c>
      <c r="B838" s="403">
        <v>1</v>
      </c>
      <c r="C838" s="425" t="s">
        <v>579</v>
      </c>
      <c r="D838" s="417"/>
      <c r="E838" s="417"/>
      <c r="F838" s="417"/>
      <c r="G838" s="417"/>
      <c r="H838" s="417"/>
      <c r="I838" s="417"/>
      <c r="J838" s="418">
        <v>4010001008772</v>
      </c>
      <c r="K838" s="419"/>
      <c r="L838" s="419"/>
      <c r="M838" s="419"/>
      <c r="N838" s="419"/>
      <c r="O838" s="419"/>
      <c r="P838" s="426" t="s">
        <v>577</v>
      </c>
      <c r="Q838" s="315"/>
      <c r="R838" s="315"/>
      <c r="S838" s="315"/>
      <c r="T838" s="315"/>
      <c r="U838" s="315"/>
      <c r="V838" s="315"/>
      <c r="W838" s="315"/>
      <c r="X838" s="315"/>
      <c r="Y838" s="316">
        <v>12</v>
      </c>
      <c r="Z838" s="317"/>
      <c r="AA838" s="317"/>
      <c r="AB838" s="318"/>
      <c r="AC838" s="326" t="s">
        <v>527</v>
      </c>
      <c r="AD838" s="327"/>
      <c r="AE838" s="327"/>
      <c r="AF838" s="327"/>
      <c r="AG838" s="327"/>
      <c r="AH838" s="420">
        <v>1</v>
      </c>
      <c r="AI838" s="421"/>
      <c r="AJ838" s="421"/>
      <c r="AK838" s="421"/>
      <c r="AL838" s="323">
        <v>100</v>
      </c>
      <c r="AM838" s="324"/>
      <c r="AN838" s="324"/>
      <c r="AO838" s="325"/>
      <c r="AP838" s="319" t="s">
        <v>580</v>
      </c>
      <c r="AQ838" s="319"/>
      <c r="AR838" s="319"/>
      <c r="AS838" s="319"/>
      <c r="AT838" s="319"/>
      <c r="AU838" s="319"/>
      <c r="AV838" s="319"/>
      <c r="AW838" s="319"/>
      <c r="AX838" s="319"/>
    </row>
    <row r="839" spans="1:50" ht="39.75" customHeight="1" x14ac:dyDescent="0.15">
      <c r="A839" s="403">
        <v>3</v>
      </c>
      <c r="B839" s="403">
        <v>1</v>
      </c>
      <c r="C839" s="425" t="s">
        <v>579</v>
      </c>
      <c r="D839" s="417"/>
      <c r="E839" s="417"/>
      <c r="F839" s="417"/>
      <c r="G839" s="417"/>
      <c r="H839" s="417"/>
      <c r="I839" s="417"/>
      <c r="J839" s="418">
        <v>4010001008772</v>
      </c>
      <c r="K839" s="419"/>
      <c r="L839" s="419"/>
      <c r="M839" s="419"/>
      <c r="N839" s="419"/>
      <c r="O839" s="419"/>
      <c r="P839" s="426" t="s">
        <v>572</v>
      </c>
      <c r="Q839" s="315"/>
      <c r="R839" s="315"/>
      <c r="S839" s="315"/>
      <c r="T839" s="315"/>
      <c r="U839" s="315"/>
      <c r="V839" s="315"/>
      <c r="W839" s="315"/>
      <c r="X839" s="315"/>
      <c r="Y839" s="316">
        <v>12</v>
      </c>
      <c r="Z839" s="317"/>
      <c r="AA839" s="317"/>
      <c r="AB839" s="318"/>
      <c r="AC839" s="326" t="s">
        <v>527</v>
      </c>
      <c r="AD839" s="327"/>
      <c r="AE839" s="327"/>
      <c r="AF839" s="327"/>
      <c r="AG839" s="327"/>
      <c r="AH839" s="420">
        <v>1</v>
      </c>
      <c r="AI839" s="421"/>
      <c r="AJ839" s="421"/>
      <c r="AK839" s="421"/>
      <c r="AL839" s="323">
        <v>100</v>
      </c>
      <c r="AM839" s="324"/>
      <c r="AN839" s="324"/>
      <c r="AO839" s="325"/>
      <c r="AP839" s="319" t="s">
        <v>580</v>
      </c>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7"/>
      <c r="E1101" s="275" t="s">
        <v>396</v>
      </c>
      <c r="F1101" s="897"/>
      <c r="G1101" s="897"/>
      <c r="H1101" s="897"/>
      <c r="I1101" s="897"/>
      <c r="J1101" s="275" t="s">
        <v>432</v>
      </c>
      <c r="K1101" s="275"/>
      <c r="L1101" s="275"/>
      <c r="M1101" s="275"/>
      <c r="N1101" s="275"/>
      <c r="O1101" s="275"/>
      <c r="P1101" s="343" t="s">
        <v>27</v>
      </c>
      <c r="Q1101" s="343"/>
      <c r="R1101" s="343"/>
      <c r="S1101" s="343"/>
      <c r="T1101" s="343"/>
      <c r="U1101" s="343"/>
      <c r="V1101" s="343"/>
      <c r="W1101" s="343"/>
      <c r="X1101" s="343"/>
      <c r="Y1101" s="275" t="s">
        <v>434</v>
      </c>
      <c r="Z1101" s="897"/>
      <c r="AA1101" s="897"/>
      <c r="AB1101" s="897"/>
      <c r="AC1101" s="275" t="s">
        <v>377</v>
      </c>
      <c r="AD1101" s="275"/>
      <c r="AE1101" s="275"/>
      <c r="AF1101" s="275"/>
      <c r="AG1101" s="275"/>
      <c r="AH1101" s="343" t="s">
        <v>391</v>
      </c>
      <c r="AI1101" s="344"/>
      <c r="AJ1101" s="344"/>
      <c r="AK1101" s="344"/>
      <c r="AL1101" s="344" t="s">
        <v>21</v>
      </c>
      <c r="AM1101" s="344"/>
      <c r="AN1101" s="344"/>
      <c r="AO1101" s="900"/>
      <c r="AP1101" s="428" t="s">
        <v>468</v>
      </c>
      <c r="AQ1101" s="428"/>
      <c r="AR1101" s="428"/>
      <c r="AS1101" s="428"/>
      <c r="AT1101" s="428"/>
      <c r="AU1101" s="428"/>
      <c r="AV1101" s="428"/>
      <c r="AW1101" s="428"/>
      <c r="AX1101" s="428"/>
    </row>
    <row r="1102" spans="1:50" ht="30" customHeight="1" x14ac:dyDescent="0.15">
      <c r="A1102" s="403">
        <v>1</v>
      </c>
      <c r="B1102" s="403">
        <v>1</v>
      </c>
      <c r="C1102" s="899"/>
      <c r="D1102" s="899"/>
      <c r="E1102" s="898"/>
      <c r="F1102" s="898"/>
      <c r="G1102" s="898"/>
      <c r="H1102" s="898"/>
      <c r="I1102" s="898"/>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9"/>
      <c r="D1119" s="899"/>
      <c r="E1119" s="259"/>
      <c r="F1119" s="898"/>
      <c r="G1119" s="898"/>
      <c r="H1119" s="898"/>
      <c r="I1119" s="898"/>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0:AO866">
    <cfRule type="expression" dxfId="2509" priority="6639">
      <formula>IF(AND(AL840&gt;=0, RIGHT(TEXT(AL840,"0.#"),1)&lt;&gt;"."),TRUE,FALSE)</formula>
    </cfRule>
    <cfRule type="expression" dxfId="2508" priority="6640">
      <formula>IF(AND(AL840&gt;=0, RIGHT(TEXT(AL840,"0.#"),1)="."),TRUE,FALSE)</formula>
    </cfRule>
    <cfRule type="expression" dxfId="2507" priority="6641">
      <formula>IF(AND(AL840&lt;0, RIGHT(TEXT(AL840,"0.#"),1)&lt;&gt;"."),TRUE,FALSE)</formula>
    </cfRule>
    <cfRule type="expression" dxfId="2506" priority="6642">
      <formula>IF(AND(AL840&lt;0, RIGHT(TEXT(AL840,"0.#"),1)="."),TRUE,FALSE)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7">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7">
    <cfRule type="expression" dxfId="707" priority="7">
      <formula>IF(RIGHT(TEXT(AD14,"0.#"),1)=".",FALSE,TRUE)</formula>
    </cfRule>
    <cfRule type="expression" dxfId="706" priority="8">
      <formula>IF(RIGHT(TEXT(AD14,"0.#"),1)=".",TRUE,FALSE)</formula>
    </cfRule>
  </conditionalFormatting>
  <conditionalFormatting sqref="AL838:AO839">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2018-06-08T01:04:17Z</cp:lastPrinted>
  <dcterms:created xsi:type="dcterms:W3CDTF">2012-03-13T00:50:25Z</dcterms:created>
  <dcterms:modified xsi:type="dcterms:W3CDTF">2018-07-03T12:26:45Z</dcterms:modified>
</cp:coreProperties>
</file>