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<sst xmlns="http://schemas.openxmlformats.org/spreadsheetml/2006/main" count="3012" uniqueCount="661">
  <si>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</si>
  <si>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</si>
  <si>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</si>
  <si>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</si>
  <si>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</si>
  <si>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</si>
  <si>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</si>
  <si>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</si>
  <si>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</si>
  <si>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</si>
  <si>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</si>
  <si>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</si>
  <si>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</si>
  <si>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</si>
  <si>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</si>
  <si>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</si>
  <si>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</si>
  <si>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</si>
  <si>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</si>
  <si>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</si>
  <si>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</si>
  <si>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</si>
  <si>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</si>
  <si>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</si>
  <si>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</si>
  <si>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</si>
  <si>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</si>
  <si>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</si>
  <si>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</si>
  <si>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</si>
  <si>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</si>
  <si>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</si>
  <si>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</si>
  <si>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</si>
  <si>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</si>
  <si>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</si>
  <si>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</si>
  <si>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</si>
  <si>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</si>
  <si>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</si>
  <si>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</si>
  <si>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</si>
  <si>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</si>
  <si>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</si>
  <si>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</si>
  <si>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</si>
  <si>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</si>
  <si>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</si>
  <si>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</si>
  <si>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</si>
  <si>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</si>
  <si>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</si>
  <si>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</si>
  <si>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</si>
  <si>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</si>
  <si>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</si>
  <si>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</si>
  <si>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</si>
  <si>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</si>
  <si>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</si>
  <si>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</si>
  <si>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</si>
  <si>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</si>
  <si>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</si>
  <si>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</si>
  <si>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</si>
  <si>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</si>
  <si>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</si>
  <si>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</si>
  <si>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</si>
  <si>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</si>
  <si>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</si>
  <si>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</si>
  <si>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</si>
  <si>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</si>
  <si>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</si>
  <si>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</si>
  <si>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</si>
  <si>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</si>
  <si>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</si>
  <si>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</si>
  <si>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</si>
  <si>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</si>
  <si>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</si>
  <si>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</si>
  <si>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</si>
  <si>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</si>
  <si>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</si>
  <si>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</si>
  <si>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</si>
  <si>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</si>
  <si>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</si>
  <si>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</si>
  <si>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</si>
  <si>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</si>
  <si>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</si>
  <si>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</si>
  <si>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</si>
  <si>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</si>
  <si>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</si>
  <si>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</si>
  <si>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</si>
  <si>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</si>
  <si>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</si>
  <si>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</si>
  <si>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</si>
  <si>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</si>
  <si>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</si>
  <si>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</si>
  <si>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</si>
  <si>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</si>
  <si>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</si>
  <si>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</si>
  <si>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</si>
  <si>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</si>
  <si>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</si>
  <si>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</si>
  <si>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</si>
  <si>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</si>
  <si>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</si>
  <si>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</si>
  <si>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</si>
  <si>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</si>
  <si>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</si>
  <si>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</si>
  <si>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</si>
  <si>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</si>
  <si>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</si>
  <si>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</si>
  <si>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</si>
  <si>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</si>
  <si>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</si>
  <si>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</si>
  <si>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</si>
  <si>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</si>
  <si>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</si>
  <si>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</si>
  <si>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</si>
  <si>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</si>
  <si>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</si>
  <si>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</si>
  <si>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</si>
  <si>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</si>
  <si>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</si>
  <si>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</si>
  <si>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</si>
  <si>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</si>
  <si>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</si>
  <si>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</si>
  <si>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</si>
  <si>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</si>
  <si>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</si>
  <si>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</si>
  <si>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</si>
  <si>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</si>
  <si>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</si>
  <si>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</si>
  <si>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</si>
  <si>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</si>
  <si>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</si>
  <si>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</si>
  <si>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</si>
  <si>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</si>
  <si>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</si>
  <si>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</si>
  <si>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</si>
  <si>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</si>
  <si>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</si>
  <si>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</si>
  <si>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</si>
  <si>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</si>
  <si>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</si>
  <si>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</si>
  <si>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</si>
  <si>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</si>
  <si>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</si>
  <si>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</si>
  <si>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</si>
  <si>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</si>
  <si>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</si>
  <si>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</si>
  <si>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</si>
  <si>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</si>
  <si>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</si>
  <si>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</si>
  <si>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</si>
  <si>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</si>
  <si>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</si>
  <si>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</si>
  <si>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</si>
  <si>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</si>
  <si>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</si>
  <si>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</si>
  <si>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</si>
  <si>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</si>
  <si>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</si>
  <si>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</si>
  <si>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</si>
  <si>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</si>
  <si>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</si>
  <si>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</si>
  <si>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</si>
  <si>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</si>
  <si>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</si>
  <si>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</si>
  <si>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</si>
  <si>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</si>
  <si>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</si>
  <si>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</si>
  <si>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</si>
  <si>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</si>
  <si>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</si>
  <si>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</si>
  <si>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</si>
  <si>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</si>
  <si>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</si>
  <si>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</si>
  <si>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</si>
  <si>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</si>
  <si>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</si>
  <si>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</si>
  <si>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</si>
  <si>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</si>
  <si>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</si>
  <si>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</si>
  <si>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</si>
  <si>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</si>
  <si>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</si>
  <si>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</si>
  <si>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</si>
  <si>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</si>
  <si>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</si>
  <si>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</si>
  <si>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</si>
  <si>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</si>
  <si>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</si>
  <si>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</si>
  <si>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</si>
  <si>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</si>
  <si>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</si>
  <si>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</si>
  <si>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</si>
  <si>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</si>
  <si>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</si>
  <si>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</si>
  <si>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</si>
  <si>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</si>
  <si>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</si>
  <si>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</si>
  <si>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</si>
  <si>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</si>
  <si>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</si>
  <si>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</si>
  <si>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</si>
  <si>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</si>
  <si>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</si>
  <si>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</si>
  <si>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</si>
  <si>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</si>
  <si>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</si>
  <si>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</si>
  <si>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</si>
  <si>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</si>
  <si>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</si>
  <si>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</si>
  <si>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</si>
  <si>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</si>
  <si>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</si>
  <si>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</si>
  <si>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</si>
  <si>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</si>
  <si>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</si>
  <si>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</si>
  <si>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</si>
  <si>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</si>
  <si>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</si>
  <si>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</si>
  <si>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</si>
  <si>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</si>
  <si>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</si>
  <si>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</si>
  <si>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</si>
  <si>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</si>
  <si>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</si>
  <si>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</si>
  <si>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</si>
  <si>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</si>
  <si>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</si>
  <si>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</si>
  <si>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</si>
  <si>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</si>
  <si>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</si>
  <si>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</si>
  <si>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</si>
  <si>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</si>
  <si>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</si>
  <si>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</si>
  <si>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</si>
  <si>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</si>
  <si>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</si>
  <si>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</si>
  <si>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</si>
  <si>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</si>
  <si>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</si>
  <si>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</si>
  <si>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</si>
  <si>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</si>
  <si>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</si>
  <si>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</si>
  <si>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</si>
  <si>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</si>
  <si>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</si>
  <si>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</si>
  <si>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</si>
  <si>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</si>
  <si>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</si>
  <si>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</si>
  <si>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</si>
  <si>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</si>
  <si>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</si>
  <si>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</si>
  <si>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</si>
  <si>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</si>
  <si>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</si>
  <si>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</si>
  <si>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</si>
  <si>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</si>
  <si>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</si>
  <si>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</si>
  <si>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</si>
  <si>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</si>
  <si>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</si>
  <si>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</si>
  <si>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</si>
  <si>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</si>
  <si>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</si>
  <si>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</si>
  <si>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</si>
  <si>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</si>
  <si>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</si>
  <si>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</si>
  <si>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</si>
  <si>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</si>
  <si>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</si>
  <si>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</si>
  <si>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</si>
  <si>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</si>
  <si>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</si>
  <si>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</si>
  <si>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</si>
  <si>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</si>
  <si>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</si>
  <si>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</si>
  <si>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</si>
  <si>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</si>
  <si>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</si>
  <si>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</si>
  <si>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</si>
  <si>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</si>
  <si>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</si>
  <si>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</si>
  <si>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</si>
  <si>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</si>
  <si>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</si>
  <si>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</si>
  <si>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</si>
  <si>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</si>
  <si>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</si>
  <si>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</si>
  <si>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</si>
  <si>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</si>
  <si>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</si>
  <si>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</si>
  <si>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</si>
  <si>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</si>
  <si>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</si>
  <si>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</si>
  <si>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</si>
  <si>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</si>
  <si>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</si>
  <si>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</si>
  <si>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</si>
  <si>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</si>
  <si>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</si>
  <si>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</si>
  <si>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</si>
  <si>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</si>
  <si>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</si>
  <si>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</si>
  <si>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</si>
  <si>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</si>
  <si>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</si>
  <si>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</si>
  <si>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</si>
  <si>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</si>
  <si>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</si>
  <si>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</si>
  <si>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</si>
  <si>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</si>
  <si>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</si>
  <si>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</si>
  <si>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</si>
  <si>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</si>
  <si>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</si>
  <si>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</si>
  <si>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</si>
  <si>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</si>
  <si>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</si>
  <si>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</si>
  <si>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</si>
  <si>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</si>
  <si>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</si>
  <si>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</si>
  <si>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</si>
  <si>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</si>
  <si>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</si>
  <si>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</si>
  <si>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</si>
  <si>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</si>
  <si>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</si>
  <si>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</si>
  <si>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</si>
  <si>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</si>
  <si>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</si>
  <si>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</si>
  <si>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</si>
  <si>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</si>
  <si>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</si>
  <si>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</si>
  <si>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</si>
  <si>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</si>
  <si>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</si>
  <si>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</si>
  <si>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</si>
  <si>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</si>
  <si>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</si>
  <si>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</si>
  <si>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</si>
  <si>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</si>
  <si>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</si>
  <si>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</si>
  <si>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</si>
  <si>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</si>
  <si>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</si>
  <si>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</si>
  <si>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</si>
  <si>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</si>
  <si>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</si>
  <si>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</si>
  <si>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</si>
  <si>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</si>
  <si>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</si>
  <si>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</si>
  <si>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</si>
  <si>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</si>
  <si>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</si>
  <si>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</si>
  <si>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</si>
  <si>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</si>
  <si>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</si>
  <si>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</si>
  <si>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</si>
  <si>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</si>
  <si>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</si>
  <si>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</si>
  <si>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</si>
  <si>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</si>
  <si>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</si>
  <si>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</si>
  <si>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</si>
  <si>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</si>
  <si>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</si>
  <si>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</si>
  <si>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</si>
  <si>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</si>
  <si>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</si>
  <si>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</si>
  <si>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</si>
  <si>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</si>
  <si>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</si>
  <si>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</si>
  <si>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</si>
  <si>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</si>
  <si>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</si>
  <si>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</si>
  <si>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</si>
  <si>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</si>
  <si>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</si>
  <si>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</si>
  <si>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</si>
  <si>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</si>
  <si>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</si>
  <si>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</si>
  <si>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</si>
  <si>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</si>
  <si>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</si>
  <si>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</si>
  <si>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</si>
  <si>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</si>
  <si>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</si>
  <si>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</si>
  <si>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</si>
  <si>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</si>
  <si>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</si>
  <si>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</si>
  <si>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</si>
  <si>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</si>
  <si>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</si>
  <si>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</si>
  <si>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</si>
  <si>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</si>
  <si>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</si>
  <si>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</si>
  <si>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</si>
  <si>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</si>
  <si>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</si>
  <si>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</si>
  <si>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</si>
  <si>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</si>
  <si>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</si>
  <si>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</si>
  <si>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</si>
  <si>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</si>
  <si>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</si>
  <si>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</si>
  <si>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</si>
  <si>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</si>
  <si>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</si>
  <si>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</si>
  <si>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</si>
  <si>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</si>
  <si>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</si>
  <si>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</si>
  <si>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</si>
  <si>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</si>
  <si>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</si>
  <si>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</si>
  <si>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</si>
  <si>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</si>
  <si>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</si>
  <si>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</si>
  <si>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</si>
  <si>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</si>
  <si>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</si>
  <si>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</si>
  <si>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</si>
  <si>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</si>
  <si>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</si>
  <si>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</si>
  <si>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</si>
  <si>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厚生労働省</t>
  </si>
  <si>
    <t>医政局</t>
  </si>
  <si>
    <t>地域医療計画課救急・周産期医療等対策室</t>
  </si>
  <si>
    <t>昭和３２年度</t>
  </si>
  <si>
    <t>室長：徳本　史郎</t>
    <rPh sb="3" eb="5">
      <t>トクモト</t>
    </rPh>
    <rPh sb="6" eb="8">
      <t>シロウ</t>
    </rPh>
    <phoneticPr fontId="5"/>
  </si>
  <si>
    <t>-</t>
  </si>
  <si>
    <t>-</t>
    <phoneticPr fontId="5"/>
  </si>
  <si>
    <t>第11次へき地保健医療計画
へき地保健医療対策等実施要綱</t>
  </si>
  <si>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</si>
  <si>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　　補助対象：都道府県、市町村、医療法人、学校法人等</t>
  </si>
  <si>
    <t>医療施設運営費等補助金</t>
  </si>
  <si>
    <t>へき地医療拠点病院数を前年度以上とする。</t>
    <rPh sb="2" eb="3">
      <t>チ</t>
    </rPh>
    <rPh sb="3" eb="5">
      <t>イリョウ</t>
    </rPh>
    <rPh sb="5" eb="7">
      <t>キョテン</t>
    </rPh>
    <rPh sb="7" eb="9">
      <t>ビョウイン</t>
    </rPh>
    <rPh sb="9" eb="10">
      <t>スウ</t>
    </rPh>
    <rPh sb="11" eb="14">
      <t>ゼンネンド</t>
    </rPh>
    <rPh sb="14" eb="16">
      <t>イジョウ</t>
    </rPh>
    <phoneticPr fontId="5"/>
  </si>
  <si>
    <t>へき地医療拠点病院数</t>
    <rPh sb="2" eb="3">
      <t>チ</t>
    </rPh>
    <rPh sb="3" eb="5">
      <t>イリョウ</t>
    </rPh>
    <rPh sb="5" eb="7">
      <t>キョテン</t>
    </rPh>
    <rPh sb="7" eb="9">
      <t>ビョウイン</t>
    </rPh>
    <rPh sb="9" eb="10">
      <t>スウ</t>
    </rPh>
    <phoneticPr fontId="5"/>
  </si>
  <si>
    <t>箇所</t>
    <rPh sb="0" eb="2">
      <t>カショ</t>
    </rPh>
    <phoneticPr fontId="5"/>
  </si>
  <si>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5"/>
  </si>
  <si>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5"/>
  </si>
  <si>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5"/>
  </si>
  <si>
    <t>‐</t>
  </si>
  <si>
    <t>-</t>
    <phoneticPr fontId="5"/>
  </si>
  <si>
    <t>無</t>
  </si>
  <si>
    <t>受益者も応分の負担をしており妥当である。</t>
    <rPh sb="0" eb="3">
      <t>ジュエキシャ</t>
    </rPh>
    <rPh sb="4" eb="6">
      <t>オウブン</t>
    </rPh>
    <rPh sb="7" eb="9">
      <t>フタン</t>
    </rPh>
    <rPh sb="14" eb="16">
      <t>ダトウ</t>
    </rPh>
    <phoneticPr fontId="5"/>
  </si>
  <si>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5"/>
  </si>
  <si>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5"/>
  </si>
  <si>
    <t>補助対象がへき地に対する各種対策の運営費であるため、費目・使途が事業目的に即し、真に必要なものに限定されている。</t>
    <phoneticPr fontId="5"/>
  </si>
  <si>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5"/>
  </si>
  <si>
    <t>見合ったものとなっている。</t>
    <rPh sb="0" eb="2">
      <t>ミア</t>
    </rPh>
    <phoneticPr fontId="5"/>
  </si>
  <si>
    <t>へき地における医療提供体制整備の支援</t>
    <rPh sb="2" eb="3">
      <t>チ</t>
    </rPh>
    <rPh sb="7" eb="9">
      <t>イリョウ</t>
    </rPh>
    <rPh sb="9" eb="11">
      <t>テイキョウ</t>
    </rPh>
    <rPh sb="11" eb="13">
      <t>タイセイ</t>
    </rPh>
    <rPh sb="13" eb="15">
      <t>セイビ</t>
    </rPh>
    <rPh sb="16" eb="18">
      <t>シエン</t>
    </rPh>
    <phoneticPr fontId="5"/>
  </si>
  <si>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</si>
  <si>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5"/>
  </si>
  <si>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5"/>
  </si>
  <si>
    <t>27</t>
    <phoneticPr fontId="5"/>
  </si>
  <si>
    <t>26</t>
    <phoneticPr fontId="5"/>
  </si>
  <si>
    <t>27</t>
    <phoneticPr fontId="5"/>
  </si>
  <si>
    <t>6</t>
    <phoneticPr fontId="5"/>
  </si>
  <si>
    <t>5</t>
    <phoneticPr fontId="5"/>
  </si>
  <si>
    <t>5</t>
    <phoneticPr fontId="5"/>
  </si>
  <si>
    <t>補助金</t>
    <rPh sb="0" eb="3">
      <t>ホジョキン</t>
    </rPh>
    <phoneticPr fontId="5"/>
  </si>
  <si>
    <t>へき地診療所等に対する運営費に係る補助</t>
    <phoneticPr fontId="5"/>
  </si>
  <si>
    <t>鹿児島県</t>
    <rPh sb="0" eb="4">
      <t>カゴシマケン</t>
    </rPh>
    <phoneticPr fontId="5"/>
  </si>
  <si>
    <t>へき地診療所等に対する運営費に係る補助</t>
    <phoneticPr fontId="5"/>
  </si>
  <si>
    <t>補助金等交付</t>
  </si>
  <si>
    <t>-</t>
    <phoneticPr fontId="5"/>
  </si>
  <si>
    <t>沖縄県</t>
    <rPh sb="0" eb="3">
      <t>オキナワケン</t>
    </rPh>
    <phoneticPr fontId="5"/>
  </si>
  <si>
    <t>へき地診療所等に対する運営費に係る補助</t>
    <phoneticPr fontId="5"/>
  </si>
  <si>
    <t>北海道</t>
    <rPh sb="0" eb="3">
      <t>ホッカイドウ</t>
    </rPh>
    <phoneticPr fontId="5"/>
  </si>
  <si>
    <t>長崎県</t>
    <rPh sb="0" eb="3">
      <t>ナガサキケン</t>
    </rPh>
    <phoneticPr fontId="5"/>
  </si>
  <si>
    <t>佐賀県</t>
    <rPh sb="0" eb="3">
      <t>サガケン</t>
    </rPh>
    <phoneticPr fontId="5"/>
  </si>
  <si>
    <t>へき地診療所等に対する運営費に係る補助</t>
    <phoneticPr fontId="5"/>
  </si>
  <si>
    <t>-</t>
    <phoneticPr fontId="5"/>
  </si>
  <si>
    <t>栃木県</t>
    <rPh sb="0" eb="3">
      <t>トチギケン</t>
    </rPh>
    <phoneticPr fontId="5"/>
  </si>
  <si>
    <t>高知県</t>
    <rPh sb="0" eb="3">
      <t>コウチケン</t>
    </rPh>
    <phoneticPr fontId="5"/>
  </si>
  <si>
    <t>島根県</t>
    <rPh sb="0" eb="3">
      <t>シマネケン</t>
    </rPh>
    <phoneticPr fontId="5"/>
  </si>
  <si>
    <t>へき地における医療提供</t>
    <phoneticPr fontId="5"/>
  </si>
  <si>
    <t>へき地における医療提供等の実施</t>
    <phoneticPr fontId="5"/>
  </si>
  <si>
    <t>-</t>
    <phoneticPr fontId="5"/>
  </si>
  <si>
    <t>-</t>
    <phoneticPr fontId="5"/>
  </si>
  <si>
    <t>-</t>
    <phoneticPr fontId="5"/>
  </si>
  <si>
    <t>-</t>
    <phoneticPr fontId="5"/>
  </si>
  <si>
    <t>へき地医療現況調査（厚生労働省）</t>
    <phoneticPr fontId="5"/>
  </si>
  <si>
    <t>無医地区等における巡回診療等の実施回数を前年度以上とする。</t>
    <phoneticPr fontId="5"/>
  </si>
  <si>
    <t>無医地区等における巡回診療等の実施回数</t>
    <phoneticPr fontId="5"/>
  </si>
  <si>
    <t>回</t>
    <rPh sb="0" eb="1">
      <t>カイ</t>
    </rPh>
    <phoneticPr fontId="5"/>
  </si>
  <si>
    <t>-</t>
    <phoneticPr fontId="5"/>
  </si>
  <si>
    <t>-</t>
    <phoneticPr fontId="5"/>
  </si>
  <si>
    <t>補助都道府県数（へき地を有する都道府県のうち）</t>
    <phoneticPr fontId="5"/>
  </si>
  <si>
    <t>数</t>
    <rPh sb="0" eb="1">
      <t>カズ</t>
    </rPh>
    <phoneticPr fontId="5"/>
  </si>
  <si>
    <t>-</t>
    <phoneticPr fontId="5"/>
  </si>
  <si>
    <t>執行額／補助都道府県数　　　　　　　　　</t>
    <phoneticPr fontId="5"/>
  </si>
  <si>
    <t>百万円</t>
    <rPh sb="0" eb="2">
      <t>ヒャクマン</t>
    </rPh>
    <rPh sb="2" eb="3">
      <t>エン</t>
    </rPh>
    <phoneticPr fontId="5"/>
  </si>
  <si>
    <t>執行額/補助都道府県数</t>
    <rPh sb="0" eb="2">
      <t>シッコウ</t>
    </rPh>
    <rPh sb="2" eb="3">
      <t>ガク</t>
    </rPh>
    <rPh sb="4" eb="6">
      <t>ホジョ</t>
    </rPh>
    <rPh sb="6" eb="10">
      <t>トドウフケン</t>
    </rPh>
    <rPh sb="10" eb="11">
      <t>スウ</t>
    </rPh>
    <phoneticPr fontId="5"/>
  </si>
  <si>
    <t>1,274/43</t>
    <phoneticPr fontId="5"/>
  </si>
  <si>
    <t>1,347/43</t>
    <phoneticPr fontId="5"/>
  </si>
  <si>
    <t>成果目標のうち、へき地医療拠点病院数を増加させ、巡回診療等の医療活動数を増加させることが、へき地における住民の医療確保に直結することから、地域における医療提供体制の確保をより一層促進できる。</t>
    <phoneticPr fontId="5"/>
  </si>
  <si>
    <t>-</t>
    <phoneticPr fontId="5"/>
  </si>
  <si>
    <t>-</t>
    <phoneticPr fontId="5"/>
  </si>
  <si>
    <t>-</t>
    <phoneticPr fontId="5"/>
  </si>
  <si>
    <t>－</t>
    <phoneticPr fontId="5"/>
  </si>
  <si>
    <t>－</t>
    <phoneticPr fontId="5"/>
  </si>
  <si>
    <t>-</t>
    <phoneticPr fontId="5"/>
  </si>
  <si>
    <t>-</t>
    <phoneticPr fontId="5"/>
  </si>
  <si>
    <t>-</t>
    <phoneticPr fontId="5"/>
  </si>
  <si>
    <t>1,446/43</t>
    <phoneticPr fontId="5"/>
  </si>
  <si>
    <t>人件費</t>
    <rPh sb="0" eb="3">
      <t>ジンケンヒ</t>
    </rPh>
    <phoneticPr fontId="5"/>
  </si>
  <si>
    <t>福岡県</t>
    <rPh sb="0" eb="3">
      <t>フクオカケン</t>
    </rPh>
    <phoneticPr fontId="5"/>
  </si>
  <si>
    <t>愛媛県</t>
    <rPh sb="0" eb="3">
      <t>エヒメケン</t>
    </rPh>
    <phoneticPr fontId="5"/>
  </si>
  <si>
    <t>悪石島へき地診療所</t>
    <rPh sb="0" eb="1">
      <t>アク</t>
    </rPh>
    <rPh sb="1" eb="2">
      <t>イシ</t>
    </rPh>
    <rPh sb="2" eb="3">
      <t>ジマ</t>
    </rPh>
    <rPh sb="5" eb="6">
      <t>チ</t>
    </rPh>
    <rPh sb="6" eb="9">
      <t>シンリョウジョ</t>
    </rPh>
    <phoneticPr fontId="5"/>
  </si>
  <si>
    <t>-</t>
    <phoneticPr fontId="5"/>
  </si>
  <si>
    <t>-</t>
    <phoneticPr fontId="5"/>
  </si>
  <si>
    <t>三島村立硫黄島へき地診療所</t>
    <rPh sb="0" eb="2">
      <t>ミシマ</t>
    </rPh>
    <rPh sb="2" eb="3">
      <t>ムラ</t>
    </rPh>
    <rPh sb="3" eb="4">
      <t>リツ</t>
    </rPh>
    <rPh sb="4" eb="7">
      <t>イオウジマ</t>
    </rPh>
    <rPh sb="9" eb="10">
      <t>チ</t>
    </rPh>
    <rPh sb="10" eb="13">
      <t>シンリョウジョ</t>
    </rPh>
    <phoneticPr fontId="5"/>
  </si>
  <si>
    <t>十島村立中之島へき地診療所</t>
    <rPh sb="0" eb="2">
      <t>トシマ</t>
    </rPh>
    <rPh sb="2" eb="3">
      <t>ムラ</t>
    </rPh>
    <rPh sb="3" eb="4">
      <t>リツ</t>
    </rPh>
    <rPh sb="4" eb="7">
      <t>ナカノシマ</t>
    </rPh>
    <rPh sb="9" eb="10">
      <t>チ</t>
    </rPh>
    <rPh sb="10" eb="13">
      <t>シンリョウジョ</t>
    </rPh>
    <phoneticPr fontId="5"/>
  </si>
  <si>
    <t>A.鹿児島県</t>
    <phoneticPr fontId="5"/>
  </si>
  <si>
    <t>屋久島町立へき地出張診療所</t>
    <rPh sb="0" eb="3">
      <t>ヤクシマ</t>
    </rPh>
    <rPh sb="3" eb="5">
      <t>チョウリツ</t>
    </rPh>
    <rPh sb="7" eb="8">
      <t>チ</t>
    </rPh>
    <rPh sb="8" eb="10">
      <t>シュッチョウ</t>
    </rPh>
    <rPh sb="10" eb="13">
      <t>シンリョウジョ</t>
    </rPh>
    <phoneticPr fontId="5"/>
  </si>
  <si>
    <t>十島村立小宝島へき地出張診療所</t>
    <rPh sb="0" eb="2">
      <t>トシマ</t>
    </rPh>
    <rPh sb="2" eb="4">
      <t>ソンリツ</t>
    </rPh>
    <rPh sb="4" eb="5">
      <t>コ</t>
    </rPh>
    <rPh sb="5" eb="6">
      <t>タカラ</t>
    </rPh>
    <rPh sb="6" eb="7">
      <t>ジマ</t>
    </rPh>
    <rPh sb="9" eb="10">
      <t>チ</t>
    </rPh>
    <rPh sb="10" eb="12">
      <t>シュッチョウ</t>
    </rPh>
    <rPh sb="12" eb="15">
      <t>シンリョウジョ</t>
    </rPh>
    <phoneticPr fontId="5"/>
  </si>
  <si>
    <t>十島村立諏訪之瀬へき地診療所</t>
    <rPh sb="0" eb="2">
      <t>トシマ</t>
    </rPh>
    <rPh sb="2" eb="4">
      <t>ソンリツ</t>
    </rPh>
    <rPh sb="4" eb="6">
      <t>スワ</t>
    </rPh>
    <rPh sb="6" eb="7">
      <t>コレ</t>
    </rPh>
    <rPh sb="7" eb="8">
      <t>セ</t>
    </rPh>
    <rPh sb="10" eb="11">
      <t>チ</t>
    </rPh>
    <rPh sb="11" eb="14">
      <t>シンリョウジョ</t>
    </rPh>
    <phoneticPr fontId="5"/>
  </si>
  <si>
    <t>十島村立宝島へき地診療所</t>
    <rPh sb="0" eb="2">
      <t>トシマ</t>
    </rPh>
    <rPh sb="2" eb="4">
      <t>ソンリツ</t>
    </rPh>
    <rPh sb="4" eb="6">
      <t>タカラジマ</t>
    </rPh>
    <rPh sb="8" eb="9">
      <t>チ</t>
    </rPh>
    <rPh sb="9" eb="12">
      <t>シンリョウジョ</t>
    </rPh>
    <phoneticPr fontId="5"/>
  </si>
  <si>
    <t>屋久島町立口永良部へき地出張診療所</t>
    <rPh sb="0" eb="3">
      <t>ヤクシマ</t>
    </rPh>
    <rPh sb="3" eb="5">
      <t>チョウリツ</t>
    </rPh>
    <rPh sb="5" eb="6">
      <t>クチ</t>
    </rPh>
    <rPh sb="6" eb="8">
      <t>ナガラ</t>
    </rPh>
    <rPh sb="8" eb="9">
      <t>ベ</t>
    </rPh>
    <rPh sb="11" eb="12">
      <t>チ</t>
    </rPh>
    <rPh sb="12" eb="14">
      <t>シュッチョウ</t>
    </rPh>
    <rPh sb="14" eb="17">
      <t>シンリョウジョ</t>
    </rPh>
    <phoneticPr fontId="5"/>
  </si>
  <si>
    <t>三島村立竹島へき地診療所</t>
    <rPh sb="0" eb="2">
      <t>ミシマ</t>
    </rPh>
    <rPh sb="2" eb="4">
      <t>ソンリツ</t>
    </rPh>
    <rPh sb="4" eb="6">
      <t>タケシマ</t>
    </rPh>
    <rPh sb="8" eb="9">
      <t>チ</t>
    </rPh>
    <rPh sb="9" eb="12">
      <t>シンリョウジョ</t>
    </rPh>
    <phoneticPr fontId="5"/>
  </si>
  <si>
    <t>南さつま市野間池診療所</t>
    <rPh sb="0" eb="1">
      <t>ミナミ</t>
    </rPh>
    <rPh sb="4" eb="5">
      <t>シ</t>
    </rPh>
    <rPh sb="5" eb="7">
      <t>ノマ</t>
    </rPh>
    <rPh sb="7" eb="8">
      <t>イケ</t>
    </rPh>
    <rPh sb="8" eb="11">
      <t>シンリョウジョ</t>
    </rPh>
    <phoneticPr fontId="5"/>
  </si>
  <si>
    <t>需用費</t>
    <rPh sb="0" eb="3">
      <t>ジュヨウヒ</t>
    </rPh>
    <phoneticPr fontId="5"/>
  </si>
  <si>
    <t>その他</t>
    <rPh sb="2" eb="3">
      <t>ホカ</t>
    </rPh>
    <phoneticPr fontId="5"/>
  </si>
  <si>
    <t>診療所勤務医療従事者への給与、職員諸手当</t>
    <rPh sb="0" eb="3">
      <t>シンリョウジョ</t>
    </rPh>
    <rPh sb="3" eb="5">
      <t>キンム</t>
    </rPh>
    <rPh sb="5" eb="7">
      <t>イリョウ</t>
    </rPh>
    <rPh sb="7" eb="10">
      <t>ジュウジシャ</t>
    </rPh>
    <rPh sb="12" eb="14">
      <t>キュウヨ</t>
    </rPh>
    <rPh sb="15" eb="17">
      <t>ショクイン</t>
    </rPh>
    <rPh sb="17" eb="20">
      <t>ショテアテ</t>
    </rPh>
    <phoneticPr fontId="5"/>
  </si>
  <si>
    <t>へき地診療所の運営に必要な消耗品費等</t>
    <rPh sb="2" eb="3">
      <t>チ</t>
    </rPh>
    <rPh sb="3" eb="6">
      <t>シンリョウジョ</t>
    </rPh>
    <rPh sb="7" eb="9">
      <t>ウンエイ</t>
    </rPh>
    <rPh sb="10" eb="12">
      <t>ヒツヨウ</t>
    </rPh>
    <rPh sb="13" eb="15">
      <t>ショウモウ</t>
    </rPh>
    <rPh sb="15" eb="16">
      <t>ヒン</t>
    </rPh>
    <rPh sb="16" eb="17">
      <t>ヒ</t>
    </rPh>
    <rPh sb="17" eb="18">
      <t>トウ</t>
    </rPh>
    <phoneticPr fontId="5"/>
  </si>
  <si>
    <t>報償費、旅費、役務費、備品費、使用料</t>
    <rPh sb="0" eb="3">
      <t>ホウショウヒ</t>
    </rPh>
    <rPh sb="4" eb="6">
      <t>リョヒ</t>
    </rPh>
    <rPh sb="7" eb="10">
      <t>エキムヒ</t>
    </rPh>
    <rPh sb="11" eb="14">
      <t>ビヒンヒ</t>
    </rPh>
    <rPh sb="15" eb="18">
      <t>シヨウリョウ</t>
    </rPh>
    <phoneticPr fontId="5"/>
  </si>
  <si>
    <t>-</t>
    <phoneticPr fontId="5"/>
  </si>
  <si>
    <t>2,042/43</t>
    <phoneticPr fontId="5"/>
  </si>
  <si>
    <t>29年度の成果実績については集計中であるが、28年度の成果実績については目標に見合っている。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</si>
  <si>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</si>
  <si>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t>
    <phoneticPr fontId="5"/>
  </si>
  <si>
    <t>B.三島村立硫黄島へき地診療所</t>
    <rPh sb="2" eb="4">
      <t>ミシマ</t>
    </rPh>
    <rPh sb="4" eb="6">
      <t>ソンリツ</t>
    </rPh>
    <rPh sb="6" eb="9">
      <t>イオウジマ</t>
    </rPh>
    <rPh sb="11" eb="12">
      <t>チ</t>
    </rPh>
    <rPh sb="12" eb="15">
      <t>シンリョウジョ</t>
    </rPh>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</si>
  <si>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</si>
  <si>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日常生活圏の中で良質かつ適切な医療が効率的に提供できる体制を整備すること（政策目標Ⅰ－１－１）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セイサク</t>
    </rPh>
    <rPh sb="39" eb="41">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</si>
</sst>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741</xdr:row>
      <xdr:rowOff>244930</xdr:rowOff>
    </xdr:from>
    <xdr:to>
      <xdr:col>32</xdr:col>
      <xdr:colOff>131166</xdr:colOff>
      <xdr:row>745</xdr:row>
      <xdr:rowOff>48027</xdr:rowOff>
    </xdr:to>
    <xdr:sp macro="" textlink="">
      <xdr:nvSpPr>
        <xdr:cNvPr id="2" name="テキスト ボックス 1"/>
        <xdr:cNvSpPr txBox="1"/>
      </xdr:nvSpPr>
      <xdr:spPr bwMode="auto">
        <a:xfrm>
          <a:off x="4286249" y="44264037"/>
          <a:ext cx="2376346" cy="1218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１，４４６百万円</a:t>
          </a:r>
        </a:p>
      </xdr:txBody>
    </xdr:sp>
    <xdr:clientData/>
  </xdr:twoCellAnchor>
  <xdr:twoCellAnchor>
    <xdr:from>
      <xdr:col>27</xdr:col>
      <xdr:colOff>20811</xdr:colOff>
      <xdr:row>745</xdr:row>
      <xdr:rowOff>163285</xdr:rowOff>
    </xdr:from>
    <xdr:to>
      <xdr:col>27</xdr:col>
      <xdr:colOff>27214</xdr:colOff>
      <xdr:row>747</xdr:row>
      <xdr:rowOff>47225</xdr:rowOff>
    </xdr:to>
    <xdr:cxnSp macro="">
      <xdr:nvCxnSpPr>
        <xdr:cNvPr id="4" name="直線矢印コネクタ 3"/>
        <xdr:cNvCxnSpPr/>
      </xdr:nvCxnSpPr>
      <xdr:spPr bwMode="auto">
        <a:xfrm flipH="1">
          <a:off x="5531704" y="45597535"/>
          <a:ext cx="6403" cy="5915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19575</xdr:colOff>
      <xdr:row>745</xdr:row>
      <xdr:rowOff>282912</xdr:rowOff>
    </xdr:from>
    <xdr:to>
      <xdr:col>40</xdr:col>
      <xdr:colOff>203823</xdr:colOff>
      <xdr:row>746</xdr:row>
      <xdr:rowOff>307361</xdr:rowOff>
    </xdr:to>
    <xdr:sp macro="" textlink="">
      <xdr:nvSpPr>
        <xdr:cNvPr id="5" name="テキスト ボックス 4"/>
        <xdr:cNvSpPr txBox="1"/>
      </xdr:nvSpPr>
      <xdr:spPr bwMode="auto">
        <a:xfrm>
          <a:off x="5938682" y="45717162"/>
          <a:ext cx="2429427" cy="378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19</xdr:col>
      <xdr:colOff>71092</xdr:colOff>
      <xdr:row>745</xdr:row>
      <xdr:rowOff>283494</xdr:rowOff>
    </xdr:from>
    <xdr:to>
      <xdr:col>25</xdr:col>
      <xdr:colOff>190500</xdr:colOff>
      <xdr:row>747</xdr:row>
      <xdr:rowOff>0</xdr:rowOff>
    </xdr:to>
    <xdr:sp macro="" textlink="">
      <xdr:nvSpPr>
        <xdr:cNvPr id="6" name="テキスト ボックス 5"/>
        <xdr:cNvSpPr txBox="1"/>
      </xdr:nvSpPr>
      <xdr:spPr bwMode="auto">
        <a:xfrm>
          <a:off x="3949128" y="45717744"/>
          <a:ext cx="1344051" cy="424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747</xdr:row>
      <xdr:rowOff>114373</xdr:rowOff>
    </xdr:from>
    <xdr:to>
      <xdr:col>35</xdr:col>
      <xdr:colOff>122464</xdr:colOff>
      <xdr:row>750</xdr:row>
      <xdr:rowOff>54428</xdr:rowOff>
    </xdr:to>
    <xdr:sp macro="" textlink="">
      <xdr:nvSpPr>
        <xdr:cNvPr id="7" name="テキスト ボックス 6"/>
        <xdr:cNvSpPr txBox="1"/>
      </xdr:nvSpPr>
      <xdr:spPr bwMode="auto">
        <a:xfrm>
          <a:off x="3660322" y="44977123"/>
          <a:ext cx="3605892" cy="1001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１，４４６</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交付額最大：鹿児島県（１９１百万円）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149678</xdr:colOff>
      <xdr:row>750</xdr:row>
      <xdr:rowOff>149678</xdr:rowOff>
    </xdr:from>
    <xdr:to>
      <xdr:col>26</xdr:col>
      <xdr:colOff>163285</xdr:colOff>
      <xdr:row>751</xdr:row>
      <xdr:rowOff>244929</xdr:rowOff>
    </xdr:to>
    <xdr:cxnSp macro="">
      <xdr:nvCxnSpPr>
        <xdr:cNvPr id="9" name="直線矢印コネクタ 8"/>
        <xdr:cNvCxnSpPr/>
      </xdr:nvCxnSpPr>
      <xdr:spPr bwMode="auto">
        <a:xfrm flipH="1">
          <a:off x="5456464" y="47352857"/>
          <a:ext cx="13607" cy="449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193033</xdr:colOff>
      <xdr:row>750</xdr:row>
      <xdr:rowOff>118484</xdr:rowOff>
    </xdr:from>
    <xdr:to>
      <xdr:col>24</xdr:col>
      <xdr:colOff>163286</xdr:colOff>
      <xdr:row>751</xdr:row>
      <xdr:rowOff>258536</xdr:rowOff>
    </xdr:to>
    <xdr:sp macro="" textlink="">
      <xdr:nvSpPr>
        <xdr:cNvPr id="10" name="テキスト ボックス 9"/>
        <xdr:cNvSpPr txBox="1"/>
      </xdr:nvSpPr>
      <xdr:spPr bwMode="auto">
        <a:xfrm>
          <a:off x="3458747" y="46042591"/>
          <a:ext cx="1603110" cy="493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136072</xdr:colOff>
      <xdr:row>752</xdr:row>
      <xdr:rowOff>108857</xdr:rowOff>
    </xdr:from>
    <xdr:to>
      <xdr:col>40</xdr:col>
      <xdr:colOff>149678</xdr:colOff>
      <xdr:row>755</xdr:row>
      <xdr:rowOff>108857</xdr:rowOff>
    </xdr:to>
    <xdr:sp macro="" textlink="">
      <xdr:nvSpPr>
        <xdr:cNvPr id="11" name="テキスト ボックス 10"/>
        <xdr:cNvSpPr txBox="1"/>
      </xdr:nvSpPr>
      <xdr:spPr bwMode="auto">
        <a:xfrm>
          <a:off x="3197679" y="46740536"/>
          <a:ext cx="5116285" cy="1061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．三島村立硫黄島へき地診療所　等（３６）　</a:t>
          </a:r>
          <a:endParaRPr kumimoji="1" lang="en-US" altLang="ja-JP" sz="110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１９１</a:t>
          </a:r>
          <a:r>
            <a:rPr lang="ja-JP" altLang="en-US" sz="1100" b="0" i="0">
              <a:solidFill>
                <a:schemeClr val="dk1"/>
              </a:solidFill>
              <a:latin typeface="+mn-lt"/>
              <a:ea typeface="+mn-ea"/>
              <a:cs typeface="+mn-cs"/>
            </a:rPr>
            <a:t>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交付額最大：三島村立硫黄島へき地診療所（１４百万円）</a:t>
          </a:r>
          <a:endParaRPr kumimoji="1" lang="en-US" altLang="ja-JP" sz="1100" b="0" i="0">
            <a:solidFill>
              <a:schemeClr val="dk1"/>
            </a:solidFill>
            <a:latin typeface="+mn-lt"/>
            <a:ea typeface="+mn-ea"/>
            <a:cs typeface="+mn-cs"/>
          </a:endParaRPr>
        </a:p>
      </xdr:txBody>
    </xdr:sp>
    <xdr:clientData/>
  </xdr:twoCellAnchor>
  <xdr:twoCellAnchor>
    <xdr:from>
      <xdr:col>17</xdr:col>
      <xdr:colOff>0</xdr:colOff>
      <xdr:row>755</xdr:row>
      <xdr:rowOff>205962</xdr:rowOff>
    </xdr:from>
    <xdr:to>
      <xdr:col>39</xdr:col>
      <xdr:colOff>163285</xdr:colOff>
      <xdr:row>757</xdr:row>
      <xdr:rowOff>462643</xdr:rowOff>
    </xdr:to>
    <xdr:sp macro="" textlink="">
      <xdr:nvSpPr>
        <xdr:cNvPr id="12" name="大かっこ 11"/>
        <xdr:cNvSpPr/>
      </xdr:nvSpPr>
      <xdr:spPr>
        <a:xfrm>
          <a:off x="3469821" y="47898998"/>
          <a:ext cx="4653643" cy="12636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38</xdr:col>
      <xdr:colOff>13607</xdr:colOff>
      <xdr:row>31</xdr:row>
      <xdr:rowOff>12096</xdr:rowOff>
    </xdr:from>
    <xdr:to>
      <xdr:col>42</xdr:col>
      <xdr:colOff>0</xdr:colOff>
      <xdr:row>32</xdr:row>
      <xdr:rowOff>13607</xdr:rowOff>
    </xdr:to>
    <xdr:sp macro="" textlink="">
      <xdr:nvSpPr>
        <xdr:cNvPr id="3" name="テキスト ボックス 2"/>
        <xdr:cNvSpPr txBox="1"/>
      </xdr:nvSpPr>
      <xdr:spPr>
        <a:xfrm>
          <a:off x="7769678" y="11687025"/>
          <a:ext cx="802822" cy="30086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63500</xdr:colOff>
      <xdr:row>38</xdr:row>
      <xdr:rowOff>31750</xdr:rowOff>
    </xdr:from>
    <xdr:to>
      <xdr:col>42</xdr:col>
      <xdr:colOff>40821</xdr:colOff>
      <xdr:row>39</xdr:row>
      <xdr:rowOff>27214</xdr:rowOff>
    </xdr:to>
    <xdr:sp macro="" textlink="">
      <xdr:nvSpPr>
        <xdr:cNvPr id="13" name="テキスト ボックス 12"/>
        <xdr:cNvSpPr txBox="1"/>
      </xdr:nvSpPr>
      <xdr:spPr>
        <a:xfrm>
          <a:off x="7819571" y="13693321"/>
          <a:ext cx="793750" cy="2948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78619</xdr:colOff>
      <xdr:row>39</xdr:row>
      <xdr:rowOff>18143</xdr:rowOff>
    </xdr:from>
    <xdr:to>
      <xdr:col>49</xdr:col>
      <xdr:colOff>244929</xdr:colOff>
      <xdr:row>39</xdr:row>
      <xdr:rowOff>244928</xdr:rowOff>
    </xdr:to>
    <xdr:sp macro="" textlink="">
      <xdr:nvSpPr>
        <xdr:cNvPr id="8" name="テキスト ボックス 7"/>
        <xdr:cNvSpPr txBox="1"/>
      </xdr:nvSpPr>
      <xdr:spPr>
        <a:xfrm>
          <a:off x="9467548" y="13979072"/>
          <a:ext cx="778631" cy="2267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46</xdr:col>
      <xdr:colOff>68036</xdr:colOff>
      <xdr:row>32</xdr:row>
      <xdr:rowOff>12095</xdr:rowOff>
    </xdr:from>
    <xdr:to>
      <xdr:col>49</xdr:col>
      <xdr:colOff>299357</xdr:colOff>
      <xdr:row>32</xdr:row>
      <xdr:rowOff>231321</xdr:rowOff>
    </xdr:to>
    <xdr:sp macro="" textlink="">
      <xdr:nvSpPr>
        <xdr:cNvPr id="14" name="テキスト ボックス 13"/>
        <xdr:cNvSpPr txBox="1"/>
      </xdr:nvSpPr>
      <xdr:spPr>
        <a:xfrm>
          <a:off x="9456965" y="11986381"/>
          <a:ext cx="843642" cy="2192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131" sqref="BI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v>
      </c>
      <c r="AT2" s="218"/>
      <c r="AU2" s="218"/>
      <c r="AV2" s="52" t="str">
        <f>IF(AW2="", "", "-")</f>
        <v/>
      </c>
      <c r="AW2" s="397"/>
      <c r="AX2" s="397"/>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556</v>
      </c>
      <c r="H7" s="830"/>
      <c r="I7" s="830"/>
      <c r="J7" s="830"/>
      <c r="K7" s="830"/>
      <c r="L7" s="830"/>
      <c r="M7" s="830"/>
      <c r="N7" s="830"/>
      <c r="O7" s="830"/>
      <c r="P7" s="830"/>
      <c r="Q7" s="830"/>
      <c r="R7" s="830"/>
      <c r="S7" s="830"/>
      <c r="T7" s="830"/>
      <c r="U7" s="830"/>
      <c r="V7" s="830"/>
      <c r="W7" s="830"/>
      <c r="X7" s="831"/>
      <c r="Y7" s="395" t="s">
        <v>547</v>
      </c>
      <c r="Z7" s="294"/>
      <c r="AA7" s="294"/>
      <c r="AB7" s="294"/>
      <c r="AC7" s="294"/>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1381</v>
      </c>
      <c r="Q13" s="98"/>
      <c r="R13" s="98"/>
      <c r="S13" s="98"/>
      <c r="T13" s="98"/>
      <c r="U13" s="98"/>
      <c r="V13" s="99"/>
      <c r="W13" s="97">
        <v>1767</v>
      </c>
      <c r="X13" s="98"/>
      <c r="Y13" s="98"/>
      <c r="Z13" s="98"/>
      <c r="AA13" s="98"/>
      <c r="AB13" s="98"/>
      <c r="AC13" s="99"/>
      <c r="AD13" s="97">
        <v>1867</v>
      </c>
      <c r="AE13" s="98"/>
      <c r="AF13" s="98"/>
      <c r="AG13" s="98"/>
      <c r="AH13" s="98"/>
      <c r="AI13" s="98"/>
      <c r="AJ13" s="99"/>
      <c r="AK13" s="97">
        <v>1997</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466</v>
      </c>
      <c r="AE17" s="98"/>
      <c r="AF17" s="98"/>
      <c r="AG17" s="98"/>
      <c r="AH17" s="98"/>
      <c r="AI17" s="98"/>
      <c r="AJ17" s="99"/>
      <c r="AK17" s="97" t="s">
        <v>466</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1381</v>
      </c>
      <c r="Q18" s="104"/>
      <c r="R18" s="104"/>
      <c r="S18" s="104"/>
      <c r="T18" s="104"/>
      <c r="U18" s="104"/>
      <c r="V18" s="105"/>
      <c r="W18" s="103">
        <f>SUM(W13:AC17)</f>
        <v>1767</v>
      </c>
      <c r="X18" s="104"/>
      <c r="Y18" s="104"/>
      <c r="Z18" s="104"/>
      <c r="AA18" s="104"/>
      <c r="AB18" s="104"/>
      <c r="AC18" s="105"/>
      <c r="AD18" s="103">
        <f>SUM(AD13:AJ17)</f>
        <v>1867</v>
      </c>
      <c r="AE18" s="104"/>
      <c r="AF18" s="104"/>
      <c r="AG18" s="104"/>
      <c r="AH18" s="104"/>
      <c r="AI18" s="104"/>
      <c r="AJ18" s="105"/>
      <c r="AK18" s="103">
        <f>SUM(AK13:AQ17)</f>
        <v>1997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1274</v>
      </c>
      <c r="Q19" s="98"/>
      <c r="R19" s="98"/>
      <c r="S19" s="98"/>
      <c r="T19" s="98"/>
      <c r="U19" s="98"/>
      <c r="V19" s="99"/>
      <c r="W19" s="97">
        <v>1347</v>
      </c>
      <c r="X19" s="98"/>
      <c r="Y19" s="98"/>
      <c r="Z19" s="98"/>
      <c r="AA19" s="98"/>
      <c r="AB19" s="98"/>
      <c r="AC19" s="99"/>
      <c r="AD19" s="97">
        <v>1446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0.92251991310644466</v>
      </c>
      <c r="Q20" s="539"/>
      <c r="R20" s="539"/>
      <c r="S20" s="539"/>
      <c r="T20" s="539"/>
      <c r="U20" s="539"/>
      <c r="V20" s="539"/>
      <c r="W20" s="539">
        <f t="shared" ref="W20" si="0">IF(W18=0, "-", SUM(W19)/W18)</f>
        <v>0.76230899830220711</v>
      </c>
      <c r="X20" s="539"/>
      <c r="Y20" s="539"/>
      <c r="Z20" s="539"/>
      <c r="AA20" s="539"/>
      <c r="AB20" s="539"/>
      <c r="AC20" s="539"/>
      <c r="AD20" s="539">
        <f t="shared" ref="AD20" si="1">IF(AD18=0, "-", SUM(AD19)/AD18)</f>
        <v>0.77450455275843599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0.92251991310644466</v>
      </c>
      <c r="Q21" s="539"/>
      <c r="R21" s="539"/>
      <c r="S21" s="539"/>
      <c r="T21" s="539"/>
      <c r="U21" s="539"/>
      <c r="V21" s="539"/>
      <c r="W21" s="539">
        <f t="shared" ref="W21" si="2">IF(W19=0, "-", SUM(W19)/SUM(W13,W14))</f>
        <v>0.76230899830220711</v>
      </c>
      <c r="X21" s="539"/>
      <c r="Y21" s="539"/>
      <c r="Z21" s="539"/>
      <c r="AA21" s="539"/>
      <c r="AB21" s="539"/>
      <c r="AC21" s="539"/>
      <c r="AD21" s="539">
        <f t="shared" ref="AD21" si="3">IF(AD19=0, "-", SUM(AD19)/SUM(AD13,AD14))</f>
        <v>0.77450455275843599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1997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1997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604</v>
      </c>
      <c r="AR31" s="133"/>
      <c r="AS31" s="134" t="s">
        <v>356</v>
      </c>
      <c r="AT31" s="169"/>
      <c r="AU31" s="269">
        <v>30</v>
      </c>
      <c r="AV31" s="269"/>
      <c r="AW31" s="379" t="s">
        <v>300</v>
      </c>
      <c r="AX31" s="380"/>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8" t="s">
        <v>12</v>
      </c>
      <c r="Z32" s="549"/>
      <c r="AA32" s="550"/>
      <c r="AB32" s="551" t="s">
        <v>563</v>
      </c>
      <c r="AC32" s="551"/>
      <c r="AD32" s="551"/>
      <c r="AE32" s="364">
        <v>312</v>
      </c>
      <c r="AF32" s="365"/>
      <c r="AG32" s="365"/>
      <c r="AH32" s="365"/>
      <c r="AI32" s="364">
        <v>313</v>
      </c>
      <c r="AJ32" s="365"/>
      <c r="AK32" s="365"/>
      <c r="AL32" s="365"/>
      <c r="AM32" s="364"/>
      <c r="AN32" s="365"/>
      <c r="AO32" s="365"/>
      <c r="AP32" s="365"/>
      <c r="AQ32" s="100" t="s">
        <v>605</v>
      </c>
      <c r="AR32" s="101"/>
      <c r="AS32" s="101"/>
      <c r="AT32" s="102"/>
      <c r="AU32" s="365" t="s">
        <v>604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4">
        <v>302</v>
      </c>
      <c r="AF33" s="365"/>
      <c r="AG33" s="365"/>
      <c r="AH33" s="365"/>
      <c r="AI33" s="364">
        <v>302</v>
      </c>
      <c r="AJ33" s="365"/>
      <c r="AK33" s="365"/>
      <c r="AL33" s="365"/>
      <c r="AM33" s="364">
        <v>313</v>
      </c>
      <c r="AN33" s="365"/>
      <c r="AO33" s="365"/>
      <c r="AP33" s="365"/>
      <c r="AQ33" s="100" t="s">
        <v>606</v>
      </c>
      <c r="AR33" s="101"/>
      <c r="AS33" s="101"/>
      <c r="AT33" s="102"/>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f>AE32/AE33*100</f>
        <v>103.31125827814569</v>
      </c>
      <c r="AF34" s="365"/>
      <c r="AG34" s="365"/>
      <c r="AH34" s="365"/>
      <c r="AI34" s="364">
        <v>100.3</v>
      </c>
      <c r="AJ34" s="365"/>
      <c r="AK34" s="365"/>
      <c r="AL34" s="365"/>
      <c r="AM34" s="364" t="s">
        <v>653</v>
      </c>
      <c r="AN34" s="365"/>
      <c r="AO34" s="365"/>
      <c r="AP34" s="365"/>
      <c r="AQ34" s="100" t="s">
        <v>607</v>
      </c>
      <c r="AR34" s="101"/>
      <c r="AS34" s="101"/>
      <c r="AT34" s="102"/>
      <c r="AU34" s="365" t="s">
        <v>605</v>
      </c>
      <c r="AV34" s="365"/>
      <c r="AW34" s="365"/>
      <c r="AX34" s="367"/>
    </row>
    <row r="35" spans="1:50" ht="23.25" customHeight="1" x14ac:dyDescent="0.15">
      <c r="A35" s="900" t="s">
        <v>527</v>
      </c>
      <c r="B35" s="901"/>
      <c r="C35" s="901"/>
      <c r="D35" s="901"/>
      <c r="E35" s="901"/>
      <c r="F35" s="902"/>
      <c r="G35" s="906" t="s">
        <v>608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612</v>
      </c>
      <c r="AR38" s="133"/>
      <c r="AS38" s="134" t="s">
        <v>356</v>
      </c>
      <c r="AT38" s="169"/>
      <c r="AU38" s="269">
        <v>30</v>
      </c>
      <c r="AV38" s="269"/>
      <c r="AW38" s="379" t="s">
        <v>300</v>
      </c>
      <c r="AX38" s="380"/>
    </row>
    <row r="39" spans="1:50" ht="23.25" customHeight="1" x14ac:dyDescent="0.15">
      <c r="A39" s="515"/>
      <c r="B39" s="513"/>
      <c r="C39" s="513"/>
      <c r="D39" s="513"/>
      <c r="E39" s="513"/>
      <c r="F39" s="514"/>
      <c r="G39" s="540" t="s">
        <v>609</v>
      </c>
      <c r="H39" s="541"/>
      <c r="I39" s="541"/>
      <c r="J39" s="541"/>
      <c r="K39" s="541"/>
      <c r="L39" s="541"/>
      <c r="M39" s="541"/>
      <c r="N39" s="541"/>
      <c r="O39" s="542"/>
      <c r="P39" s="158" t="s">
        <v>610</v>
      </c>
      <c r="Q39" s="158"/>
      <c r="R39" s="158"/>
      <c r="S39" s="158"/>
      <c r="T39" s="158"/>
      <c r="U39" s="158"/>
      <c r="V39" s="158"/>
      <c r="W39" s="158"/>
      <c r="X39" s="229"/>
      <c r="Y39" s="338" t="s">
        <v>12</v>
      </c>
      <c r="Z39" s="549"/>
      <c r="AA39" s="550"/>
      <c r="AB39" s="551" t="s">
        <v>611</v>
      </c>
      <c r="AC39" s="551"/>
      <c r="AD39" s="551"/>
      <c r="AE39" s="364">
        <v>22888</v>
      </c>
      <c r="AF39" s="365"/>
      <c r="AG39" s="365"/>
      <c r="AH39" s="365"/>
      <c r="AI39" s="364">
        <v>25119</v>
      </c>
      <c r="AJ39" s="365"/>
      <c r="AK39" s="365"/>
      <c r="AL39" s="365"/>
      <c r="AM39" s="364"/>
      <c r="AN39" s="365"/>
      <c r="AO39" s="365"/>
      <c r="AP39" s="365"/>
      <c r="AQ39" s="100" t="s">
        <v>613</v>
      </c>
      <c r="AR39" s="101"/>
      <c r="AS39" s="101"/>
      <c r="AT39" s="102"/>
      <c r="AU39" s="365" t="s">
        <v>613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611</v>
      </c>
      <c r="AC40" s="522"/>
      <c r="AD40" s="522"/>
      <c r="AE40" s="364">
        <v>21870</v>
      </c>
      <c r="AF40" s="365"/>
      <c r="AG40" s="365"/>
      <c r="AH40" s="365"/>
      <c r="AI40" s="364">
        <v>23382</v>
      </c>
      <c r="AJ40" s="365"/>
      <c r="AK40" s="365"/>
      <c r="AL40" s="365"/>
      <c r="AM40" s="364">
        <v>25119</v>
      </c>
      <c r="AN40" s="365"/>
      <c r="AO40" s="365"/>
      <c r="AP40" s="365"/>
      <c r="AQ40" s="100" t="s">
        <v>613</v>
      </c>
      <c r="AR40" s="101"/>
      <c r="AS40" s="101"/>
      <c r="AT40" s="102"/>
      <c r="AU40" s="365"/>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104.7</v>
      </c>
      <c r="AF41" s="365"/>
      <c r="AG41" s="365"/>
      <c r="AH41" s="365"/>
      <c r="AI41" s="364">
        <v>107.4</v>
      </c>
      <c r="AJ41" s="365"/>
      <c r="AK41" s="365"/>
      <c r="AL41" s="365"/>
      <c r="AM41" s="364" t="s">
        <v>653</v>
      </c>
      <c r="AN41" s="365"/>
      <c r="AO41" s="365"/>
      <c r="AP41" s="365"/>
      <c r="AQ41" s="100" t="s">
        <v>612</v>
      </c>
      <c r="AR41" s="101"/>
      <c r="AS41" s="101"/>
      <c r="AT41" s="102"/>
      <c r="AU41" s="365" t="s">
        <v>613</v>
      </c>
      <c r="AV41" s="365"/>
      <c r="AW41" s="365"/>
      <c r="AX41" s="367"/>
    </row>
    <row r="42" spans="1:50" ht="23.25" customHeight="1" x14ac:dyDescent="0.15">
      <c r="A42" s="900" t="s">
        <v>527</v>
      </c>
      <c r="B42" s="901"/>
      <c r="C42" s="901"/>
      <c r="D42" s="901"/>
      <c r="E42" s="901"/>
      <c r="F42" s="902"/>
      <c r="G42" s="906" t="s">
        <v>608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8" t="s">
        <v>357</v>
      </c>
      <c r="AF65" s="369"/>
      <c r="AG65" s="369"/>
      <c r="AH65" s="370"/>
      <c r="AI65" s="368" t="s">
        <v>363</v>
      </c>
      <c r="AJ65" s="369"/>
      <c r="AK65" s="369"/>
      <c r="AL65" s="370"/>
      <c r="AM65" s="375" t="s">
        <v>472</v>
      </c>
      <c r="AN65" s="375"/>
      <c r="AO65" s="375"/>
      <c r="AP65" s="368"/>
      <c r="AQ65" s="867" t="s">
        <v>355</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68"/>
      <c r="AR66" s="269"/>
      <c r="AS66" s="865" t="s">
        <v>356</v>
      </c>
      <c r="AT66" s="866"/>
      <c r="AU66" s="269"/>
      <c r="AV66" s="269"/>
      <c r="AW66" s="865" t="s">
        <v>490</v>
      </c>
      <c r="AX66" s="981"/>
    </row>
    <row r="67" spans="1:50" ht="23.25" hidden="1" customHeight="1" x14ac:dyDescent="0.15">
      <c r="A67" s="851"/>
      <c r="B67" s="852"/>
      <c r="C67" s="852"/>
      <c r="D67" s="852"/>
      <c r="E67" s="852"/>
      <c r="F67" s="853"/>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498</v>
      </c>
      <c r="B70" s="852"/>
      <c r="C70" s="852"/>
      <c r="D70" s="852"/>
      <c r="E70" s="852"/>
      <c r="F70" s="853"/>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530</v>
      </c>
      <c r="B78" s="915"/>
      <c r="C78" s="915"/>
      <c r="D78" s="915"/>
      <c r="E78" s="912" t="s">
        <v>465</v>
      </c>
      <c r="F78" s="913"/>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9" t="s">
        <v>54</v>
      </c>
      <c r="Z98" s="730"/>
      <c r="AA98" s="731"/>
      <c r="AB98" s="796"/>
      <c r="AC98" s="797"/>
      <c r="AD98" s="798"/>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614</v>
      </c>
      <c r="H101" s="158"/>
      <c r="I101" s="158"/>
      <c r="J101" s="158"/>
      <c r="K101" s="158"/>
      <c r="L101" s="158"/>
      <c r="M101" s="158"/>
      <c r="N101" s="158"/>
      <c r="O101" s="158"/>
      <c r="P101" s="158"/>
      <c r="Q101" s="158"/>
      <c r="R101" s="158"/>
      <c r="S101" s="158"/>
      <c r="T101" s="158"/>
      <c r="U101" s="158"/>
      <c r="V101" s="158"/>
      <c r="W101" s="158"/>
      <c r="X101" s="229"/>
      <c r="Y101" s="813" t="s">
        <v>55</v>
      </c>
      <c r="Z101" s="715"/>
      <c r="AA101" s="716"/>
      <c r="AB101" s="551" t="s">
        <v>615</v>
      </c>
      <c r="AC101" s="551"/>
      <c r="AD101" s="551"/>
      <c r="AE101" s="364">
        <v>43</v>
      </c>
      <c r="AF101" s="365"/>
      <c r="AG101" s="365"/>
      <c r="AH101" s="366"/>
      <c r="AI101" s="364">
        <v>43</v>
      </c>
      <c r="AJ101" s="365"/>
      <c r="AK101" s="365"/>
      <c r="AL101" s="366"/>
      <c r="AM101" s="364">
        <v>43</v>
      </c>
      <c r="AN101" s="365"/>
      <c r="AO101" s="365"/>
      <c r="AP101" s="366"/>
      <c r="AQ101" s="364" t="s">
        <v>616</v>
      </c>
      <c r="AR101" s="365"/>
      <c r="AS101" s="365"/>
      <c r="AT101" s="366"/>
      <c r="AU101" s="364" t="s">
        <v>616</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615</v>
      </c>
      <c r="AC102" s="551"/>
      <c r="AD102" s="551"/>
      <c r="AE102" s="358">
        <v>43</v>
      </c>
      <c r="AF102" s="358"/>
      <c r="AG102" s="358"/>
      <c r="AH102" s="358"/>
      <c r="AI102" s="358">
        <v>43</v>
      </c>
      <c r="AJ102" s="358"/>
      <c r="AK102" s="358"/>
      <c r="AL102" s="358"/>
      <c r="AM102" s="358">
        <v>43</v>
      </c>
      <c r="AN102" s="358"/>
      <c r="AO102" s="358"/>
      <c r="AP102" s="358"/>
      <c r="AQ102" s="814">
        <v>43</v>
      </c>
      <c r="AR102" s="815"/>
      <c r="AS102" s="815"/>
      <c r="AT102" s="816"/>
      <c r="AU102" s="814">
        <v>43</v>
      </c>
      <c r="AV102" s="815"/>
      <c r="AW102" s="815"/>
      <c r="AX102" s="816"/>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618</v>
      </c>
      <c r="AC116" s="299"/>
      <c r="AD116" s="300"/>
      <c r="AE116" s="358">
        <v>30</v>
      </c>
      <c r="AF116" s="358"/>
      <c r="AG116" s="358"/>
      <c r="AH116" s="358"/>
      <c r="AI116" s="358">
        <v>31</v>
      </c>
      <c r="AJ116" s="358"/>
      <c r="AK116" s="358"/>
      <c r="AL116" s="358"/>
      <c r="AM116" s="358">
        <v>34</v>
      </c>
      <c r="AN116" s="358"/>
      <c r="AO116" s="358"/>
      <c r="AP116" s="358"/>
      <c r="AQ116" s="364">
        <v>47</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619</v>
      </c>
      <c r="AC117" s="342"/>
      <c r="AD117" s="343"/>
      <c r="AE117" s="304" t="s">
        <v>620</v>
      </c>
      <c r="AF117" s="304"/>
      <c r="AG117" s="304"/>
      <c r="AH117" s="304"/>
      <c r="AI117" s="304" t="s">
        <v>621</v>
      </c>
      <c r="AJ117" s="304"/>
      <c r="AK117" s="304"/>
      <c r="AL117" s="304"/>
      <c r="AM117" s="304" t="s">
        <v>631</v>
      </c>
      <c r="AN117" s="304"/>
      <c r="AO117" s="304"/>
      <c r="AP117" s="304"/>
      <c r="AQ117" s="304" t="s">
        <v>654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75" customHeight="1" x14ac:dyDescent="0.15">
      <c r="A130" s="996" t="s">
        <v>369</v>
      </c>
      <c r="B130" s="994"/>
      <c r="C130" s="993" t="s">
        <v>366</v>
      </c>
      <c r="D130" s="994"/>
      <c r="E130" s="306" t="s">
        <v>399</v>
      </c>
      <c r="F130" s="307"/>
      <c r="G130" s="308" t="s">
        <v>659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997"/>
      <c r="B131" s="250"/>
      <c r="C131" s="249"/>
      <c r="D131" s="250"/>
      <c r="E131" s="236" t="s">
        <v>398</v>
      </c>
      <c r="F131" s="237"/>
      <c r="G131" s="233" t="s">
        <v>660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625</v>
      </c>
      <c r="AR133" s="269"/>
      <c r="AS133" s="134" t="s">
        <v>356</v>
      </c>
      <c r="AT133" s="169"/>
      <c r="AU133" s="133" t="s">
        <v>625</v>
      </c>
      <c r="AV133" s="133"/>
      <c r="AW133" s="134" t="s">
        <v>300</v>
      </c>
      <c r="AX133" s="135"/>
    </row>
    <row r="134" spans="1:50" ht="39.75" customHeight="1" x14ac:dyDescent="0.15">
      <c r="A134" s="997"/>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624</v>
      </c>
      <c r="AC134" s="219"/>
      <c r="AD134" s="219"/>
      <c r="AE134" s="264" t="s">
        <v>616</v>
      </c>
      <c r="AF134" s="101"/>
      <c r="AG134" s="101"/>
      <c r="AH134" s="101"/>
      <c r="AI134" s="264" t="s">
        <v>613</v>
      </c>
      <c r="AJ134" s="101"/>
      <c r="AK134" s="101"/>
      <c r="AL134" s="101"/>
      <c r="AM134" s="264" t="s">
        <v>625</v>
      </c>
      <c r="AN134" s="101"/>
      <c r="AO134" s="101"/>
      <c r="AP134" s="101"/>
      <c r="AQ134" s="264" t="s">
        <v>625</v>
      </c>
      <c r="AR134" s="101"/>
      <c r="AS134" s="101"/>
      <c r="AT134" s="101"/>
      <c r="AU134" s="264" t="s">
        <v>625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616</v>
      </c>
      <c r="AC135" s="130"/>
      <c r="AD135" s="130"/>
      <c r="AE135" s="264" t="s">
        <v>612</v>
      </c>
      <c r="AF135" s="101"/>
      <c r="AG135" s="101"/>
      <c r="AH135" s="101"/>
      <c r="AI135" s="264" t="s">
        <v>612</v>
      </c>
      <c r="AJ135" s="101"/>
      <c r="AK135" s="101"/>
      <c r="AL135" s="101"/>
      <c r="AM135" s="264" t="s">
        <v>625</v>
      </c>
      <c r="AN135" s="101"/>
      <c r="AO135" s="101"/>
      <c r="AP135" s="101"/>
      <c r="AQ135" s="264" t="s">
        <v>625</v>
      </c>
      <c r="AR135" s="101"/>
      <c r="AS135" s="101"/>
      <c r="AT135" s="101"/>
      <c r="AU135" s="264" t="s">
        <v>625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656</v>
      </c>
      <c r="H154" s="158"/>
      <c r="I154" s="158"/>
      <c r="J154" s="158"/>
      <c r="K154" s="158"/>
      <c r="L154" s="158"/>
      <c r="M154" s="158"/>
      <c r="N154" s="158"/>
      <c r="O154" s="158"/>
      <c r="P154" s="229"/>
      <c r="Q154" s="157" t="s">
        <v>657</v>
      </c>
      <c r="R154" s="158"/>
      <c r="S154" s="158"/>
      <c r="T154" s="158"/>
      <c r="U154" s="158"/>
      <c r="V154" s="158"/>
      <c r="W154" s="158"/>
      <c r="X154" s="158"/>
      <c r="Y154" s="158"/>
      <c r="Z154" s="158"/>
      <c r="AA154" s="926"/>
      <c r="AB154" s="253" t="s">
        <v>657</v>
      </c>
      <c r="AC154" s="254"/>
      <c r="AD154" s="254"/>
      <c r="AE154" s="259" t="s">
        <v>656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626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624</v>
      </c>
      <c r="AF432" s="133"/>
      <c r="AG432" s="134" t="s">
        <v>356</v>
      </c>
      <c r="AH432" s="169"/>
      <c r="AI432" s="179"/>
      <c r="AJ432" s="179"/>
      <c r="AK432" s="179"/>
      <c r="AL432" s="174"/>
      <c r="AM432" s="179"/>
      <c r="AN432" s="179"/>
      <c r="AO432" s="179"/>
      <c r="AP432" s="174"/>
      <c r="AQ432" s="215" t="s">
        <v>629</v>
      </c>
      <c r="AR432" s="133"/>
      <c r="AS432" s="134" t="s">
        <v>356</v>
      </c>
      <c r="AT432" s="169"/>
      <c r="AU432" s="133" t="s">
        <v>616</v>
      </c>
      <c r="AV432" s="133"/>
      <c r="AW432" s="134" t="s">
        <v>300</v>
      </c>
      <c r="AX432" s="135"/>
    </row>
    <row r="433" spans="1:50" ht="21.75" customHeight="1" x14ac:dyDescent="0.15">
      <c r="A433" s="997"/>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625</v>
      </c>
      <c r="AC433" s="130"/>
      <c r="AD433" s="130"/>
      <c r="AE433" s="100" t="s">
        <v>624</v>
      </c>
      <c r="AF433" s="101"/>
      <c r="AG433" s="101"/>
      <c r="AH433" s="101"/>
      <c r="AI433" s="100" t="s">
        <v>555</v>
      </c>
      <c r="AJ433" s="101"/>
      <c r="AK433" s="101"/>
      <c r="AL433" s="101"/>
      <c r="AM433" s="100" t="s">
        <v>555</v>
      </c>
      <c r="AN433" s="101"/>
      <c r="AO433" s="101"/>
      <c r="AP433" s="102"/>
      <c r="AQ433" s="100" t="s">
        <v>555</v>
      </c>
      <c r="AR433" s="101"/>
      <c r="AS433" s="101"/>
      <c r="AT433" s="102"/>
      <c r="AU433" s="101" t="s">
        <v>616</v>
      </c>
      <c r="AV433" s="101"/>
      <c r="AW433" s="101"/>
      <c r="AX433" s="220"/>
    </row>
    <row r="434" spans="1:50" ht="21.7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625</v>
      </c>
      <c r="AC434" s="219"/>
      <c r="AD434" s="219"/>
      <c r="AE434" s="100" t="s">
        <v>628</v>
      </c>
      <c r="AF434" s="101"/>
      <c r="AG434" s="101"/>
      <c r="AH434" s="102"/>
      <c r="AI434" s="100" t="s">
        <v>555</v>
      </c>
      <c r="AJ434" s="101"/>
      <c r="AK434" s="101"/>
      <c r="AL434" s="101"/>
      <c r="AM434" s="100" t="s">
        <v>555</v>
      </c>
      <c r="AN434" s="101"/>
      <c r="AO434" s="101"/>
      <c r="AP434" s="102"/>
      <c r="AQ434" s="100" t="s">
        <v>555</v>
      </c>
      <c r="AR434" s="101"/>
      <c r="AS434" s="101"/>
      <c r="AT434" s="102"/>
      <c r="AU434" s="101" t="s">
        <v>616</v>
      </c>
      <c r="AV434" s="101"/>
      <c r="AW434" s="101"/>
      <c r="AX434" s="220"/>
    </row>
    <row r="435" spans="1:50" ht="21.7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555</v>
      </c>
      <c r="AJ435" s="101"/>
      <c r="AK435" s="101"/>
      <c r="AL435" s="101"/>
      <c r="AM435" s="100" t="s">
        <v>555</v>
      </c>
      <c r="AN435" s="101"/>
      <c r="AO435" s="101"/>
      <c r="AP435" s="102"/>
      <c r="AQ435" s="100" t="s">
        <v>555</v>
      </c>
      <c r="AR435" s="101"/>
      <c r="AS435" s="101"/>
      <c r="AT435" s="102"/>
      <c r="AU435" s="101" t="s">
        <v>624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624</v>
      </c>
      <c r="AF457" s="133"/>
      <c r="AG457" s="134" t="s">
        <v>356</v>
      </c>
      <c r="AH457" s="169"/>
      <c r="AI457" s="179"/>
      <c r="AJ457" s="179"/>
      <c r="AK457" s="179"/>
      <c r="AL457" s="174"/>
      <c r="AM457" s="179"/>
      <c r="AN457" s="179"/>
      <c r="AO457" s="179"/>
      <c r="AP457" s="174"/>
      <c r="AQ457" s="215" t="s">
        <v>613</v>
      </c>
      <c r="AR457" s="133"/>
      <c r="AS457" s="134" t="s">
        <v>356</v>
      </c>
      <c r="AT457" s="169"/>
      <c r="AU457" s="133" t="s">
        <v>624</v>
      </c>
      <c r="AV457" s="133"/>
      <c r="AW457" s="134" t="s">
        <v>300</v>
      </c>
      <c r="AX457" s="135"/>
    </row>
    <row r="458" spans="1:50" ht="23.25" customHeight="1" x14ac:dyDescent="0.15">
      <c r="A458" s="997"/>
      <c r="B458" s="250"/>
      <c r="C458" s="249"/>
      <c r="D458" s="250"/>
      <c r="E458" s="163"/>
      <c r="F458" s="164"/>
      <c r="G458" s="228" t="s">
        <v>616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616</v>
      </c>
      <c r="AC458" s="130"/>
      <c r="AD458" s="130"/>
      <c r="AE458" s="100" t="s">
        <v>607</v>
      </c>
      <c r="AF458" s="101"/>
      <c r="AG458" s="101"/>
      <c r="AH458" s="101"/>
      <c r="AI458" s="100" t="s">
        <v>604</v>
      </c>
      <c r="AJ458" s="101"/>
      <c r="AK458" s="101"/>
      <c r="AL458" s="101"/>
      <c r="AM458" s="100" t="s">
        <v>629</v>
      </c>
      <c r="AN458" s="101"/>
      <c r="AO458" s="101"/>
      <c r="AP458" s="102"/>
      <c r="AQ458" s="100" t="s">
        <v>613</v>
      </c>
      <c r="AR458" s="101"/>
      <c r="AS458" s="101"/>
      <c r="AT458" s="102"/>
      <c r="AU458" s="101" t="s">
        <v>606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604</v>
      </c>
      <c r="AC459" s="219"/>
      <c r="AD459" s="219"/>
      <c r="AE459" s="100" t="s">
        <v>612</v>
      </c>
      <c r="AF459" s="101"/>
      <c r="AG459" s="101"/>
      <c r="AH459" s="102"/>
      <c r="AI459" s="100" t="s">
        <v>604</v>
      </c>
      <c r="AJ459" s="101"/>
      <c r="AK459" s="101"/>
      <c r="AL459" s="101"/>
      <c r="AM459" s="100" t="s">
        <v>604</v>
      </c>
      <c r="AN459" s="101"/>
      <c r="AO459" s="101"/>
      <c r="AP459" s="102"/>
      <c r="AQ459" s="100" t="s">
        <v>629</v>
      </c>
      <c r="AR459" s="101"/>
      <c r="AS459" s="101"/>
      <c r="AT459" s="102"/>
      <c r="AU459" s="101" t="s">
        <v>630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604</v>
      </c>
      <c r="AF460" s="101"/>
      <c r="AG460" s="101"/>
      <c r="AH460" s="102"/>
      <c r="AI460" s="100" t="s">
        <v>629</v>
      </c>
      <c r="AJ460" s="101"/>
      <c r="AK460" s="101"/>
      <c r="AL460" s="101"/>
      <c r="AM460" s="100" t="s">
        <v>604</v>
      </c>
      <c r="AN460" s="101"/>
      <c r="AO460" s="101"/>
      <c r="AP460" s="102"/>
      <c r="AQ460" s="100" t="s">
        <v>606</v>
      </c>
      <c r="AR460" s="101"/>
      <c r="AS460" s="101"/>
      <c r="AT460" s="102"/>
      <c r="AU460" s="101" t="s">
        <v>606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5" t="s">
        <v>564</v>
      </c>
      <c r="AH702" s="886"/>
      <c r="AI702" s="886"/>
      <c r="AJ702" s="886"/>
      <c r="AK702" s="886"/>
      <c r="AL702" s="886"/>
      <c r="AM702" s="886"/>
      <c r="AN702" s="886"/>
      <c r="AO702" s="886"/>
      <c r="AP702" s="886"/>
      <c r="AQ702" s="886"/>
      <c r="AR702" s="886"/>
      <c r="AS702" s="886"/>
      <c r="AT702" s="886"/>
      <c r="AU702" s="886"/>
      <c r="AV702" s="886"/>
      <c r="AW702" s="886"/>
      <c r="AX702" s="887"/>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567</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2"/>
      <c r="AG710" s="664" t="s">
        <v>572</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46.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549</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567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4"/>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567</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550</v>
      </c>
      <c r="D721" s="921"/>
      <c r="E721" s="921"/>
      <c r="F721" s="922"/>
      <c r="G721" s="940"/>
      <c r="H721" s="941"/>
      <c r="I721" s="83" t="str">
        <f>IF(OR(G721="　", G721=""), "", "-")</f>
        <v/>
      </c>
      <c r="J721" s="919">
        <v>4</v>
      </c>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7.75" customHeight="1" x14ac:dyDescent="0.15">
      <c r="A726" s="621" t="s">
        <v>48</v>
      </c>
      <c r="B726" s="622"/>
      <c r="C726" s="444" t="s">
        <v>53</v>
      </c>
      <c r="D726" s="581"/>
      <c r="E726" s="581"/>
      <c r="F726" s="582"/>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3.25" customHeight="1" thickBot="1" x14ac:dyDescent="0.2">
      <c r="A727" s="623"/>
      <c r="B727" s="624"/>
      <c r="C727" s="695" t="s">
        <v>57</v>
      </c>
      <c r="D727" s="696"/>
      <c r="E727" s="696"/>
      <c r="F727" s="697"/>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618"/>
      <c r="B733" s="619"/>
      <c r="C733" s="619"/>
      <c r="D733" s="619"/>
      <c r="E733" s="62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580</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582</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9.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586</v>
      </c>
      <c r="H781" s="450"/>
      <c r="I781" s="450"/>
      <c r="J781" s="450"/>
      <c r="K781" s="451"/>
      <c r="L781" s="452" t="s">
        <v>587</v>
      </c>
      <c r="M781" s="453"/>
      <c r="N781" s="453"/>
      <c r="O781" s="453"/>
      <c r="P781" s="453"/>
      <c r="Q781" s="453"/>
      <c r="R781" s="453"/>
      <c r="S781" s="453"/>
      <c r="T781" s="453"/>
      <c r="U781" s="453"/>
      <c r="V781" s="453"/>
      <c r="W781" s="453"/>
      <c r="X781" s="454"/>
      <c r="Y781" s="455">
        <v>191</v>
      </c>
      <c r="Z781" s="456"/>
      <c r="AA781" s="456"/>
      <c r="AB781" s="557"/>
      <c r="AC781" s="449" t="s">
        <v>632</v>
      </c>
      <c r="AD781" s="450"/>
      <c r="AE781" s="450"/>
      <c r="AF781" s="450"/>
      <c r="AG781" s="451"/>
      <c r="AH781" s="452" t="s">
        <v>650</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60"/>
      <c r="C782" s="760"/>
      <c r="D782" s="760"/>
      <c r="E782" s="760"/>
      <c r="F782" s="76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648</v>
      </c>
      <c r="AD782" s="349"/>
      <c r="AE782" s="349"/>
      <c r="AF782" s="349"/>
      <c r="AG782" s="350"/>
      <c r="AH782" s="401" t="s">
        <v>651</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15">
      <c r="A783" s="556"/>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649</v>
      </c>
      <c r="AD783" s="349"/>
      <c r="AE783" s="349"/>
      <c r="AF783" s="349"/>
      <c r="AG783" s="350"/>
      <c r="AH783" s="401" t="s">
        <v>652</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191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588</v>
      </c>
      <c r="D837" s="418"/>
      <c r="E837" s="418"/>
      <c r="F837" s="418"/>
      <c r="G837" s="418"/>
      <c r="H837" s="418"/>
      <c r="I837" s="418"/>
      <c r="J837" s="419">
        <v>8000020460001</v>
      </c>
      <c r="K837" s="420"/>
      <c r="L837" s="420"/>
      <c r="M837" s="420"/>
      <c r="N837" s="420"/>
      <c r="O837" s="420"/>
      <c r="P837" s="315" t="s">
        <v>589</v>
      </c>
      <c r="Q837" s="316"/>
      <c r="R837" s="316"/>
      <c r="S837" s="316"/>
      <c r="T837" s="316"/>
      <c r="U837" s="316"/>
      <c r="V837" s="316"/>
      <c r="W837" s="316"/>
      <c r="X837" s="316"/>
      <c r="Y837" s="317">
        <v>191</v>
      </c>
      <c r="Z837" s="318"/>
      <c r="AA837" s="318"/>
      <c r="AB837" s="319"/>
      <c r="AC837" s="327" t="s">
        <v>590</v>
      </c>
      <c r="AD837" s="328"/>
      <c r="AE837" s="328"/>
      <c r="AF837" s="328"/>
      <c r="AG837" s="328"/>
      <c r="AH837" s="421" t="s">
        <v>591</v>
      </c>
      <c r="AI837" s="422"/>
      <c r="AJ837" s="422"/>
      <c r="AK837" s="422"/>
      <c r="AL837" s="324" t="s">
        <v>591</v>
      </c>
      <c r="AM837" s="325"/>
      <c r="AN837" s="325"/>
      <c r="AO837" s="326"/>
      <c r="AP837" s="320" t="s">
        <v>555</v>
      </c>
      <c r="AQ837" s="320"/>
      <c r="AR837" s="320"/>
      <c r="AS837" s="320"/>
      <c r="AT837" s="320"/>
      <c r="AU837" s="320"/>
      <c r="AV837" s="320"/>
      <c r="AW837" s="320"/>
      <c r="AX837" s="320"/>
    </row>
    <row r="838" spans="1:50" ht="30" customHeight="1" x14ac:dyDescent="0.15">
      <c r="A838" s="404">
        <v>2</v>
      </c>
      <c r="B838" s="404">
        <v>1</v>
      </c>
      <c r="C838" s="426" t="s">
        <v>594</v>
      </c>
      <c r="D838" s="418"/>
      <c r="E838" s="418"/>
      <c r="F838" s="418"/>
      <c r="G838" s="418"/>
      <c r="H838" s="418"/>
      <c r="I838" s="418"/>
      <c r="J838" s="419">
        <v>7000020010006</v>
      </c>
      <c r="K838" s="420"/>
      <c r="L838" s="420"/>
      <c r="M838" s="420"/>
      <c r="N838" s="420"/>
      <c r="O838" s="420"/>
      <c r="P838" s="315" t="s">
        <v>593</v>
      </c>
      <c r="Q838" s="316"/>
      <c r="R838" s="316"/>
      <c r="S838" s="316"/>
      <c r="T838" s="316"/>
      <c r="U838" s="316"/>
      <c r="V838" s="316"/>
      <c r="W838" s="316"/>
      <c r="X838" s="316"/>
      <c r="Y838" s="317">
        <v>144</v>
      </c>
      <c r="Z838" s="318"/>
      <c r="AA838" s="318"/>
      <c r="AB838" s="319"/>
      <c r="AC838" s="327" t="s">
        <v>590</v>
      </c>
      <c r="AD838" s="328"/>
      <c r="AE838" s="328"/>
      <c r="AF838" s="328"/>
      <c r="AG838" s="328"/>
      <c r="AH838" s="421" t="s">
        <v>591</v>
      </c>
      <c r="AI838" s="422"/>
      <c r="AJ838" s="422"/>
      <c r="AK838" s="422"/>
      <c r="AL838" s="324" t="s">
        <v>591</v>
      </c>
      <c r="AM838" s="325"/>
      <c r="AN838" s="325"/>
      <c r="AO838" s="326"/>
      <c r="AP838" s="320" t="s">
        <v>555</v>
      </c>
      <c r="AQ838" s="320"/>
      <c r="AR838" s="320"/>
      <c r="AS838" s="320"/>
      <c r="AT838" s="320"/>
      <c r="AU838" s="320"/>
      <c r="AV838" s="320"/>
      <c r="AW838" s="320"/>
      <c r="AX838" s="320"/>
    </row>
    <row r="839" spans="1:50" ht="30" customHeight="1" x14ac:dyDescent="0.15">
      <c r="A839" s="404">
        <v>3</v>
      </c>
      <c r="B839" s="404">
        <v>1</v>
      </c>
      <c r="C839" s="426" t="s">
        <v>592</v>
      </c>
      <c r="D839" s="418"/>
      <c r="E839" s="418"/>
      <c r="F839" s="418"/>
      <c r="G839" s="418"/>
      <c r="H839" s="418"/>
      <c r="I839" s="418"/>
      <c r="J839" s="419">
        <v>1000020470007</v>
      </c>
      <c r="K839" s="420"/>
      <c r="L839" s="420"/>
      <c r="M839" s="420"/>
      <c r="N839" s="420"/>
      <c r="O839" s="420"/>
      <c r="P839" s="315" t="s">
        <v>593</v>
      </c>
      <c r="Q839" s="316"/>
      <c r="R839" s="316"/>
      <c r="S839" s="316"/>
      <c r="T839" s="316"/>
      <c r="U839" s="316"/>
      <c r="V839" s="316"/>
      <c r="W839" s="316"/>
      <c r="X839" s="316"/>
      <c r="Y839" s="317">
        <v>127</v>
      </c>
      <c r="Z839" s="318"/>
      <c r="AA839" s="318"/>
      <c r="AB839" s="319"/>
      <c r="AC839" s="327" t="s">
        <v>590</v>
      </c>
      <c r="AD839" s="328"/>
      <c r="AE839" s="328"/>
      <c r="AF839" s="328"/>
      <c r="AG839" s="328"/>
      <c r="AH839" s="322" t="s">
        <v>591</v>
      </c>
      <c r="AI839" s="323"/>
      <c r="AJ839" s="323"/>
      <c r="AK839" s="323"/>
      <c r="AL839" s="324" t="s">
        <v>591</v>
      </c>
      <c r="AM839" s="325"/>
      <c r="AN839" s="325"/>
      <c r="AO839" s="326"/>
      <c r="AP839" s="320" t="s">
        <v>555</v>
      </c>
      <c r="AQ839" s="320"/>
      <c r="AR839" s="320"/>
      <c r="AS839" s="320"/>
      <c r="AT839" s="320"/>
      <c r="AU839" s="320"/>
      <c r="AV839" s="320"/>
      <c r="AW839" s="320"/>
      <c r="AX839" s="320"/>
    </row>
    <row r="840" spans="1:50" ht="30" customHeight="1" x14ac:dyDescent="0.15">
      <c r="A840" s="404">
        <v>4</v>
      </c>
      <c r="B840" s="404">
        <v>1</v>
      </c>
      <c r="C840" s="426" t="s">
        <v>633</v>
      </c>
      <c r="D840" s="418"/>
      <c r="E840" s="418"/>
      <c r="F840" s="418"/>
      <c r="G840" s="418"/>
      <c r="H840" s="418"/>
      <c r="I840" s="418"/>
      <c r="J840" s="419">
        <v>6000020400009</v>
      </c>
      <c r="K840" s="420"/>
      <c r="L840" s="420"/>
      <c r="M840" s="420"/>
      <c r="N840" s="420"/>
      <c r="O840" s="420"/>
      <c r="P840" s="315" t="s">
        <v>593</v>
      </c>
      <c r="Q840" s="316"/>
      <c r="R840" s="316"/>
      <c r="S840" s="316"/>
      <c r="T840" s="316"/>
      <c r="U840" s="316"/>
      <c r="V840" s="316"/>
      <c r="W840" s="316"/>
      <c r="X840" s="316"/>
      <c r="Y840" s="317">
        <v>92</v>
      </c>
      <c r="Z840" s="318"/>
      <c r="AA840" s="318"/>
      <c r="AB840" s="319"/>
      <c r="AC840" s="327" t="s">
        <v>590</v>
      </c>
      <c r="AD840" s="328"/>
      <c r="AE840" s="328"/>
      <c r="AF840" s="328"/>
      <c r="AG840" s="328"/>
      <c r="AH840" s="322" t="s">
        <v>591</v>
      </c>
      <c r="AI840" s="323"/>
      <c r="AJ840" s="323"/>
      <c r="AK840" s="323"/>
      <c r="AL840" s="324" t="s">
        <v>591</v>
      </c>
      <c r="AM840" s="325"/>
      <c r="AN840" s="325"/>
      <c r="AO840" s="326"/>
      <c r="AP840" s="320" t="s">
        <v>555</v>
      </c>
      <c r="AQ840" s="320"/>
      <c r="AR840" s="320"/>
      <c r="AS840" s="320"/>
      <c r="AT840" s="320"/>
      <c r="AU840" s="320"/>
      <c r="AV840" s="320"/>
      <c r="AW840" s="320"/>
      <c r="AX840" s="320"/>
    </row>
    <row r="841" spans="1:50" ht="30" customHeight="1" x14ac:dyDescent="0.15">
      <c r="A841" s="404">
        <v>5</v>
      </c>
      <c r="B841" s="404">
        <v>1</v>
      </c>
      <c r="C841" s="426" t="s">
        <v>595</v>
      </c>
      <c r="D841" s="418"/>
      <c r="E841" s="418"/>
      <c r="F841" s="418"/>
      <c r="G841" s="418"/>
      <c r="H841" s="418"/>
      <c r="I841" s="418"/>
      <c r="J841" s="419">
        <v>4000020420000</v>
      </c>
      <c r="K841" s="420"/>
      <c r="L841" s="420"/>
      <c r="M841" s="420"/>
      <c r="N841" s="420"/>
      <c r="O841" s="420"/>
      <c r="P841" s="315" t="s">
        <v>593</v>
      </c>
      <c r="Q841" s="316"/>
      <c r="R841" s="316"/>
      <c r="S841" s="316"/>
      <c r="T841" s="316"/>
      <c r="U841" s="316"/>
      <c r="V841" s="316"/>
      <c r="W841" s="316"/>
      <c r="X841" s="316"/>
      <c r="Y841" s="317">
        <v>85</v>
      </c>
      <c r="Z841" s="318"/>
      <c r="AA841" s="318"/>
      <c r="AB841" s="319"/>
      <c r="AC841" s="327" t="s">
        <v>590</v>
      </c>
      <c r="AD841" s="328"/>
      <c r="AE841" s="328"/>
      <c r="AF841" s="328"/>
      <c r="AG841" s="328"/>
      <c r="AH841" s="322" t="s">
        <v>591</v>
      </c>
      <c r="AI841" s="323"/>
      <c r="AJ841" s="323"/>
      <c r="AK841" s="323"/>
      <c r="AL841" s="324" t="s">
        <v>591</v>
      </c>
      <c r="AM841" s="325"/>
      <c r="AN841" s="325"/>
      <c r="AO841" s="326"/>
      <c r="AP841" s="320" t="s">
        <v>555</v>
      </c>
      <c r="AQ841" s="320"/>
      <c r="AR841" s="320"/>
      <c r="AS841" s="320"/>
      <c r="AT841" s="320"/>
      <c r="AU841" s="320"/>
      <c r="AV841" s="320"/>
      <c r="AW841" s="320"/>
      <c r="AX841" s="320"/>
    </row>
    <row r="842" spans="1:50" ht="30" customHeight="1" x14ac:dyDescent="0.15">
      <c r="A842" s="404">
        <v>6</v>
      </c>
      <c r="B842" s="404">
        <v>1</v>
      </c>
      <c r="C842" s="426" t="s">
        <v>596</v>
      </c>
      <c r="D842" s="418"/>
      <c r="E842" s="418"/>
      <c r="F842" s="418"/>
      <c r="G842" s="418"/>
      <c r="H842" s="418"/>
      <c r="I842" s="418"/>
      <c r="J842" s="419">
        <v>1000020410004</v>
      </c>
      <c r="K842" s="420"/>
      <c r="L842" s="420"/>
      <c r="M842" s="420"/>
      <c r="N842" s="420"/>
      <c r="O842" s="420"/>
      <c r="P842" s="315" t="s">
        <v>597</v>
      </c>
      <c r="Q842" s="316"/>
      <c r="R842" s="316"/>
      <c r="S842" s="316"/>
      <c r="T842" s="316"/>
      <c r="U842" s="316"/>
      <c r="V842" s="316"/>
      <c r="W842" s="316"/>
      <c r="X842" s="316"/>
      <c r="Y842" s="317">
        <v>43</v>
      </c>
      <c r="Z842" s="318"/>
      <c r="AA842" s="318"/>
      <c r="AB842" s="319"/>
      <c r="AC842" s="327" t="s">
        <v>590</v>
      </c>
      <c r="AD842" s="328"/>
      <c r="AE842" s="328"/>
      <c r="AF842" s="328"/>
      <c r="AG842" s="328"/>
      <c r="AH842" s="322" t="s">
        <v>598</v>
      </c>
      <c r="AI842" s="323"/>
      <c r="AJ842" s="323"/>
      <c r="AK842" s="323"/>
      <c r="AL842" s="324" t="s">
        <v>598</v>
      </c>
      <c r="AM842" s="325"/>
      <c r="AN842" s="325"/>
      <c r="AO842" s="326"/>
      <c r="AP842" s="320" t="s">
        <v>555</v>
      </c>
      <c r="AQ842" s="320"/>
      <c r="AR842" s="320"/>
      <c r="AS842" s="320"/>
      <c r="AT842" s="320"/>
      <c r="AU842" s="320"/>
      <c r="AV842" s="320"/>
      <c r="AW842" s="320"/>
      <c r="AX842" s="320"/>
    </row>
    <row r="843" spans="1:50" ht="30" customHeight="1" x14ac:dyDescent="0.15">
      <c r="A843" s="404">
        <v>7</v>
      </c>
      <c r="B843" s="404">
        <v>1</v>
      </c>
      <c r="C843" s="426" t="s">
        <v>600</v>
      </c>
      <c r="D843" s="418"/>
      <c r="E843" s="418"/>
      <c r="F843" s="418"/>
      <c r="G843" s="418"/>
      <c r="H843" s="418"/>
      <c r="I843" s="418"/>
      <c r="J843" s="419">
        <v>5000020390003</v>
      </c>
      <c r="K843" s="420"/>
      <c r="L843" s="420"/>
      <c r="M843" s="420"/>
      <c r="N843" s="420"/>
      <c r="O843" s="420"/>
      <c r="P843" s="315" t="s">
        <v>597</v>
      </c>
      <c r="Q843" s="316"/>
      <c r="R843" s="316"/>
      <c r="S843" s="316"/>
      <c r="T843" s="316"/>
      <c r="U843" s="316"/>
      <c r="V843" s="316"/>
      <c r="W843" s="316"/>
      <c r="X843" s="316"/>
      <c r="Y843" s="317">
        <v>41</v>
      </c>
      <c r="Z843" s="318"/>
      <c r="AA843" s="318"/>
      <c r="AB843" s="319"/>
      <c r="AC843" s="327" t="s">
        <v>590</v>
      </c>
      <c r="AD843" s="328"/>
      <c r="AE843" s="328"/>
      <c r="AF843" s="328"/>
      <c r="AG843" s="328"/>
      <c r="AH843" s="322" t="s">
        <v>598</v>
      </c>
      <c r="AI843" s="323"/>
      <c r="AJ843" s="323"/>
      <c r="AK843" s="323"/>
      <c r="AL843" s="324" t="s">
        <v>598</v>
      </c>
      <c r="AM843" s="325"/>
      <c r="AN843" s="325"/>
      <c r="AO843" s="326"/>
      <c r="AP843" s="320" t="s">
        <v>555</v>
      </c>
      <c r="AQ843" s="320"/>
      <c r="AR843" s="320"/>
      <c r="AS843" s="320"/>
      <c r="AT843" s="320"/>
      <c r="AU843" s="320"/>
      <c r="AV843" s="320"/>
      <c r="AW843" s="320"/>
      <c r="AX843" s="320"/>
    </row>
    <row r="844" spans="1:50" ht="30" customHeight="1" x14ac:dyDescent="0.15">
      <c r="A844" s="404">
        <v>8</v>
      </c>
      <c r="B844" s="404">
        <v>1</v>
      </c>
      <c r="C844" s="426" t="s">
        <v>599</v>
      </c>
      <c r="D844" s="418"/>
      <c r="E844" s="418"/>
      <c r="F844" s="418"/>
      <c r="G844" s="418"/>
      <c r="H844" s="418"/>
      <c r="I844" s="418"/>
      <c r="J844" s="419">
        <v>5000020090000</v>
      </c>
      <c r="K844" s="420"/>
      <c r="L844" s="420"/>
      <c r="M844" s="420"/>
      <c r="N844" s="420"/>
      <c r="O844" s="420"/>
      <c r="P844" s="315" t="s">
        <v>597</v>
      </c>
      <c r="Q844" s="316"/>
      <c r="R844" s="316"/>
      <c r="S844" s="316"/>
      <c r="T844" s="316"/>
      <c r="U844" s="316"/>
      <c r="V844" s="316"/>
      <c r="W844" s="316"/>
      <c r="X844" s="316"/>
      <c r="Y844" s="317">
        <v>41</v>
      </c>
      <c r="Z844" s="318"/>
      <c r="AA844" s="318"/>
      <c r="AB844" s="319"/>
      <c r="AC844" s="327" t="s">
        <v>590</v>
      </c>
      <c r="AD844" s="328"/>
      <c r="AE844" s="328"/>
      <c r="AF844" s="328"/>
      <c r="AG844" s="328"/>
      <c r="AH844" s="322" t="s">
        <v>598</v>
      </c>
      <c r="AI844" s="323"/>
      <c r="AJ844" s="323"/>
      <c r="AK844" s="323"/>
      <c r="AL844" s="324" t="s">
        <v>598</v>
      </c>
      <c r="AM844" s="325"/>
      <c r="AN844" s="325"/>
      <c r="AO844" s="326"/>
      <c r="AP844" s="320" t="s">
        <v>555</v>
      </c>
      <c r="AQ844" s="320"/>
      <c r="AR844" s="320"/>
      <c r="AS844" s="320"/>
      <c r="AT844" s="320"/>
      <c r="AU844" s="320"/>
      <c r="AV844" s="320"/>
      <c r="AW844" s="320"/>
      <c r="AX844" s="320"/>
    </row>
    <row r="845" spans="1:50" ht="30" customHeight="1" x14ac:dyDescent="0.15">
      <c r="A845" s="404">
        <v>9</v>
      </c>
      <c r="B845" s="404">
        <v>1</v>
      </c>
      <c r="C845" s="426" t="s">
        <v>601</v>
      </c>
      <c r="D845" s="418"/>
      <c r="E845" s="418"/>
      <c r="F845" s="418"/>
      <c r="G845" s="418"/>
      <c r="H845" s="418"/>
      <c r="I845" s="418"/>
      <c r="J845" s="419">
        <v>1000020320005</v>
      </c>
      <c r="K845" s="420"/>
      <c r="L845" s="420"/>
      <c r="M845" s="420"/>
      <c r="N845" s="420"/>
      <c r="O845" s="420"/>
      <c r="P845" s="315" t="s">
        <v>597</v>
      </c>
      <c r="Q845" s="316"/>
      <c r="R845" s="316"/>
      <c r="S845" s="316"/>
      <c r="T845" s="316"/>
      <c r="U845" s="316"/>
      <c r="V845" s="316"/>
      <c r="W845" s="316"/>
      <c r="X845" s="316"/>
      <c r="Y845" s="317">
        <v>37</v>
      </c>
      <c r="Z845" s="318"/>
      <c r="AA845" s="318"/>
      <c r="AB845" s="319"/>
      <c r="AC845" s="327" t="s">
        <v>590</v>
      </c>
      <c r="AD845" s="328"/>
      <c r="AE845" s="328"/>
      <c r="AF845" s="328"/>
      <c r="AG845" s="328"/>
      <c r="AH845" s="322" t="s">
        <v>598</v>
      </c>
      <c r="AI845" s="323"/>
      <c r="AJ845" s="323"/>
      <c r="AK845" s="323"/>
      <c r="AL845" s="324" t="s">
        <v>598</v>
      </c>
      <c r="AM845" s="325"/>
      <c r="AN845" s="325"/>
      <c r="AO845" s="326"/>
      <c r="AP845" s="320" t="s">
        <v>555</v>
      </c>
      <c r="AQ845" s="320"/>
      <c r="AR845" s="320"/>
      <c r="AS845" s="320"/>
      <c r="AT845" s="320"/>
      <c r="AU845" s="320"/>
      <c r="AV845" s="320"/>
      <c r="AW845" s="320"/>
      <c r="AX845" s="320"/>
    </row>
    <row r="846" spans="1:50" ht="30" customHeight="1" x14ac:dyDescent="0.15">
      <c r="A846" s="404">
        <v>10</v>
      </c>
      <c r="B846" s="404">
        <v>1</v>
      </c>
      <c r="C846" s="895" t="s">
        <v>634</v>
      </c>
      <c r="D846" s="896"/>
      <c r="E846" s="896"/>
      <c r="F846" s="896"/>
      <c r="G846" s="896"/>
      <c r="H846" s="896"/>
      <c r="I846" s="897"/>
      <c r="J846" s="419">
        <v>1000020380008</v>
      </c>
      <c r="K846" s="420"/>
      <c r="L846" s="420"/>
      <c r="M846" s="420"/>
      <c r="N846" s="420"/>
      <c r="O846" s="420"/>
      <c r="P846" s="315" t="s">
        <v>597</v>
      </c>
      <c r="Q846" s="316"/>
      <c r="R846" s="316"/>
      <c r="S846" s="316"/>
      <c r="T846" s="316"/>
      <c r="U846" s="316"/>
      <c r="V846" s="316"/>
      <c r="W846" s="316"/>
      <c r="X846" s="316"/>
      <c r="Y846" s="317">
        <v>37</v>
      </c>
      <c r="Z846" s="318"/>
      <c r="AA846" s="318"/>
      <c r="AB846" s="319"/>
      <c r="AC846" s="327" t="s">
        <v>590</v>
      </c>
      <c r="AD846" s="328"/>
      <c r="AE846" s="328"/>
      <c r="AF846" s="328"/>
      <c r="AG846" s="328"/>
      <c r="AH846" s="322" t="s">
        <v>598</v>
      </c>
      <c r="AI846" s="323"/>
      <c r="AJ846" s="323"/>
      <c r="AK846" s="323"/>
      <c r="AL846" s="324" t="s">
        <v>598</v>
      </c>
      <c r="AM846" s="325"/>
      <c r="AN846" s="325"/>
      <c r="AO846" s="326"/>
      <c r="AP846" s="320" t="s">
        <v>555</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638</v>
      </c>
      <c r="D870" s="418"/>
      <c r="E870" s="418"/>
      <c r="F870" s="418"/>
      <c r="G870" s="418"/>
      <c r="H870" s="418"/>
      <c r="I870" s="418"/>
      <c r="J870" s="419">
        <v>1000020463035</v>
      </c>
      <c r="K870" s="420"/>
      <c r="L870" s="420"/>
      <c r="M870" s="420"/>
      <c r="N870" s="420"/>
      <c r="O870" s="420"/>
      <c r="P870" s="315" t="s">
        <v>602</v>
      </c>
      <c r="Q870" s="316"/>
      <c r="R870" s="316"/>
      <c r="S870" s="316"/>
      <c r="T870" s="316"/>
      <c r="U870" s="316"/>
      <c r="V870" s="316"/>
      <c r="W870" s="316"/>
      <c r="X870" s="316"/>
      <c r="Y870" s="317">
        <v>14</v>
      </c>
      <c r="Z870" s="318"/>
      <c r="AA870" s="318"/>
      <c r="AB870" s="319"/>
      <c r="AC870" s="327" t="s">
        <v>590</v>
      </c>
      <c r="AD870" s="328"/>
      <c r="AE870" s="328"/>
      <c r="AF870" s="328"/>
      <c r="AG870" s="328"/>
      <c r="AH870" s="421" t="s">
        <v>466</v>
      </c>
      <c r="AI870" s="422"/>
      <c r="AJ870" s="422"/>
      <c r="AK870" s="422"/>
      <c r="AL870" s="324" t="s">
        <v>466</v>
      </c>
      <c r="AM870" s="325"/>
      <c r="AN870" s="325"/>
      <c r="AO870" s="326"/>
      <c r="AP870" s="320" t="s">
        <v>466</v>
      </c>
      <c r="AQ870" s="320"/>
      <c r="AR870" s="320"/>
      <c r="AS870" s="320"/>
      <c r="AT870" s="320"/>
      <c r="AU870" s="320"/>
      <c r="AV870" s="320"/>
      <c r="AW870" s="320"/>
      <c r="AX870" s="320"/>
    </row>
    <row r="871" spans="1:50" ht="30" customHeight="1" x14ac:dyDescent="0.15">
      <c r="A871" s="404">
        <v>2</v>
      </c>
      <c r="B871" s="404">
        <v>1</v>
      </c>
      <c r="C871" s="426" t="s">
        <v>639</v>
      </c>
      <c r="D871" s="418"/>
      <c r="E871" s="418"/>
      <c r="F871" s="418"/>
      <c r="G871" s="418"/>
      <c r="H871" s="418"/>
      <c r="I871" s="418"/>
      <c r="J871" s="419">
        <v>1000020463043</v>
      </c>
      <c r="K871" s="420"/>
      <c r="L871" s="420"/>
      <c r="M871" s="420"/>
      <c r="N871" s="420"/>
      <c r="O871" s="420"/>
      <c r="P871" s="315" t="s">
        <v>602</v>
      </c>
      <c r="Q871" s="316"/>
      <c r="R871" s="316"/>
      <c r="S871" s="316"/>
      <c r="T871" s="316"/>
      <c r="U871" s="316"/>
      <c r="V871" s="316"/>
      <c r="W871" s="316"/>
      <c r="X871" s="316"/>
      <c r="Y871" s="317">
        <v>13</v>
      </c>
      <c r="Z871" s="318"/>
      <c r="AA871" s="318"/>
      <c r="AB871" s="319"/>
      <c r="AC871" s="327" t="s">
        <v>590</v>
      </c>
      <c r="AD871" s="328"/>
      <c r="AE871" s="328"/>
      <c r="AF871" s="328"/>
      <c r="AG871" s="328"/>
      <c r="AH871" s="421" t="s">
        <v>466</v>
      </c>
      <c r="AI871" s="422"/>
      <c r="AJ871" s="422"/>
      <c r="AK871" s="422"/>
      <c r="AL871" s="324" t="s">
        <v>466</v>
      </c>
      <c r="AM871" s="325"/>
      <c r="AN871" s="325"/>
      <c r="AO871" s="326"/>
      <c r="AP871" s="320" t="s">
        <v>555</v>
      </c>
      <c r="AQ871" s="320"/>
      <c r="AR871" s="320"/>
      <c r="AS871" s="320"/>
      <c r="AT871" s="320"/>
      <c r="AU871" s="320"/>
      <c r="AV871" s="320"/>
      <c r="AW871" s="320"/>
      <c r="AX871" s="320"/>
    </row>
    <row r="872" spans="1:50" ht="30" customHeight="1" x14ac:dyDescent="0.15">
      <c r="A872" s="404">
        <v>3</v>
      </c>
      <c r="B872" s="404">
        <v>1</v>
      </c>
      <c r="C872" s="426" t="s">
        <v>635</v>
      </c>
      <c r="D872" s="418"/>
      <c r="E872" s="418"/>
      <c r="F872" s="418"/>
      <c r="G872" s="418"/>
      <c r="H872" s="418"/>
      <c r="I872" s="418"/>
      <c r="J872" s="419">
        <v>1000020463043</v>
      </c>
      <c r="K872" s="420"/>
      <c r="L872" s="420"/>
      <c r="M872" s="420"/>
      <c r="N872" s="420"/>
      <c r="O872" s="420"/>
      <c r="P872" s="315" t="s">
        <v>602</v>
      </c>
      <c r="Q872" s="316"/>
      <c r="R872" s="316"/>
      <c r="S872" s="316"/>
      <c r="T872" s="316"/>
      <c r="U872" s="316"/>
      <c r="V872" s="316"/>
      <c r="W872" s="316"/>
      <c r="X872" s="316"/>
      <c r="Y872" s="317">
        <v>13</v>
      </c>
      <c r="Z872" s="318"/>
      <c r="AA872" s="318"/>
      <c r="AB872" s="319"/>
      <c r="AC872" s="327" t="s">
        <v>590</v>
      </c>
      <c r="AD872" s="328"/>
      <c r="AE872" s="328"/>
      <c r="AF872" s="328"/>
      <c r="AG872" s="328"/>
      <c r="AH872" s="421" t="s">
        <v>466</v>
      </c>
      <c r="AI872" s="422"/>
      <c r="AJ872" s="422"/>
      <c r="AK872" s="422"/>
      <c r="AL872" s="324" t="s">
        <v>466</v>
      </c>
      <c r="AM872" s="325"/>
      <c r="AN872" s="325"/>
      <c r="AO872" s="326"/>
      <c r="AP872" s="320" t="s">
        <v>555</v>
      </c>
      <c r="AQ872" s="320"/>
      <c r="AR872" s="320"/>
      <c r="AS872" s="320"/>
      <c r="AT872" s="320"/>
      <c r="AU872" s="320"/>
      <c r="AV872" s="320"/>
      <c r="AW872" s="320"/>
      <c r="AX872" s="320"/>
    </row>
    <row r="873" spans="1:50" ht="30" customHeight="1" x14ac:dyDescent="0.15">
      <c r="A873" s="404">
        <v>4</v>
      </c>
      <c r="B873" s="404">
        <v>1</v>
      </c>
      <c r="C873" s="426" t="s">
        <v>641</v>
      </c>
      <c r="D873" s="418"/>
      <c r="E873" s="418"/>
      <c r="F873" s="418"/>
      <c r="G873" s="418"/>
      <c r="H873" s="418"/>
      <c r="I873" s="418"/>
      <c r="J873" s="419">
        <v>300002046054</v>
      </c>
      <c r="K873" s="420"/>
      <c r="L873" s="420"/>
      <c r="M873" s="420"/>
      <c r="N873" s="420"/>
      <c r="O873" s="420"/>
      <c r="P873" s="315" t="s">
        <v>602</v>
      </c>
      <c r="Q873" s="316"/>
      <c r="R873" s="316"/>
      <c r="S873" s="316"/>
      <c r="T873" s="316"/>
      <c r="U873" s="316"/>
      <c r="V873" s="316"/>
      <c r="W873" s="316"/>
      <c r="X873" s="316"/>
      <c r="Y873" s="317">
        <v>12</v>
      </c>
      <c r="Z873" s="318"/>
      <c r="AA873" s="318"/>
      <c r="AB873" s="319"/>
      <c r="AC873" s="327" t="s">
        <v>590</v>
      </c>
      <c r="AD873" s="328"/>
      <c r="AE873" s="328"/>
      <c r="AF873" s="328"/>
      <c r="AG873" s="328"/>
      <c r="AH873" s="421" t="s">
        <v>466</v>
      </c>
      <c r="AI873" s="422"/>
      <c r="AJ873" s="422"/>
      <c r="AK873" s="422"/>
      <c r="AL873" s="324" t="s">
        <v>466</v>
      </c>
      <c r="AM873" s="325"/>
      <c r="AN873" s="325"/>
      <c r="AO873" s="326"/>
      <c r="AP873" s="320" t="s">
        <v>555</v>
      </c>
      <c r="AQ873" s="320"/>
      <c r="AR873" s="320"/>
      <c r="AS873" s="320"/>
      <c r="AT873" s="320"/>
      <c r="AU873" s="320"/>
      <c r="AV873" s="320"/>
      <c r="AW873" s="320"/>
      <c r="AX873" s="320"/>
    </row>
    <row r="874" spans="1:50" ht="30" customHeight="1" x14ac:dyDescent="0.15">
      <c r="A874" s="404">
        <v>5</v>
      </c>
      <c r="B874" s="404">
        <v>1</v>
      </c>
      <c r="C874" s="426" t="s">
        <v>642</v>
      </c>
      <c r="D874" s="418"/>
      <c r="E874" s="418"/>
      <c r="F874" s="418"/>
      <c r="G874" s="418"/>
      <c r="H874" s="418"/>
      <c r="I874" s="418"/>
      <c r="J874" s="419">
        <v>1000020463043</v>
      </c>
      <c r="K874" s="420"/>
      <c r="L874" s="420"/>
      <c r="M874" s="420"/>
      <c r="N874" s="420"/>
      <c r="O874" s="420"/>
      <c r="P874" s="315" t="s">
        <v>602</v>
      </c>
      <c r="Q874" s="316"/>
      <c r="R874" s="316"/>
      <c r="S874" s="316"/>
      <c r="T874" s="316"/>
      <c r="U874" s="316"/>
      <c r="V874" s="316"/>
      <c r="W874" s="316"/>
      <c r="X874" s="316"/>
      <c r="Y874" s="317">
        <v>12</v>
      </c>
      <c r="Z874" s="318"/>
      <c r="AA874" s="318"/>
      <c r="AB874" s="319"/>
      <c r="AC874" s="327" t="s">
        <v>590</v>
      </c>
      <c r="AD874" s="328"/>
      <c r="AE874" s="328"/>
      <c r="AF874" s="328"/>
      <c r="AG874" s="328"/>
      <c r="AH874" s="421" t="s">
        <v>466</v>
      </c>
      <c r="AI874" s="422"/>
      <c r="AJ874" s="422"/>
      <c r="AK874" s="422"/>
      <c r="AL874" s="324" t="s">
        <v>466</v>
      </c>
      <c r="AM874" s="325"/>
      <c r="AN874" s="325"/>
      <c r="AO874" s="326"/>
      <c r="AP874" s="320" t="s">
        <v>555</v>
      </c>
      <c r="AQ874" s="320"/>
      <c r="AR874" s="320"/>
      <c r="AS874" s="320"/>
      <c r="AT874" s="320"/>
      <c r="AU874" s="320"/>
      <c r="AV874" s="320"/>
      <c r="AW874" s="320"/>
      <c r="AX874" s="320"/>
    </row>
    <row r="875" spans="1:50" ht="41.25" customHeight="1" x14ac:dyDescent="0.15">
      <c r="A875" s="404">
        <v>6</v>
      </c>
      <c r="B875" s="404">
        <v>1</v>
      </c>
      <c r="C875" s="426" t="s">
        <v>643</v>
      </c>
      <c r="D875" s="418"/>
      <c r="E875" s="418"/>
      <c r="F875" s="418"/>
      <c r="G875" s="418"/>
      <c r="H875" s="418"/>
      <c r="I875" s="418"/>
      <c r="J875" s="419">
        <v>1000020463043</v>
      </c>
      <c r="K875" s="420"/>
      <c r="L875" s="420"/>
      <c r="M875" s="420"/>
      <c r="N875" s="420"/>
      <c r="O875" s="420"/>
      <c r="P875" s="315" t="s">
        <v>602</v>
      </c>
      <c r="Q875" s="316"/>
      <c r="R875" s="316"/>
      <c r="S875" s="316"/>
      <c r="T875" s="316"/>
      <c r="U875" s="316"/>
      <c r="V875" s="316"/>
      <c r="W875" s="316"/>
      <c r="X875" s="316"/>
      <c r="Y875" s="317">
        <v>12</v>
      </c>
      <c r="Z875" s="318"/>
      <c r="AA875" s="318"/>
      <c r="AB875" s="319"/>
      <c r="AC875" s="327" t="s">
        <v>590</v>
      </c>
      <c r="AD875" s="328"/>
      <c r="AE875" s="328"/>
      <c r="AF875" s="328"/>
      <c r="AG875" s="328"/>
      <c r="AH875" s="421" t="s">
        <v>466</v>
      </c>
      <c r="AI875" s="422"/>
      <c r="AJ875" s="422"/>
      <c r="AK875" s="422"/>
      <c r="AL875" s="324" t="s">
        <v>466</v>
      </c>
      <c r="AM875" s="325"/>
      <c r="AN875" s="325"/>
      <c r="AO875" s="326"/>
      <c r="AP875" s="320" t="s">
        <v>555</v>
      </c>
      <c r="AQ875" s="320"/>
      <c r="AR875" s="320"/>
      <c r="AS875" s="320"/>
      <c r="AT875" s="320"/>
      <c r="AU875" s="320"/>
      <c r="AV875" s="320"/>
      <c r="AW875" s="320"/>
      <c r="AX875" s="320"/>
    </row>
    <row r="876" spans="1:50" ht="30" customHeight="1" x14ac:dyDescent="0.15">
      <c r="A876" s="404">
        <v>7</v>
      </c>
      <c r="B876" s="404">
        <v>1</v>
      </c>
      <c r="C876" s="426" t="s">
        <v>644</v>
      </c>
      <c r="D876" s="418"/>
      <c r="E876" s="418"/>
      <c r="F876" s="418"/>
      <c r="G876" s="418"/>
      <c r="H876" s="418"/>
      <c r="I876" s="418"/>
      <c r="J876" s="419">
        <v>1000020463043</v>
      </c>
      <c r="K876" s="420"/>
      <c r="L876" s="420"/>
      <c r="M876" s="420"/>
      <c r="N876" s="420"/>
      <c r="O876" s="420"/>
      <c r="P876" s="315" t="s">
        <v>602</v>
      </c>
      <c r="Q876" s="316"/>
      <c r="R876" s="316"/>
      <c r="S876" s="316"/>
      <c r="T876" s="316"/>
      <c r="U876" s="316"/>
      <c r="V876" s="316"/>
      <c r="W876" s="316"/>
      <c r="X876" s="316"/>
      <c r="Y876" s="317">
        <v>11</v>
      </c>
      <c r="Z876" s="318"/>
      <c r="AA876" s="318"/>
      <c r="AB876" s="319"/>
      <c r="AC876" s="327" t="s">
        <v>590</v>
      </c>
      <c r="AD876" s="328"/>
      <c r="AE876" s="328"/>
      <c r="AF876" s="328"/>
      <c r="AG876" s="328"/>
      <c r="AH876" s="421" t="s">
        <v>466</v>
      </c>
      <c r="AI876" s="422"/>
      <c r="AJ876" s="422"/>
      <c r="AK876" s="422"/>
      <c r="AL876" s="324" t="s">
        <v>466</v>
      </c>
      <c r="AM876" s="325"/>
      <c r="AN876" s="325"/>
      <c r="AO876" s="326"/>
      <c r="AP876" s="320" t="s">
        <v>636</v>
      </c>
      <c r="AQ876" s="320"/>
      <c r="AR876" s="320"/>
      <c r="AS876" s="320"/>
      <c r="AT876" s="320"/>
      <c r="AU876" s="320"/>
      <c r="AV876" s="320"/>
      <c r="AW876" s="320"/>
      <c r="AX876" s="320"/>
    </row>
    <row r="877" spans="1:50" ht="30" customHeight="1" x14ac:dyDescent="0.15">
      <c r="A877" s="404">
        <v>8</v>
      </c>
      <c r="B877" s="404">
        <v>1</v>
      </c>
      <c r="C877" s="426" t="s">
        <v>645</v>
      </c>
      <c r="D877" s="418"/>
      <c r="E877" s="418"/>
      <c r="F877" s="418"/>
      <c r="G877" s="418"/>
      <c r="H877" s="418"/>
      <c r="I877" s="418"/>
      <c r="J877" s="419">
        <v>300002046054</v>
      </c>
      <c r="K877" s="420"/>
      <c r="L877" s="420"/>
      <c r="M877" s="420"/>
      <c r="N877" s="420"/>
      <c r="O877" s="420"/>
      <c r="P877" s="315" t="s">
        <v>602</v>
      </c>
      <c r="Q877" s="316"/>
      <c r="R877" s="316"/>
      <c r="S877" s="316"/>
      <c r="T877" s="316"/>
      <c r="U877" s="316"/>
      <c r="V877" s="316"/>
      <c r="W877" s="316"/>
      <c r="X877" s="316"/>
      <c r="Y877" s="317">
        <v>11</v>
      </c>
      <c r="Z877" s="318"/>
      <c r="AA877" s="318"/>
      <c r="AB877" s="319"/>
      <c r="AC877" s="327" t="s">
        <v>590</v>
      </c>
      <c r="AD877" s="328"/>
      <c r="AE877" s="328"/>
      <c r="AF877" s="328"/>
      <c r="AG877" s="328"/>
      <c r="AH877" s="421" t="s">
        <v>466</v>
      </c>
      <c r="AI877" s="422"/>
      <c r="AJ877" s="422"/>
      <c r="AK877" s="422"/>
      <c r="AL877" s="324" t="s">
        <v>466</v>
      </c>
      <c r="AM877" s="325"/>
      <c r="AN877" s="325"/>
      <c r="AO877" s="326"/>
      <c r="AP877" s="320" t="s">
        <v>555</v>
      </c>
      <c r="AQ877" s="320"/>
      <c r="AR877" s="320"/>
      <c r="AS877" s="320"/>
      <c r="AT877" s="320"/>
      <c r="AU877" s="320"/>
      <c r="AV877" s="320"/>
      <c r="AW877" s="320"/>
      <c r="AX877" s="320"/>
    </row>
    <row r="878" spans="1:50" ht="30" customHeight="1" x14ac:dyDescent="0.15">
      <c r="A878" s="404">
        <v>9</v>
      </c>
      <c r="B878" s="404">
        <v>1</v>
      </c>
      <c r="C878" s="426" t="s">
        <v>646</v>
      </c>
      <c r="D878" s="418"/>
      <c r="E878" s="418"/>
      <c r="F878" s="418"/>
      <c r="G878" s="418"/>
      <c r="H878" s="418"/>
      <c r="I878" s="418"/>
      <c r="J878" s="419">
        <v>1000020463035</v>
      </c>
      <c r="K878" s="420"/>
      <c r="L878" s="420"/>
      <c r="M878" s="420"/>
      <c r="N878" s="420"/>
      <c r="O878" s="420"/>
      <c r="P878" s="315" t="s">
        <v>602</v>
      </c>
      <c r="Q878" s="316"/>
      <c r="R878" s="316"/>
      <c r="S878" s="316"/>
      <c r="T878" s="316"/>
      <c r="U878" s="316"/>
      <c r="V878" s="316"/>
      <c r="W878" s="316"/>
      <c r="X878" s="316"/>
      <c r="Y878" s="317">
        <v>11</v>
      </c>
      <c r="Z878" s="318"/>
      <c r="AA878" s="318"/>
      <c r="AB878" s="319"/>
      <c r="AC878" s="327" t="s">
        <v>590</v>
      </c>
      <c r="AD878" s="328"/>
      <c r="AE878" s="328"/>
      <c r="AF878" s="328"/>
      <c r="AG878" s="328"/>
      <c r="AH878" s="421" t="s">
        <v>466</v>
      </c>
      <c r="AI878" s="422"/>
      <c r="AJ878" s="422"/>
      <c r="AK878" s="422"/>
      <c r="AL878" s="324" t="s">
        <v>466</v>
      </c>
      <c r="AM878" s="325"/>
      <c r="AN878" s="325"/>
      <c r="AO878" s="326"/>
      <c r="AP878" s="320" t="s">
        <v>555</v>
      </c>
      <c r="AQ878" s="320"/>
      <c r="AR878" s="320"/>
      <c r="AS878" s="320"/>
      <c r="AT878" s="320"/>
      <c r="AU878" s="320"/>
      <c r="AV878" s="320"/>
      <c r="AW878" s="320"/>
      <c r="AX878" s="320"/>
    </row>
    <row r="879" spans="1:50" ht="30" customHeight="1" x14ac:dyDescent="0.15">
      <c r="A879" s="404">
        <v>10</v>
      </c>
      <c r="B879" s="404">
        <v>1</v>
      </c>
      <c r="C879" s="426" t="s">
        <v>647</v>
      </c>
      <c r="D879" s="418"/>
      <c r="E879" s="418"/>
      <c r="F879" s="418"/>
      <c r="G879" s="418"/>
      <c r="H879" s="418"/>
      <c r="I879" s="418"/>
      <c r="J879" s="419">
        <v>3000020462209</v>
      </c>
      <c r="K879" s="420"/>
      <c r="L879" s="420"/>
      <c r="M879" s="420"/>
      <c r="N879" s="420"/>
      <c r="O879" s="420"/>
      <c r="P879" s="315" t="s">
        <v>602</v>
      </c>
      <c r="Q879" s="316"/>
      <c r="R879" s="316"/>
      <c r="S879" s="316"/>
      <c r="T879" s="316"/>
      <c r="U879" s="316"/>
      <c r="V879" s="316"/>
      <c r="W879" s="316"/>
      <c r="X879" s="316"/>
      <c r="Y879" s="317">
        <v>10</v>
      </c>
      <c r="Z879" s="318"/>
      <c r="AA879" s="318"/>
      <c r="AB879" s="319"/>
      <c r="AC879" s="327" t="s">
        <v>590</v>
      </c>
      <c r="AD879" s="328"/>
      <c r="AE879" s="328"/>
      <c r="AF879" s="328"/>
      <c r="AG879" s="328"/>
      <c r="AH879" s="421" t="s">
        <v>466</v>
      </c>
      <c r="AI879" s="422"/>
      <c r="AJ879" s="422"/>
      <c r="AK879" s="422"/>
      <c r="AL879" s="324" t="s">
        <v>466</v>
      </c>
      <c r="AM879" s="325"/>
      <c r="AN879" s="325"/>
      <c r="AO879" s="326"/>
      <c r="AP879" s="320" t="s">
        <v>555</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1"/>
      <c r="E1101" s="275" t="s">
        <v>396</v>
      </c>
      <c r="F1101" s="891"/>
      <c r="G1101" s="891"/>
      <c r="H1101" s="891"/>
      <c r="I1101" s="891"/>
      <c r="J1101" s="275" t="s">
        <v>432</v>
      </c>
      <c r="K1101" s="275"/>
      <c r="L1101" s="275"/>
      <c r="M1101" s="275"/>
      <c r="N1101" s="275"/>
      <c r="O1101" s="275"/>
      <c r="P1101" s="344" t="s">
        <v>27</v>
      </c>
      <c r="Q1101" s="344"/>
      <c r="R1101" s="344"/>
      <c r="S1101" s="344"/>
      <c r="T1101" s="344"/>
      <c r="U1101" s="344"/>
      <c r="V1101" s="344"/>
      <c r="W1101" s="344"/>
      <c r="X1101" s="344"/>
      <c r="Y1101" s="275" t="s">
        <v>434</v>
      </c>
      <c r="Z1101" s="891"/>
      <c r="AA1101" s="891"/>
      <c r="AB1101" s="891"/>
      <c r="AC1101" s="275" t="s">
        <v>377</v>
      </c>
      <c r="AD1101" s="275"/>
      <c r="AE1101" s="275"/>
      <c r="AF1101" s="275"/>
      <c r="AG1101" s="275"/>
      <c r="AH1101" s="344" t="s">
        <v>391</v>
      </c>
      <c r="AI1101" s="345"/>
      <c r="AJ1101" s="345"/>
      <c r="AK1101" s="345"/>
      <c r="AL1101" s="345" t="s">
        <v>21</v>
      </c>
      <c r="AM1101" s="345"/>
      <c r="AN1101" s="345"/>
      <c r="AO1101" s="894"/>
      <c r="AP1101" s="428" t="s">
        <v>468</v>
      </c>
      <c r="AQ1101" s="428"/>
      <c r="AR1101" s="428"/>
      <c r="AS1101" s="428"/>
      <c r="AT1101" s="428"/>
      <c r="AU1101" s="428"/>
      <c r="AV1101" s="428"/>
      <c r="AW1101" s="428"/>
      <c r="AX1101" s="428"/>
    </row>
    <row r="1102" spans="1:50" ht="30" customHeight="1" x14ac:dyDescent="0.15">
      <c r="A1102" s="404">
        <v>1</v>
      </c>
      <c r="B1102" s="404">
        <v>1</v>
      </c>
      <c r="C1102" s="893"/>
      <c r="D1102" s="893"/>
      <c r="E1102" s="259" t="s">
        <v>636</v>
      </c>
      <c r="F1102" s="892"/>
      <c r="G1102" s="892"/>
      <c r="H1102" s="892"/>
      <c r="I1102" s="892"/>
      <c r="J1102" s="419" t="s">
        <v>636</v>
      </c>
      <c r="K1102" s="420"/>
      <c r="L1102" s="420"/>
      <c r="M1102" s="420"/>
      <c r="N1102" s="420"/>
      <c r="O1102" s="420"/>
      <c r="P1102" s="315" t="s">
        <v>637</v>
      </c>
      <c r="Q1102" s="316"/>
      <c r="R1102" s="316"/>
      <c r="S1102" s="316"/>
      <c r="T1102" s="316"/>
      <c r="U1102" s="316"/>
      <c r="V1102" s="316"/>
      <c r="W1102" s="316"/>
      <c r="X1102" s="316"/>
      <c r="Y1102" s="317" t="s">
        <v>636</v>
      </c>
      <c r="Z1102" s="318"/>
      <c r="AA1102" s="318"/>
      <c r="AB1102" s="319"/>
      <c r="AC1102" s="321"/>
      <c r="AD1102" s="321"/>
      <c r="AE1102" s="321"/>
      <c r="AF1102" s="321"/>
      <c r="AG1102" s="321"/>
      <c r="AH1102" s="322" t="s">
        <v>636</v>
      </c>
      <c r="AI1102" s="323"/>
      <c r="AJ1102" s="323"/>
      <c r="AK1102" s="323"/>
      <c r="AL1102" s="324" t="s">
        <v>636</v>
      </c>
      <c r="AM1102" s="325"/>
      <c r="AN1102" s="325"/>
      <c r="AO1102" s="326"/>
      <c r="AP1102" s="320" t="s">
        <v>636</v>
      </c>
      <c r="AQ1102" s="320"/>
      <c r="AR1102" s="320"/>
      <c r="AS1102" s="320"/>
      <c r="AT1102" s="320"/>
      <c r="AU1102" s="320"/>
      <c r="AV1102" s="320"/>
      <c r="AW1102" s="320"/>
      <c r="AX1102" s="320"/>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3"/>
      <c r="D1119" s="893"/>
      <c r="E1119" s="259"/>
      <c r="F1119" s="892"/>
      <c r="G1119" s="892"/>
      <c r="H1119" s="892"/>
      <c r="I1119" s="892"/>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3" priority="14029">
      <formula>IF(RIGHT(TEXT(AE32,"0.#"),1)=".",FALSE,TRUE)</formula>
    </cfRule>
    <cfRule type="expression" dxfId="2812" priority="14030">
      <formula>IF(RIGHT(TEXT(AE32,"0.#"),1)=".",TRUE,FALSE)</formula>
    </cfRule>
  </conditionalFormatting>
  <conditionalFormatting sqref="P18:AX18">
    <cfRule type="expression" dxfId="2811" priority="13915">
      <formula>IF(RIGHT(TEXT(P18,"0.#"),1)=".",FALSE,TRUE)</formula>
    </cfRule>
    <cfRule type="expression" dxfId="2810" priority="13916">
      <formula>IF(RIGHT(TEXT(P18,"0.#"),1)=".",TRUE,FALSE)</formula>
    </cfRule>
  </conditionalFormatting>
  <conditionalFormatting sqref="Y782">
    <cfRule type="expression" dxfId="2809" priority="13911">
      <formula>IF(RIGHT(TEXT(Y782,"0.#"),1)=".",FALSE,TRUE)</formula>
    </cfRule>
    <cfRule type="expression" dxfId="2808" priority="13912">
      <formula>IF(RIGHT(TEXT(Y782,"0.#"),1)=".",TRUE,FALSE)</formula>
    </cfRule>
  </conditionalFormatting>
  <conditionalFormatting sqref="Y791">
    <cfRule type="expression" dxfId="2807" priority="13907">
      <formula>IF(RIGHT(TEXT(Y791,"0.#"),1)=".",FALSE,TRUE)</formula>
    </cfRule>
    <cfRule type="expression" dxfId="2806" priority="13908">
      <formula>IF(RIGHT(TEXT(Y791,"0.#"),1)=".",TRUE,FALSE)</formula>
    </cfRule>
  </conditionalFormatting>
  <conditionalFormatting sqref="Y822:Y829 Y820 Y809:Y816 Y807 Y796:Y803 Y794">
    <cfRule type="expression" dxfId="2805" priority="13689">
      <formula>IF(RIGHT(TEXT(Y794,"0.#"),1)=".",FALSE,TRUE)</formula>
    </cfRule>
    <cfRule type="expression" dxfId="2804" priority="13690">
      <formula>IF(RIGHT(TEXT(Y794,"0.#"),1)=".",TRUE,FALSE)</formula>
    </cfRule>
  </conditionalFormatting>
  <conditionalFormatting sqref="AR15:AX15 P13:AX13">
    <cfRule type="expression" dxfId="2803" priority="13737">
      <formula>IF(RIGHT(TEXT(P13,"0.#"),1)=".",FALSE,TRUE)</formula>
    </cfRule>
    <cfRule type="expression" dxfId="2802" priority="13738">
      <formula>IF(RIGHT(TEXT(P13,"0.#"),1)=".",TRUE,FALSE)</formula>
    </cfRule>
  </conditionalFormatting>
  <conditionalFormatting sqref="P19:AJ19">
    <cfRule type="expression" dxfId="2801" priority="13735">
      <formula>IF(RIGHT(TEXT(P19,"0.#"),1)=".",FALSE,TRUE)</formula>
    </cfRule>
    <cfRule type="expression" dxfId="2800" priority="13736">
      <formula>IF(RIGHT(TEXT(P19,"0.#"),1)=".",TRUE,FALSE)</formula>
    </cfRule>
  </conditionalFormatting>
  <conditionalFormatting sqref="AE101 AQ101">
    <cfRule type="expression" dxfId="2799" priority="13727">
      <formula>IF(RIGHT(TEXT(AE101,"0.#"),1)=".",FALSE,TRUE)</formula>
    </cfRule>
    <cfRule type="expression" dxfId="2798" priority="13728">
      <formula>IF(RIGHT(TEXT(AE101,"0.#"),1)=".",TRUE,FALSE)</formula>
    </cfRule>
  </conditionalFormatting>
  <conditionalFormatting sqref="Y783:Y790">
    <cfRule type="expression" dxfId="2797" priority="13713">
      <formula>IF(RIGHT(TEXT(Y783,"0.#"),1)=".",FALSE,TRUE)</formula>
    </cfRule>
    <cfRule type="expression" dxfId="2796" priority="13714">
      <formula>IF(RIGHT(TEXT(Y783,"0.#"),1)=".",TRUE,FALSE)</formula>
    </cfRule>
  </conditionalFormatting>
  <conditionalFormatting sqref="AU782">
    <cfRule type="expression" dxfId="2795" priority="13711">
      <formula>IF(RIGHT(TEXT(AU782,"0.#"),1)=".",FALSE,TRUE)</formula>
    </cfRule>
    <cfRule type="expression" dxfId="2794" priority="13712">
      <formula>IF(RIGHT(TEXT(AU782,"0.#"),1)=".",TRUE,FALSE)</formula>
    </cfRule>
  </conditionalFormatting>
  <conditionalFormatting sqref="AU791">
    <cfRule type="expression" dxfId="2793" priority="13709">
      <formula>IF(RIGHT(TEXT(AU791,"0.#"),1)=".",FALSE,TRUE)</formula>
    </cfRule>
    <cfRule type="expression" dxfId="2792" priority="13710">
      <formula>IF(RIGHT(TEXT(AU791,"0.#"),1)=".",TRUE,FALSE)</formula>
    </cfRule>
  </conditionalFormatting>
  <conditionalFormatting sqref="AU783:AU790 AU781">
    <cfRule type="expression" dxfId="2791" priority="13707">
      <formula>IF(RIGHT(TEXT(AU781,"0.#"),1)=".",FALSE,TRUE)</formula>
    </cfRule>
    <cfRule type="expression" dxfId="2790" priority="13708">
      <formula>IF(RIGHT(TEXT(AU781,"0.#"),1)=".",TRUE,FALSE)</formula>
    </cfRule>
  </conditionalFormatting>
  <conditionalFormatting sqref="Y821 Y808 Y795">
    <cfRule type="expression" dxfId="2789" priority="13693">
      <formula>IF(RIGHT(TEXT(Y795,"0.#"),1)=".",FALSE,TRUE)</formula>
    </cfRule>
    <cfRule type="expression" dxfId="2788" priority="13694">
      <formula>IF(RIGHT(TEXT(Y795,"0.#"),1)=".",TRUE,FALSE)</formula>
    </cfRule>
  </conditionalFormatting>
  <conditionalFormatting sqref="Y830 Y817 Y804">
    <cfRule type="expression" dxfId="2787" priority="13691">
      <formula>IF(RIGHT(TEXT(Y804,"0.#"),1)=".",FALSE,TRUE)</formula>
    </cfRule>
    <cfRule type="expression" dxfId="2786" priority="13692">
      <formula>IF(RIGHT(TEXT(Y804,"0.#"),1)=".",TRUE,FALSE)</formula>
    </cfRule>
  </conditionalFormatting>
  <conditionalFormatting sqref="AU821 AU808 AU795">
    <cfRule type="expression" dxfId="2785" priority="13687">
      <formula>IF(RIGHT(TEXT(AU795,"0.#"),1)=".",FALSE,TRUE)</formula>
    </cfRule>
    <cfRule type="expression" dxfId="2784" priority="13688">
      <formula>IF(RIGHT(TEXT(AU795,"0.#"),1)=".",TRUE,FALSE)</formula>
    </cfRule>
  </conditionalFormatting>
  <conditionalFormatting sqref="AU830 AU817 AU804">
    <cfRule type="expression" dxfId="2783" priority="13685">
      <formula>IF(RIGHT(TEXT(AU804,"0.#"),1)=".",FALSE,TRUE)</formula>
    </cfRule>
    <cfRule type="expression" dxfId="2782" priority="13686">
      <formula>IF(RIGHT(TEXT(AU804,"0.#"),1)=".",TRUE,FALSE)</formula>
    </cfRule>
  </conditionalFormatting>
  <conditionalFormatting sqref="AU822:AU829 AU820 AU809:AU816 AU807 AU796:AU803 AU794">
    <cfRule type="expression" dxfId="2781" priority="13683">
      <formula>IF(RIGHT(TEXT(AU794,"0.#"),1)=".",FALSE,TRUE)</formula>
    </cfRule>
    <cfRule type="expression" dxfId="2780" priority="13684">
      <formula>IF(RIGHT(TEXT(AU794,"0.#"),1)=".",TRUE,FALSE)</formula>
    </cfRule>
  </conditionalFormatting>
  <conditionalFormatting sqref="AM87">
    <cfRule type="expression" dxfId="2779" priority="13337">
      <formula>IF(RIGHT(TEXT(AM87,"0.#"),1)=".",FALSE,TRUE)</formula>
    </cfRule>
    <cfRule type="expression" dxfId="2778" priority="13338">
      <formula>IF(RIGHT(TEXT(AM87,"0.#"),1)=".",TRUE,FALSE)</formula>
    </cfRule>
  </conditionalFormatting>
  <conditionalFormatting sqref="AE55">
    <cfRule type="expression" dxfId="2777" priority="13405">
      <formula>IF(RIGHT(TEXT(AE55,"0.#"),1)=".",FALSE,TRUE)</formula>
    </cfRule>
    <cfRule type="expression" dxfId="2776" priority="13406">
      <formula>IF(RIGHT(TEXT(AE55,"0.#"),1)=".",TRUE,FALSE)</formula>
    </cfRule>
  </conditionalFormatting>
  <conditionalFormatting sqref="AI55">
    <cfRule type="expression" dxfId="2775" priority="13403">
      <formula>IF(RIGHT(TEXT(AI55,"0.#"),1)=".",FALSE,TRUE)</formula>
    </cfRule>
    <cfRule type="expression" dxfId="2774" priority="13404">
      <formula>IF(RIGHT(TEXT(AI55,"0.#"),1)=".",TRUE,FALSE)</formula>
    </cfRule>
  </conditionalFormatting>
  <conditionalFormatting sqref="AM34">
    <cfRule type="expression" dxfId="2773" priority="13483">
      <formula>IF(RIGHT(TEXT(AM34,"0.#"),1)=".",FALSE,TRUE)</formula>
    </cfRule>
    <cfRule type="expression" dxfId="2772" priority="13484">
      <formula>IF(RIGHT(TEXT(AM34,"0.#"),1)=".",TRUE,FALSE)</formula>
    </cfRule>
  </conditionalFormatting>
  <conditionalFormatting sqref="AE33">
    <cfRule type="expression" dxfId="2771" priority="13497">
      <formula>IF(RIGHT(TEXT(AE33,"0.#"),1)=".",FALSE,TRUE)</formula>
    </cfRule>
    <cfRule type="expression" dxfId="2770" priority="13498">
      <formula>IF(RIGHT(TEXT(AE33,"0.#"),1)=".",TRUE,FALSE)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47:AO866">
    <cfRule type="expression" dxfId="2519" priority="6661">
      <formula>IF(AND(AL847&gt;=0, RIGHT(TEXT(AL847,"0.#"),1)&lt;&gt;"."),TRUE,FALSE)</formula>
    </cfRule>
    <cfRule type="expression" dxfId="2518" priority="6662">
      <formula>IF(AND(AL847&gt;=0, RIGHT(TEXT(AL847,"0.#"),1)="."),TRUE,FALSE)</formula>
    </cfRule>
    <cfRule type="expression" dxfId="2517" priority="6663">
      <formula>IF(AND(AL847&lt;0, RIGHT(TEXT(AL847,"0.#"),1)&lt;&gt;"."),TRUE,FALSE)</formula>
    </cfRule>
    <cfRule type="expression" dxfId="2516" priority="6664">
      <formula>IF(AND(AL847&lt;0, RIGHT(TEXT(AL847,"0.#"),1)="."),TRUE,FALSE)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7:Y866">
    <cfRule type="expression" dxfId="2445" priority="2989">
      <formula>IF(RIGHT(TEXT(Y847,"0.#"),1)=".",FALSE,TRUE)</formula>
    </cfRule>
    <cfRule type="expression" dxfId="2444" priority="2990">
      <formula>IF(RIGHT(TEXT(Y847,"0.#"),1)=".",TRUE,FALSE)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80:Y899">
    <cfRule type="expression" dxfId="2085" priority="2105">
      <formula>IF(RIGHT(TEXT(Y880,"0.#"),1)=".",FALSE,TRUE)</formula>
    </cfRule>
    <cfRule type="expression" dxfId="2084" priority="2106">
      <formula>IF(RIGHT(TEXT(Y880,"0.#"),1)=".",TRUE,FALSE)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80:AO899">
    <cfRule type="expression" dxfId="1989" priority="2107">
      <formula>IF(AND(AL880&gt;=0, RIGHT(TEXT(AL880,"0.#"),1)&lt;&gt;"."),TRUE,FALSE)</formula>
    </cfRule>
    <cfRule type="expression" dxfId="1988" priority="2108">
      <formula>IF(AND(AL880&gt;=0, RIGHT(TEXT(AL880,"0.#"),1)="."),TRUE,FALSE)</formula>
    </cfRule>
    <cfRule type="expression" dxfId="1987" priority="2109">
      <formula>IF(AND(AL880&lt;0, RIGHT(TEXT(AL880,"0.#"),1)&lt;&gt;"."),TRUE,FALSE)</formula>
    </cfRule>
    <cfRule type="expression" dxfId="1986" priority="2110">
      <formula>IF(AND(AL880&lt;0, RIGHT(TEXT(AL880,"0.#"),1)="."),TRUE,FALSE)</formula>
    </cfRule>
  </conditionalFormatting>
  <conditionalFormatting sqref="AL905:AO932">
    <cfRule type="expression" dxfId="1985" priority="2095">
      <formula>IF(AND(AL905&gt;=0, RIGHT(TEXT(AL905,"0.#"),1)&lt;&gt;"."),TRUE,FALSE)</formula>
    </cfRule>
    <cfRule type="expression" dxfId="1984" priority="2096">
      <formula>IF(AND(AL905&gt;=0, RIGHT(TEXT(AL905,"0.#"),1)="."),TRUE,FALSE)</formula>
    </cfRule>
    <cfRule type="expression" dxfId="1983" priority="2097">
      <formula>IF(AND(AL905&lt;0, RIGHT(TEXT(AL905,"0.#"),1)&lt;&gt;"."),TRUE,FALSE)</formula>
    </cfRule>
    <cfRule type="expression" dxfId="1982" priority="2098">
      <formula>IF(AND(AL905&lt;0, RIGHT(TEXT(AL905,"0.#"),1)="."),TRUE,FALSE)</formula>
    </cfRule>
  </conditionalFormatting>
  <conditionalFormatting sqref="AL903:AO904">
    <cfRule type="expression" dxfId="1981" priority="2089">
      <formula>IF(AND(AL903&gt;=0, RIGHT(TEXT(AL903,"0.#"),1)&lt;&gt;"."),TRUE,FALSE)</formula>
    </cfRule>
    <cfRule type="expression" dxfId="1980" priority="2090">
      <formula>IF(AND(AL903&gt;=0, RIGHT(TEXT(AL903,"0.#"),1)="."),TRUE,FALSE)</formula>
    </cfRule>
    <cfRule type="expression" dxfId="1979" priority="2091">
      <formula>IF(AND(AL903&lt;0, RIGHT(TEXT(AL903,"0.#"),1)&lt;&gt;"."),TRUE,FALSE)</formula>
    </cfRule>
    <cfRule type="expression" dxfId="1978" priority="2092">
      <formula>IF(AND(AL903&lt;0, RIGHT(TEXT(AL903,"0.#"),1)="."),TRUE,FALSE)</formula>
    </cfRule>
  </conditionalFormatting>
  <conditionalFormatting sqref="AL938:AO965">
    <cfRule type="expression" dxfId="1977" priority="2083">
      <formula>IF(AND(AL938&gt;=0, RIGHT(TEXT(AL938,"0.#"),1)&lt;&gt;"."),TRUE,FALSE)</formula>
    </cfRule>
    <cfRule type="expression" dxfId="1976" priority="2084">
      <formula>IF(AND(AL938&gt;=0, RIGHT(TEXT(AL938,"0.#"),1)="."),TRUE,FALSE)</formula>
    </cfRule>
    <cfRule type="expression" dxfId="1975" priority="2085">
      <formula>IF(AND(AL938&lt;0, RIGHT(TEXT(AL938,"0.#"),1)&lt;&gt;"."),TRUE,FALSE)</formula>
    </cfRule>
    <cfRule type="expression" dxfId="1974" priority="2086">
      <formula>IF(AND(AL938&lt;0, RIGHT(TEXT(AL938,"0.#"),1)="."),TRUE,FALSE)</formula>
    </cfRule>
  </conditionalFormatting>
  <conditionalFormatting sqref="AL936:AO937">
    <cfRule type="expression" dxfId="1973" priority="2077">
      <formula>IF(AND(AL936&gt;=0, RIGHT(TEXT(AL936,"0.#"),1)&lt;&gt;"."),TRUE,FALSE)</formula>
    </cfRule>
    <cfRule type="expression" dxfId="1972" priority="2078">
      <formula>IF(AND(AL936&gt;=0, RIGHT(TEXT(AL936,"0.#"),1)="."),TRUE,FALSE)</formula>
    </cfRule>
    <cfRule type="expression" dxfId="1971" priority="2079">
      <formula>IF(AND(AL936&lt;0, RIGHT(TEXT(AL936,"0.#"),1)&lt;&gt;"."),TRUE,FALSE)</formula>
    </cfRule>
    <cfRule type="expression" dxfId="1970" priority="2080">
      <formula>IF(AND(AL936&lt;0, RIGHT(TEXT(AL936,"0.#"),1)="."),TRUE,FALSE)</formula>
    </cfRule>
  </conditionalFormatting>
  <conditionalFormatting sqref="AL971:AO998">
    <cfRule type="expression" dxfId="1969" priority="2071">
      <formula>IF(AND(AL971&gt;=0, RIGHT(TEXT(AL971,"0.#"),1)&lt;&gt;"."),TRUE,FALSE)</formula>
    </cfRule>
    <cfRule type="expression" dxfId="1968" priority="2072">
      <formula>IF(AND(AL971&gt;=0, RIGHT(TEXT(AL971,"0.#"),1)="."),TRUE,FALSE)</formula>
    </cfRule>
    <cfRule type="expression" dxfId="1967" priority="2073">
      <formula>IF(AND(AL971&lt;0, RIGHT(TEXT(AL971,"0.#"),1)&lt;&gt;"."),TRUE,FALSE)</formula>
    </cfRule>
    <cfRule type="expression" dxfId="1966" priority="2074">
      <formula>IF(AND(AL971&lt;0, RIGHT(TEXT(AL971,"0.#"),1)="."),TRUE,FALSE)</formula>
    </cfRule>
  </conditionalFormatting>
  <conditionalFormatting sqref="AL969:AO970">
    <cfRule type="expression" dxfId="1965" priority="2065">
      <formula>IF(AND(AL969&gt;=0, RIGHT(TEXT(AL969,"0.#"),1)&lt;&gt;"."),TRUE,FALSE)</formula>
    </cfRule>
    <cfRule type="expression" dxfId="1964" priority="2066">
      <formula>IF(AND(AL969&gt;=0, RIGHT(TEXT(AL969,"0.#"),1)="."),TRUE,FALSE)</formula>
    </cfRule>
    <cfRule type="expression" dxfId="1963" priority="2067">
      <formula>IF(AND(AL969&lt;0, RIGHT(TEXT(AL969,"0.#"),1)&lt;&gt;"."),TRUE,FALSE)</formula>
    </cfRule>
    <cfRule type="expression" dxfId="1962" priority="2068">
      <formula>IF(AND(AL969&lt;0, RIGHT(TEXT(AL969,"0.#"),1)="."),TRUE,FALSE)</formula>
    </cfRule>
  </conditionalFormatting>
  <conditionalFormatting sqref="AL1004:AO1031">
    <cfRule type="expression" dxfId="1961" priority="2059">
      <formula>IF(AND(AL1004&gt;=0, RIGHT(TEXT(AL1004,"0.#"),1)&lt;&gt;"."),TRUE,FALSE)</formula>
    </cfRule>
    <cfRule type="expression" dxfId="1960" priority="2060">
      <formula>IF(AND(AL1004&gt;=0, RIGHT(TEXT(AL1004,"0.#"),1)="."),TRUE,FALSE)</formula>
    </cfRule>
    <cfRule type="expression" dxfId="1959" priority="2061">
      <formula>IF(AND(AL1004&lt;0, RIGHT(TEXT(AL1004,"0.#"),1)&lt;&gt;"."),TRUE,FALSE)</formula>
    </cfRule>
    <cfRule type="expression" dxfId="1958" priority="2062">
      <formula>IF(AND(AL1004&lt;0, RIGHT(TEXT(AL1004,"0.#"),1)="."),TRUE,FALSE)</formula>
    </cfRule>
  </conditionalFormatting>
  <conditionalFormatting sqref="AL1002:AO1003">
    <cfRule type="expression" dxfId="1957" priority="2053">
      <formula>IF(AND(AL1002&gt;=0, RIGHT(TEXT(AL1002,"0.#"),1)&lt;&gt;"."),TRUE,FALSE)</formula>
    </cfRule>
    <cfRule type="expression" dxfId="1956" priority="2054">
      <formula>IF(AND(AL1002&gt;=0, RIGHT(TEXT(AL1002,"0.#"),1)="."),TRUE,FALSE)</formula>
    </cfRule>
    <cfRule type="expression" dxfId="1955" priority="2055">
      <formula>IF(AND(AL1002&lt;0, RIGHT(TEXT(AL1002,"0.#"),1)&lt;&gt;"."),TRUE,FALSE)</formula>
    </cfRule>
    <cfRule type="expression" dxfId="1954" priority="2056">
      <formula>IF(AND(AL1002&lt;0, RIGHT(TEXT(AL1002,"0.#"),1)="."),TRUE,FALSE)</formula>
    </cfRule>
  </conditionalFormatting>
  <conditionalFormatting sqref="Y1002:Y1003">
    <cfRule type="expression" dxfId="1953" priority="2051">
      <formula>IF(RIGHT(TEXT(Y1002,"0.#"),1)=".",FALSE,TRUE)</formula>
    </cfRule>
    <cfRule type="expression" dxfId="1952" priority="2052">
      <formula>IF(RIGHT(TEXT(Y1002,"0.#"),1)=".",TRUE,FALSE)</formula>
    </cfRule>
  </conditionalFormatting>
  <conditionalFormatting sqref="AL1037:AO1064">
    <cfRule type="expression" dxfId="1951" priority="2047">
      <formula>IF(AND(AL1037&gt;=0, RIGHT(TEXT(AL1037,"0.#"),1)&lt;&gt;"."),TRUE,FALSE)</formula>
    </cfRule>
    <cfRule type="expression" dxfId="1950" priority="2048">
      <formula>IF(AND(AL1037&gt;=0, RIGHT(TEXT(AL1037,"0.#"),1)="."),TRUE,FALSE)</formula>
    </cfRule>
    <cfRule type="expression" dxfId="1949" priority="2049">
      <formula>IF(AND(AL1037&lt;0, RIGHT(TEXT(AL1037,"0.#"),1)&lt;&gt;"."),TRUE,FALSE)</formula>
    </cfRule>
    <cfRule type="expression" dxfId="1948" priority="2050">
      <formula>IF(AND(AL1037&lt;0, RIGHT(TEXT(AL1037,"0.#"),1)="."),TRUE,FALSE)</formula>
    </cfRule>
  </conditionalFormatting>
  <conditionalFormatting sqref="Y1037:Y1064">
    <cfRule type="expression" dxfId="1947" priority="2045">
      <formula>IF(RIGHT(TEXT(Y1037,"0.#"),1)=".",FALSE,TRUE)</formula>
    </cfRule>
    <cfRule type="expression" dxfId="1946" priority="2046">
      <formula>IF(RIGHT(TEXT(Y1037,"0.#"),1)=".",TRUE,FALSE)</formula>
    </cfRule>
  </conditionalFormatting>
  <conditionalFormatting sqref="AL1035:AO1036">
    <cfRule type="expression" dxfId="1945" priority="2041">
      <formula>IF(AND(AL1035&gt;=0, RIGHT(TEXT(AL1035,"0.#"),1)&lt;&gt;"."),TRUE,FALSE)</formula>
    </cfRule>
    <cfRule type="expression" dxfId="1944" priority="2042">
      <formula>IF(AND(AL1035&gt;=0, RIGHT(TEXT(AL1035,"0.#"),1)="."),TRUE,FALSE)</formula>
    </cfRule>
    <cfRule type="expression" dxfId="1943" priority="2043">
      <formula>IF(AND(AL1035&lt;0, RIGHT(TEXT(AL1035,"0.#"),1)&lt;&gt;"."),TRUE,FALSE)</formula>
    </cfRule>
    <cfRule type="expression" dxfId="1942" priority="2044">
      <formula>IF(AND(AL1035&lt;0, RIGHT(TEXT(AL1035,"0.#"),1)="."),TRUE,FALSE)</formula>
    </cfRule>
  </conditionalFormatting>
  <conditionalFormatting sqref="Y1035:Y1036">
    <cfRule type="expression" dxfId="1941" priority="2039">
      <formula>IF(RIGHT(TEXT(Y1035,"0.#"),1)=".",FALSE,TRUE)</formula>
    </cfRule>
    <cfRule type="expression" dxfId="1940" priority="2040">
      <formula>IF(RIGHT(TEXT(Y1035,"0.#"),1)=".",TRUE,FALSE)</formula>
    </cfRule>
  </conditionalFormatting>
  <conditionalFormatting sqref="AL1070:AO1097">
    <cfRule type="expression" dxfId="1939" priority="2035">
      <formula>IF(AND(AL1070&gt;=0, RIGHT(TEXT(AL1070,"0.#"),1)&lt;&gt;"."),TRUE,FALSE)</formula>
    </cfRule>
    <cfRule type="expression" dxfId="1938" priority="2036">
      <formula>IF(AND(AL1070&gt;=0, RIGHT(TEXT(AL1070,"0.#"),1)="."),TRUE,FALSE)</formula>
    </cfRule>
    <cfRule type="expression" dxfId="1937" priority="2037">
      <formula>IF(AND(AL1070&lt;0, RIGHT(TEXT(AL1070,"0.#"),1)&lt;&gt;"."),TRUE,FALSE)</formula>
    </cfRule>
    <cfRule type="expression" dxfId="1936" priority="2038">
      <formula>IF(AND(AL1070&lt;0, RIGHT(TEXT(AL1070,"0.#"),1)="."),TRUE,FALSE)</formula>
    </cfRule>
  </conditionalFormatting>
  <conditionalFormatting sqref="Y1070:Y1097">
    <cfRule type="expression" dxfId="1935" priority="2033">
      <formula>IF(RIGHT(TEXT(Y1070,"0.#"),1)=".",FALSE,TRUE)</formula>
    </cfRule>
    <cfRule type="expression" dxfId="1934" priority="2034">
      <formula>IF(RIGHT(TEXT(Y1070,"0.#"),1)=".",TRUE,FALSE)</formula>
    </cfRule>
  </conditionalFormatting>
  <conditionalFormatting sqref="AL1068:AO1069">
    <cfRule type="expression" dxfId="1933" priority="2029">
      <formula>IF(AND(AL1068&gt;=0, RIGHT(TEXT(AL1068,"0.#"),1)&lt;&gt;"."),TRUE,FALSE)</formula>
    </cfRule>
    <cfRule type="expression" dxfId="1932" priority="2030">
      <formula>IF(AND(AL1068&gt;=0, RIGHT(TEXT(AL1068,"0.#"),1)="."),TRUE,FALSE)</formula>
    </cfRule>
    <cfRule type="expression" dxfId="1931" priority="2031">
      <formula>IF(AND(AL1068&lt;0, RIGHT(TEXT(AL1068,"0.#"),1)&lt;&gt;"."),TRUE,FALSE)</formula>
    </cfRule>
    <cfRule type="expression" dxfId="1930" priority="2032">
      <formula>IF(AND(AL1068&lt;0, RIGHT(TEXT(AL1068,"0.#"),1)="."),TRUE,FALSE)</formula>
    </cfRule>
  </conditionalFormatting>
  <conditionalFormatting sqref="Y1068:Y1069">
    <cfRule type="expression" dxfId="1929" priority="2027">
      <formula>IF(RIGHT(TEXT(Y1068,"0.#"),1)=".",FALSE,TRUE)</formula>
    </cfRule>
    <cfRule type="expression" dxfId="1928" priority="2028">
      <formula>IF(RIGHT(TEXT(Y1068,"0.#"),1)=".",TRUE,FALSE)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14:AJ14">
    <cfRule type="expression" dxfId="735" priority="37">
      <formula>IF(RIGHT(TEXT(P14,"0.#"),1)=".",FALSE,TRUE)</formula>
    </cfRule>
    <cfRule type="expression" dxfId="734" priority="38">
      <formula>IF(RIGHT(TEXT(P14,"0.#"),1)=".",TRUE,FALSE)</formula>
    </cfRule>
  </conditionalFormatting>
  <conditionalFormatting sqref="P15:AJ17">
    <cfRule type="expression" dxfId="733" priority="35">
      <formula>IF(RIGHT(TEXT(P15,"0.#"),1)=".",FALSE,TRUE)</formula>
    </cfRule>
    <cfRule type="expression" dxfId="732" priority="36">
      <formula>IF(RIGHT(TEXT(P15,"0.#"),1)=".",TRUE,FALSE)</formula>
    </cfRule>
  </conditionalFormatting>
  <conditionalFormatting sqref="AK14:AQ14">
    <cfRule type="expression" dxfId="731" priority="33">
      <formula>IF(RIGHT(TEXT(AK14,"0.#"),1)=".",FALSE,TRUE)</formula>
    </cfRule>
    <cfRule type="expression" dxfId="730" priority="34">
      <formula>IF(RIGHT(TEXT(AK14,"0.#"),1)=".",TRUE,FALSE)</formula>
    </cfRule>
  </conditionalFormatting>
  <conditionalFormatting sqref="AK15:AQ17">
    <cfRule type="expression" dxfId="729" priority="31">
      <formula>IF(RIGHT(TEXT(AK15,"0.#"),1)=".",FALSE,TRUE)</formula>
    </cfRule>
    <cfRule type="expression" dxfId="728" priority="32">
      <formula>IF(RIGHT(TEXT(AK15,"0.#"),1)=".",TRUE,FALSE)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Y781">
    <cfRule type="expression" dxfId="723" priority="25">
      <formula>IF(RIGHT(TEXT(Y781,"0.#"),1)=".",FALSE,TRUE)</formula>
    </cfRule>
    <cfRule type="expression" dxfId="722" priority="26">
      <formula>IF(RIGHT(TEXT(Y781,"0.#"),1)=".",TRUE,FALSE)</formula>
    </cfRule>
  </conditionalFormatting>
  <conditionalFormatting sqref="Y839:Y846">
    <cfRule type="expression" dxfId="721" priority="23">
      <formula>IF(RIGHT(TEXT(Y839,"0.#"),1)=".",FALSE,TRUE)</formula>
    </cfRule>
    <cfRule type="expression" dxfId="720" priority="24">
      <formula>IF(RIGHT(TEXT(Y839,"0.#"),1)=".",TRUE,FALSE)</formula>
    </cfRule>
  </conditionalFormatting>
  <conditionalFormatting sqref="AL837:AO846">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Y873:Y879">
    <cfRule type="expression" dxfId="713" priority="15">
      <formula>IF(RIGHT(TEXT(Y873,"0.#"),1)=".",FALSE,TRUE)</formula>
    </cfRule>
    <cfRule type="expression" dxfId="712" priority="16">
      <formula>IF(RIGHT(TEXT(Y873,"0.#"),1)=".",TRUE,FALSE)</formula>
    </cfRule>
  </conditionalFormatting>
  <conditionalFormatting sqref="AL870:AO879">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2018-06-06T10:11:43Z</cp:lastPrinted>
  <dcterms:created xsi:type="dcterms:W3CDTF">2012-03-13T00:50:25Z</dcterms:created>
  <dcterms:modified xsi:type="dcterms:W3CDTF">2018-07-03T11:15:27Z</dcterms:modified>
</cp:coreProperties>
</file>