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018 国民健康保険広域化等支援基金" sheetId="1" r:id="rId1"/>
  </sheets>
  <definedNames>
    <definedName name="_xlnm.Print_Area" localSheetId="0">'018 国民健康保険広域化等支援基金'!$A$1:$X$105</definedName>
    <definedName name="_xlnm.Print_Titles" localSheetId="0">'018 国民健康保険広域化等支援基金'!$1:$7</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<sst xmlns="http://schemas.openxmlformats.org/spreadsheetml/2006/main" count="284" uniqueCount="92">
  <si>
    <t>番
号</t>
  </si>
  <si>
    <t>基金の造成団体の名称</t>
  </si>
  <si>
    <t>基金の名称</t>
  </si>
  <si>
    <t>事務・事業の概要</t>
  </si>
  <si>
    <t>26年度末基金残高
（ａ）</t>
  </si>
  <si>
    <t>27　年　度　収　入　支　出</t>
  </si>
  <si>
    <t>27年度
国庫返納額
（ｄ）</t>
  </si>
  <si>
    <t>27年度末基金残高
(ｅ=ａ+ｂ-ｃ-ｄ)</t>
  </si>
  <si>
    <t>27年度　事業実施決定等</t>
  </si>
  <si>
    <t>27年度末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</si>
  <si>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</si>
  <si>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</si>
  <si>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</si>
  <si>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</si>
  <si>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</si>
  <si>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</si>
  <si>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</si>
  <si>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</si>
  <si>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</si>
  <si>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</si>
  <si>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</si>
  <si>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</si>
  <si>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</si>
  <si>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</si>
  <si>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</si>
  <si>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</si>
  <si>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</si>
  <si>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</si>
  <si>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北海道</t>
  </si>
  <si>
    <t>国民健康保険広域化等支援基金</t>
  </si>
  <si>
    <t>国保事業の運営の広域化及び安定化に資する事業に必要な費用に充てるため、都道府県に基金を設置し、①保険財政広域化支援事業、②保険財政自立支援事業を行う。</t>
  </si>
  <si>
    <t>青森県</t>
  </si>
  <si>
    <t>岩手県</t>
  </si>
  <si>
    <t>宮城県</t>
  </si>
  <si>
    <t>秋田県</t>
  </si>
  <si>
    <t>山形県</t>
  </si>
  <si>
    <t>福島県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</si>
  <si>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</si>
  <si>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</si>
  <si>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</si>
  <si>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</si>
  <si>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</si>
  <si>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</si>
  <si>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</si>
  <si>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</si>
  <si>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</si>
  <si>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</si>
  <si>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</si>
  <si>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</si>
  <si>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</si>
  <si>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</si>
  <si>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</si>
  <si>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</si>
  <si>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</si>
  <si>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</si>
  <si>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</si>
  <si>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</si>
  <si>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</si>
  <si>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</si>
  <si>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</si>
  <si>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</si>
  <si>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徳島県</t>
  </si>
  <si>
    <t>香川県</t>
  </si>
  <si>
    <t>愛媛県</t>
  </si>
  <si>
    <t>高知県</t>
  </si>
  <si>
    <t>福岡県</t>
  </si>
  <si>
    <t>佐賀県</t>
  </si>
  <si>
    <t>長崎県</t>
  </si>
  <si>
    <t>熊本県</t>
  </si>
  <si>
    <t>大分県</t>
  </si>
  <si>
    <t>宮崎県</t>
  </si>
  <si>
    <t>鹿児島県</t>
  </si>
  <si>
    <t>沖縄県</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</si>
  <si>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</si>
  <si>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</si>
  <si>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</si>
  <si>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</si>
  <si>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</si>
  <si>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</si>
  <si>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</si>
  <si>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</si>
  <si>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</si>
  <si>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</si>
  <si>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</si>
  <si>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</si>
  <si>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</si>
  <si>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</si>
  <si>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</si>
  <si>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</si>
  <si>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</si>
  <si>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</si>
  <si>
    <t>【個別表】平成28年度基金造成団体別基金執行状況表（018 国民健康保険広域化等支援基金）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</si>
</sst>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 numFmtId="179" formatCode="[$-411]General"/>
  </numFmts>
  <fonts count="66">
    <font>
      <sz val="11"/>
      <color theme="1"/>
      <name val="Calibri"/>
      <family val="3"/>
    </font>
    <font>
      <sz val="11"/>
      <color indexed="8"/>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b/>
      <sz val="9"/>
      <name val="ＭＳ Ｐゴシック"/>
      <family val="3"/>
    </font>
    <font>
      <sz val="11"/>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1"/>
      <color rgb="FF000000"/>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rgb="FFFF0000"/>
      <name val="ＭＳ ゴシック"/>
      <family val="3"/>
    </font>
    <font>
      <sz val="10"/>
      <color theme="1"/>
      <name val="ＭＳ ゴシック"/>
      <family val="3"/>
    </font>
    <font>
      <sz val="9"/>
      <color theme="1"/>
      <name val="ＭＳ ゴシック"/>
      <family val="3"/>
    </font>
    <font>
      <sz val="9"/>
      <color theme="1"/>
      <name val="Calibri"/>
      <family val="3"/>
    </font>
    <font>
      <sz val="9"/>
      <color rgb="FFFF0000"/>
      <name val="Calibri"/>
      <family val="3"/>
    </font>
    <font>
      <sz val="8"/>
      <color theme="1"/>
      <name val="Calibri"/>
      <family val="3"/>
    </font>
    <font>
      <sz val="9"/>
      <color rgb="FFFF0000"/>
      <name val="ＭＳ ゴシック"/>
      <family val="3"/>
    </font>
    <font>
      <sz val="10"/>
      <color theme="1"/>
      <name val="Calibri"/>
      <family val="3"/>
    </font>
    <font>
      <sz val="7"/>
      <color theme="1"/>
      <name val="Calibri"/>
      <family val="3"/>
    </font>
    <font>
      <sz val="8"/>
      <color theme="1"/>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style="thin"/>
      <right style="medium"/>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style="medium"/>
      <top style="medium"/>
      <bottom/>
    </border>
    <border>
      <left/>
      <right/>
      <top style="medium"/>
      <bottom/>
    </border>
    <border>
      <left style="medium"/>
      <right style="medium"/>
      <top style="medium"/>
      <bottom/>
    </border>
    <border>
      <left style="medium"/>
      <right style="medium"/>
      <top/>
      <bottom/>
    </border>
    <border>
      <left style="medium"/>
      <right style="medium"/>
      <top/>
      <bottom style="mediu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medium"/>
      <right style="thin"/>
      <top style="medium"/>
      <bottom/>
    </border>
    <border>
      <left style="thin"/>
      <right style="medium"/>
      <top style="medium"/>
      <bottom/>
    </border>
    <border>
      <left style="medium"/>
      <right/>
      <top style="dotted"/>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79" fontId="36" fillId="0" borderId="0">
      <alignment vertical="center"/>
      <protection/>
    </xf>
    <xf numFmtId="0" fontId="1" fillId="0" borderId="0">
      <alignment vertical="center"/>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7" fillId="0" borderId="0">
      <alignment/>
      <protection/>
    </xf>
    <xf numFmtId="0" fontId="0" fillId="0" borderId="0">
      <alignment vertical="center"/>
      <protection/>
    </xf>
    <xf numFmtId="0" fontId="36" fillId="0" borderId="0">
      <alignment vertical="center"/>
      <protection/>
    </xf>
    <xf numFmtId="0" fontId="18" fillId="0" borderId="0">
      <alignment/>
      <protection/>
    </xf>
    <xf numFmtId="0" fontId="0" fillId="0" borderId="0">
      <alignment vertical="center"/>
      <protection/>
    </xf>
    <xf numFmtId="0" fontId="51" fillId="32" borderId="0" applyNumberFormat="0" applyBorder="0" applyAlignment="0" applyProtection="0"/>
  </cellStyleXfs>
  <cellXfs count="136">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33" borderId="10" xfId="0" applyFont="1" applyFill="1" applyBorder="1" applyAlignment="1">
      <alignment horizontal="center" vertical="center"/>
    </xf>
    <xf numFmtId="0" fontId="56" fillId="33" borderId="11" xfId="0" applyFont="1" applyFill="1" applyBorder="1" applyAlignment="1">
      <alignment horizontal="center" vertical="center"/>
    </xf>
    <xf numFmtId="0" fontId="57" fillId="33" borderId="12" xfId="0" applyFont="1" applyFill="1" applyBorder="1" applyAlignment="1">
      <alignment horizontal="left" vertical="center" wrapText="1"/>
    </xf>
    <xf numFmtId="0" fontId="56" fillId="33" borderId="10" xfId="0" applyFont="1" applyFill="1" applyBorder="1" applyAlignment="1">
      <alignment horizontal="left" vertical="center"/>
    </xf>
    <xf numFmtId="0" fontId="0" fillId="33" borderId="13" xfId="0" applyFill="1" applyBorder="1" applyAlignment="1">
      <alignment vertical="center"/>
    </xf>
    <xf numFmtId="0" fontId="58" fillId="33" borderId="14" xfId="0" applyFont="1" applyFill="1" applyBorder="1" applyAlignment="1">
      <alignment horizontal="left" vertical="center" wrapText="1"/>
    </xf>
    <xf numFmtId="0" fontId="58" fillId="33" borderId="13" xfId="0" applyFont="1" applyFill="1" applyBorder="1" applyAlignment="1">
      <alignment horizontal="left" vertical="center" wrapText="1"/>
    </xf>
    <xf numFmtId="0" fontId="58" fillId="33" borderId="15" xfId="0" applyFont="1" applyFill="1" applyBorder="1" applyAlignment="1">
      <alignment horizontal="left" vertical="center" wrapText="1"/>
    </xf>
    <xf numFmtId="0" fontId="58" fillId="33" borderId="16" xfId="0" applyFont="1" applyFill="1" applyBorder="1" applyAlignment="1">
      <alignment horizontal="center" vertical="center" wrapText="1"/>
    </xf>
    <xf numFmtId="0" fontId="58" fillId="33" borderId="17"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9" fillId="33" borderId="11" xfId="0" applyFont="1" applyFill="1" applyBorder="1" applyAlignment="1">
      <alignment horizontal="center" vertical="center"/>
    </xf>
    <xf numFmtId="0" fontId="56" fillId="33" borderId="22" xfId="0" applyFont="1" applyFill="1" applyBorder="1" applyAlignment="1">
      <alignment horizontal="center" vertical="center"/>
    </xf>
    <xf numFmtId="0" fontId="58" fillId="33" borderId="23" xfId="0" applyFont="1" applyFill="1" applyBorder="1" applyAlignment="1">
      <alignment horizontal="center" vertical="center" wrapText="1"/>
    </xf>
    <xf numFmtId="0" fontId="60" fillId="34" borderId="24" xfId="0" applyFont="1" applyFill="1" applyBorder="1" applyAlignment="1">
      <alignment horizontal="center" vertical="center" wrapText="1"/>
    </xf>
    <xf numFmtId="0" fontId="57" fillId="33" borderId="25"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26"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7" xfId="0" applyFont="1" applyFill="1" applyBorder="1" applyAlignment="1">
      <alignment horizontal="center" vertical="center"/>
    </xf>
    <xf numFmtId="0" fontId="61" fillId="33" borderId="11" xfId="0" applyFont="1" applyFill="1" applyBorder="1" applyAlignment="1">
      <alignment horizontal="center" vertical="center"/>
    </xf>
    <xf numFmtId="177" fontId="56" fillId="0" borderId="28" xfId="0" applyNumberFormat="1" applyFont="1" applyBorder="1" applyAlignment="1">
      <alignment horizontal="right" vertical="center"/>
    </xf>
    <xf numFmtId="177" fontId="56" fillId="0" borderId="29" xfId="0" applyNumberFormat="1" applyFont="1" applyBorder="1" applyAlignment="1">
      <alignment horizontal="right" vertical="center"/>
    </xf>
    <xf numFmtId="177" fontId="56" fillId="0" borderId="30" xfId="0" applyNumberFormat="1" applyFont="1" applyBorder="1" applyAlignment="1">
      <alignment horizontal="right" vertical="center"/>
    </xf>
    <xf numFmtId="177" fontId="56" fillId="0" borderId="31" xfId="0" applyNumberFormat="1" applyFont="1" applyBorder="1" applyAlignment="1">
      <alignment horizontal="right" vertical="center"/>
    </xf>
    <xf numFmtId="0" fontId="59" fillId="33" borderId="0" xfId="0" applyFont="1" applyFill="1" applyBorder="1" applyAlignment="1">
      <alignment horizontal="center" vertical="center"/>
    </xf>
    <xf numFmtId="41" fontId="56" fillId="0" borderId="22" xfId="0" applyNumberFormat="1" applyFont="1" applyBorder="1" applyAlignment="1">
      <alignment horizontal="right" vertical="center"/>
    </xf>
    <xf numFmtId="41" fontId="56" fillId="0" borderId="23" xfId="0" applyNumberFormat="1" applyFont="1" applyBorder="1" applyAlignment="1">
      <alignment horizontal="right" vertical="center"/>
    </xf>
    <xf numFmtId="41" fontId="56" fillId="0" borderId="24" xfId="0" applyNumberFormat="1" applyFont="1" applyBorder="1" applyAlignment="1">
      <alignment horizontal="right" vertical="center"/>
    </xf>
    <xf numFmtId="41" fontId="56" fillId="0" borderId="27" xfId="0" applyNumberFormat="1" applyFont="1" applyBorder="1" applyAlignment="1">
      <alignment horizontal="right" vertical="center"/>
    </xf>
    <xf numFmtId="0" fontId="61" fillId="33" borderId="0" xfId="0" applyFont="1" applyFill="1" applyBorder="1" applyAlignment="1">
      <alignment horizontal="center" vertical="center"/>
    </xf>
    <xf numFmtId="177" fontId="56" fillId="35" borderId="28" xfId="0" applyNumberFormat="1" applyFont="1" applyFill="1" applyBorder="1" applyAlignment="1">
      <alignment horizontal="right" vertical="center"/>
    </xf>
    <xf numFmtId="177" fontId="56" fillId="35" borderId="29" xfId="0" applyNumberFormat="1" applyFont="1" applyFill="1" applyBorder="1" applyAlignment="1">
      <alignment horizontal="right" vertical="center"/>
    </xf>
    <xf numFmtId="177" fontId="56" fillId="35" borderId="30" xfId="0" applyNumberFormat="1" applyFont="1" applyFill="1" applyBorder="1" applyAlignment="1">
      <alignment horizontal="right" vertical="center"/>
    </xf>
    <xf numFmtId="177" fontId="56" fillId="35" borderId="31" xfId="0" applyNumberFormat="1" applyFont="1" applyFill="1" applyBorder="1" applyAlignment="1">
      <alignment horizontal="right" vertical="center"/>
    </xf>
    <xf numFmtId="0" fontId="57" fillId="0" borderId="0" xfId="0" applyFont="1" applyAlignment="1">
      <alignment vertical="center" wrapText="1"/>
    </xf>
    <xf numFmtId="41" fontId="56" fillId="35" borderId="22" xfId="0" applyNumberFormat="1" applyFont="1" applyFill="1" applyBorder="1" applyAlignment="1">
      <alignment horizontal="right" vertical="center"/>
    </xf>
    <xf numFmtId="41" fontId="56" fillId="35" borderId="23" xfId="0" applyNumberFormat="1" applyFont="1" applyFill="1" applyBorder="1" applyAlignment="1">
      <alignment horizontal="right" vertical="center"/>
    </xf>
    <xf numFmtId="41" fontId="56" fillId="35" borderId="24" xfId="0" applyNumberFormat="1" applyFont="1" applyFill="1" applyBorder="1" applyAlignment="1">
      <alignment horizontal="right" vertical="center"/>
    </xf>
    <xf numFmtId="41" fontId="56" fillId="35" borderId="27" xfId="0" applyNumberFormat="1" applyFont="1" applyFill="1" applyBorder="1" applyAlignment="1">
      <alignment horizontal="right" vertical="center"/>
    </xf>
    <xf numFmtId="178" fontId="0" fillId="0" borderId="0" xfId="0" applyNumberFormat="1" applyFill="1" applyBorder="1" applyAlignment="1">
      <alignment vertical="center"/>
    </xf>
    <xf numFmtId="178" fontId="56" fillId="0" borderId="32" xfId="0" applyNumberFormat="1" applyFont="1" applyFill="1" applyBorder="1" applyAlignment="1">
      <alignment vertical="center"/>
    </xf>
    <xf numFmtId="41" fontId="53" fillId="0" borderId="0" xfId="0" applyNumberFormat="1" applyFont="1" applyAlignment="1">
      <alignment vertical="center"/>
    </xf>
    <xf numFmtId="0" fontId="56" fillId="33" borderId="33" xfId="0" applyFont="1" applyFill="1" applyBorder="1" applyAlignment="1">
      <alignment horizontal="center" vertical="center" wrapText="1"/>
    </xf>
    <xf numFmtId="0" fontId="56" fillId="33" borderId="34" xfId="0" applyFont="1" applyFill="1" applyBorder="1" applyAlignment="1">
      <alignment horizontal="center" vertical="center"/>
    </xf>
    <xf numFmtId="0" fontId="56" fillId="33" borderId="35" xfId="0" applyFont="1" applyFill="1" applyBorder="1" applyAlignment="1">
      <alignment horizontal="center" vertical="center"/>
    </xf>
    <xf numFmtId="0" fontId="56" fillId="33" borderId="34" xfId="0"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6" fillId="33" borderId="28" xfId="0" applyFont="1" applyFill="1" applyBorder="1" applyAlignment="1">
      <alignment horizontal="center" vertical="center" wrapText="1"/>
    </xf>
    <xf numFmtId="0" fontId="62" fillId="0" borderId="31" xfId="0" applyFont="1" applyBorder="1" applyAlignment="1">
      <alignment horizontal="center" vertical="center"/>
    </xf>
    <xf numFmtId="0" fontId="62" fillId="0" borderId="11" xfId="0" applyFont="1" applyBorder="1" applyAlignment="1">
      <alignment horizontal="center" vertical="center"/>
    </xf>
    <xf numFmtId="0" fontId="62" fillId="0" borderId="36" xfId="0" applyFont="1" applyBorder="1" applyAlignment="1">
      <alignment horizontal="center" vertical="center"/>
    </xf>
    <xf numFmtId="0" fontId="0" fillId="33" borderId="32"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62" fillId="33" borderId="39" xfId="0" applyFont="1" applyFill="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26" xfId="0" applyFont="1" applyFill="1" applyBorder="1" applyAlignment="1">
      <alignment horizontal="center" vertical="center" wrapText="1"/>
    </xf>
    <xf numFmtId="0" fontId="63" fillId="33" borderId="11" xfId="0" applyFont="1" applyFill="1" applyBorder="1" applyAlignment="1">
      <alignment vertical="center" wrapText="1"/>
    </xf>
    <xf numFmtId="0" fontId="63" fillId="33" borderId="42" xfId="0" applyFont="1" applyFill="1" applyBorder="1" applyAlignment="1">
      <alignment vertical="center"/>
    </xf>
    <xf numFmtId="0" fontId="57" fillId="33" borderId="39" xfId="0" applyFont="1" applyFill="1" applyBorder="1" applyAlignment="1">
      <alignment horizontal="left" vertical="center" wrapText="1"/>
    </xf>
    <xf numFmtId="0" fontId="0" fillId="0" borderId="40" xfId="0" applyBorder="1" applyAlignment="1">
      <alignment horizontal="left" vertical="center" wrapText="1"/>
    </xf>
    <xf numFmtId="0" fontId="0" fillId="0" borderId="26" xfId="0" applyBorder="1" applyAlignment="1">
      <alignment horizontal="left" vertical="center" wrapText="1"/>
    </xf>
    <xf numFmtId="0" fontId="60" fillId="34" borderId="43" xfId="0" applyFont="1" applyFill="1" applyBorder="1" applyAlignment="1">
      <alignment horizontal="center" vertical="center" wrapText="1"/>
    </xf>
    <xf numFmtId="0" fontId="60" fillId="34" borderId="44" xfId="0" applyFont="1" applyFill="1" applyBorder="1" applyAlignment="1">
      <alignment horizontal="center" vertical="center" wrapText="1"/>
    </xf>
    <xf numFmtId="0" fontId="60" fillId="34" borderId="45" xfId="0" applyFont="1" applyFill="1" applyBorder="1" applyAlignment="1">
      <alignment horizontal="center" vertical="center" wrapText="1"/>
    </xf>
    <xf numFmtId="0" fontId="60" fillId="34" borderId="46" xfId="0" applyFont="1" applyFill="1" applyBorder="1" applyAlignment="1">
      <alignment horizontal="center" vertical="center" wrapText="1"/>
    </xf>
    <xf numFmtId="0" fontId="60" fillId="34" borderId="24" xfId="0" applyFont="1" applyFill="1" applyBorder="1" applyAlignment="1">
      <alignment horizontal="center" vertical="center" wrapText="1"/>
    </xf>
    <xf numFmtId="0" fontId="62" fillId="33" borderId="33" xfId="0" applyFont="1" applyFill="1" applyBorder="1" applyAlignment="1">
      <alignment horizontal="center" vertical="center" wrapText="1"/>
    </xf>
    <xf numFmtId="0" fontId="62" fillId="33" borderId="34" xfId="0" applyFont="1" applyFill="1" applyBorder="1" applyAlignment="1">
      <alignment horizontal="center" vertical="center" wrapText="1"/>
    </xf>
    <xf numFmtId="0" fontId="62" fillId="33" borderId="35" xfId="0" applyFont="1" applyFill="1" applyBorder="1" applyAlignment="1">
      <alignment horizontal="center" vertical="center" wrapText="1"/>
    </xf>
    <xf numFmtId="0" fontId="0" fillId="0" borderId="32" xfId="0" applyBorder="1" applyAlignment="1">
      <alignment horizontal="center" vertical="center"/>
    </xf>
    <xf numFmtId="0" fontId="0" fillId="0" borderId="31" xfId="0" applyBorder="1" applyAlignment="1">
      <alignment horizontal="center" vertical="center"/>
    </xf>
    <xf numFmtId="0" fontId="62" fillId="33" borderId="14" xfId="0" applyFont="1" applyFill="1" applyBorder="1" applyAlignment="1">
      <alignment horizontal="center" vertical="center" wrapText="1"/>
    </xf>
    <xf numFmtId="0" fontId="0" fillId="0" borderId="16" xfId="0" applyBorder="1" applyAlignment="1">
      <alignment vertical="center" wrapText="1"/>
    </xf>
    <xf numFmtId="0" fontId="0" fillId="0" borderId="47" xfId="0" applyBorder="1" applyAlignment="1">
      <alignment vertical="center"/>
    </xf>
    <xf numFmtId="0" fontId="62" fillId="33" borderId="46" xfId="0" applyFont="1" applyFill="1" applyBorder="1" applyAlignment="1">
      <alignment horizontal="center" vertical="center" wrapText="1"/>
    </xf>
    <xf numFmtId="0" fontId="0" fillId="0" borderId="48" xfId="0" applyBorder="1" applyAlignment="1">
      <alignment vertical="center" wrapText="1"/>
    </xf>
    <xf numFmtId="0" fontId="0" fillId="0" borderId="49" xfId="0" applyBorder="1" applyAlignment="1">
      <alignment vertical="center"/>
    </xf>
    <xf numFmtId="0" fontId="62" fillId="33" borderId="50" xfId="0" applyFont="1" applyFill="1" applyBorder="1" applyAlignment="1">
      <alignment horizontal="center" vertical="center" wrapText="1"/>
    </xf>
    <xf numFmtId="0" fontId="0" fillId="0" borderId="36" xfId="0" applyBorder="1" applyAlignment="1">
      <alignment vertical="center"/>
    </xf>
    <xf numFmtId="0" fontId="0" fillId="0" borderId="51" xfId="0" applyBorder="1" applyAlignment="1">
      <alignment vertical="center"/>
    </xf>
    <xf numFmtId="0" fontId="57" fillId="33" borderId="52" xfId="0" applyFont="1" applyFill="1" applyBorder="1" applyAlignment="1">
      <alignment horizontal="center" vertical="center" wrapText="1"/>
    </xf>
    <xf numFmtId="0" fontId="58" fillId="0" borderId="53" xfId="0" applyFont="1" applyBorder="1" applyAlignment="1">
      <alignment vertical="center" wrapText="1"/>
    </xf>
    <xf numFmtId="0" fontId="0" fillId="0" borderId="54" xfId="0" applyBorder="1" applyAlignment="1">
      <alignment vertical="center"/>
    </xf>
    <xf numFmtId="41" fontId="56" fillId="0" borderId="30" xfId="0" applyNumberFormat="1" applyFont="1" applyFill="1" applyBorder="1" applyAlignment="1">
      <alignment horizontal="right" vertical="center"/>
    </xf>
    <xf numFmtId="41" fontId="0" fillId="0" borderId="24" xfId="0" applyNumberFormat="1" applyFill="1" applyBorder="1" applyAlignment="1">
      <alignment horizontal="right" vertical="center"/>
    </xf>
    <xf numFmtId="41" fontId="56" fillId="0" borderId="55" xfId="0" applyNumberFormat="1" applyFont="1" applyBorder="1" applyAlignment="1">
      <alignment vertical="center"/>
    </xf>
    <xf numFmtId="41" fontId="0" fillId="0" borderId="25" xfId="0" applyNumberFormat="1" applyBorder="1" applyAlignment="1">
      <alignment vertical="center"/>
    </xf>
    <xf numFmtId="41" fontId="56" fillId="35" borderId="55" xfId="0" applyNumberFormat="1" applyFont="1" applyFill="1" applyBorder="1" applyAlignment="1">
      <alignment horizontal="right" vertical="center"/>
    </xf>
    <xf numFmtId="41" fontId="0" fillId="35" borderId="25" xfId="0" applyNumberFormat="1" applyFill="1" applyBorder="1" applyAlignment="1">
      <alignment horizontal="right" vertical="center"/>
    </xf>
    <xf numFmtId="41" fontId="56" fillId="0" borderId="56" xfId="0" applyNumberFormat="1" applyFont="1" applyBorder="1" applyAlignment="1">
      <alignment horizontal="right" vertical="center"/>
    </xf>
    <xf numFmtId="41" fontId="0" fillId="0" borderId="26" xfId="0" applyNumberFormat="1" applyBorder="1" applyAlignment="1">
      <alignment horizontal="right" vertical="center"/>
    </xf>
    <xf numFmtId="176" fontId="56" fillId="0" borderId="33" xfId="0" applyNumberFormat="1" applyFont="1" applyBorder="1" applyAlignment="1">
      <alignment horizontal="center" vertical="center"/>
    </xf>
    <xf numFmtId="176" fontId="56" fillId="0" borderId="35" xfId="0" applyNumberFormat="1" applyFont="1" applyBorder="1" applyAlignment="1">
      <alignment horizontal="center" vertical="center"/>
    </xf>
    <xf numFmtId="0" fontId="56" fillId="0" borderId="33" xfId="0" applyFont="1" applyBorder="1" applyAlignment="1">
      <alignment horizontal="center" vertical="center"/>
    </xf>
    <xf numFmtId="0" fontId="56" fillId="0" borderId="35" xfId="0" applyFont="1" applyBorder="1" applyAlignment="1">
      <alignment horizontal="center" vertical="center"/>
    </xf>
    <xf numFmtId="0" fontId="56" fillId="0" borderId="33" xfId="0" applyFont="1" applyBorder="1" applyAlignment="1">
      <alignment horizontal="justify" vertical="center" wrapText="1"/>
    </xf>
    <xf numFmtId="0" fontId="56" fillId="0" borderId="35" xfId="0" applyFont="1" applyBorder="1" applyAlignment="1">
      <alignment horizontal="justify" vertical="center"/>
    </xf>
    <xf numFmtId="0" fontId="64" fillId="0" borderId="33" xfId="0" applyFont="1" applyBorder="1" applyAlignment="1">
      <alignment horizontal="justify" vertical="center" wrapText="1"/>
    </xf>
    <xf numFmtId="0" fontId="64" fillId="0" borderId="35" xfId="0" applyFont="1" applyBorder="1" applyAlignment="1">
      <alignment horizontal="justify" vertical="center" wrapText="1"/>
    </xf>
    <xf numFmtId="41" fontId="56" fillId="0" borderId="55" xfId="0" applyNumberFormat="1" applyFont="1" applyBorder="1" applyAlignment="1">
      <alignment horizontal="right" vertical="center"/>
    </xf>
    <xf numFmtId="41" fontId="0" fillId="0" borderId="25" xfId="0" applyNumberFormat="1" applyBorder="1" applyAlignment="1">
      <alignment horizontal="right" vertical="center"/>
    </xf>
    <xf numFmtId="41" fontId="56" fillId="36" borderId="30" xfId="0" applyNumberFormat="1" applyFont="1" applyFill="1" applyBorder="1" applyAlignment="1">
      <alignment horizontal="right" vertical="center"/>
    </xf>
    <xf numFmtId="41" fontId="0" fillId="36" borderId="24" xfId="0" applyNumberFormat="1" applyFill="1" applyBorder="1" applyAlignment="1">
      <alignment horizontal="right" vertical="center"/>
    </xf>
    <xf numFmtId="41" fontId="56" fillId="0" borderId="56" xfId="0" applyNumberFormat="1" applyFont="1" applyFill="1" applyBorder="1" applyAlignment="1">
      <alignment horizontal="center" vertical="center"/>
    </xf>
    <xf numFmtId="41" fontId="56" fillId="0" borderId="26" xfId="0" applyNumberFormat="1" applyFont="1" applyFill="1" applyBorder="1" applyAlignment="1">
      <alignment horizontal="center" vertical="center"/>
    </xf>
    <xf numFmtId="41" fontId="56" fillId="35" borderId="25" xfId="0" applyNumberFormat="1" applyFont="1" applyFill="1" applyBorder="1" applyAlignment="1">
      <alignment horizontal="right" vertical="center"/>
    </xf>
    <xf numFmtId="41" fontId="56" fillId="36" borderId="24" xfId="0" applyNumberFormat="1" applyFont="1" applyFill="1" applyBorder="1" applyAlignment="1">
      <alignment horizontal="right" vertical="center"/>
    </xf>
    <xf numFmtId="41" fontId="56" fillId="0" borderId="56" xfId="0" applyNumberFormat="1" applyFont="1" applyFill="1" applyBorder="1" applyAlignment="1">
      <alignment horizontal="right" vertical="center"/>
    </xf>
    <xf numFmtId="41" fontId="0" fillId="0" borderId="26" xfId="0" applyNumberFormat="1" applyFill="1" applyBorder="1" applyAlignment="1">
      <alignment horizontal="right" vertical="center"/>
    </xf>
    <xf numFmtId="0" fontId="56" fillId="0" borderId="33" xfId="0" applyFont="1" applyFill="1" applyBorder="1" applyAlignment="1">
      <alignment horizontal="center" vertical="center"/>
    </xf>
    <xf numFmtId="0" fontId="56" fillId="0" borderId="35" xfId="0" applyFont="1" applyFill="1" applyBorder="1" applyAlignment="1">
      <alignment horizontal="center" vertical="center"/>
    </xf>
    <xf numFmtId="3" fontId="56" fillId="0" borderId="33" xfId="0" applyNumberFormat="1" applyFont="1" applyBorder="1" applyAlignment="1">
      <alignment horizontal="center" vertical="center"/>
    </xf>
    <xf numFmtId="3" fontId="56" fillId="0" borderId="35" xfId="0" applyNumberFormat="1" applyFont="1" applyBorder="1" applyAlignment="1">
      <alignment horizontal="center" vertical="center"/>
    </xf>
    <xf numFmtId="0" fontId="64" fillId="0" borderId="33" xfId="0" applyFont="1" applyBorder="1" applyAlignment="1">
      <alignment horizontal="left" vertical="center"/>
    </xf>
    <xf numFmtId="0" fontId="64" fillId="0" borderId="35" xfId="0" applyFont="1" applyBorder="1" applyAlignment="1">
      <alignment horizontal="left" vertical="center"/>
    </xf>
    <xf numFmtId="41" fontId="56" fillId="35" borderId="56" xfId="0" applyNumberFormat="1" applyFont="1" applyFill="1" applyBorder="1" applyAlignment="1">
      <alignment horizontal="right" vertical="center"/>
    </xf>
    <xf numFmtId="41" fontId="0" fillId="35" borderId="26" xfId="0" applyNumberFormat="1" applyFill="1" applyBorder="1" applyAlignment="1">
      <alignment horizontal="right" vertical="center"/>
    </xf>
    <xf numFmtId="41" fontId="56" fillId="35" borderId="30" xfId="0" applyNumberFormat="1" applyFont="1" applyFill="1" applyBorder="1" applyAlignment="1">
      <alignment horizontal="right" vertical="center"/>
    </xf>
    <xf numFmtId="41" fontId="0" fillId="35" borderId="24" xfId="0" applyNumberFormat="1" applyFill="1" applyBorder="1" applyAlignment="1">
      <alignment horizontal="right" vertical="center"/>
    </xf>
    <xf numFmtId="41" fontId="56" fillId="35" borderId="28" xfId="0" applyNumberFormat="1" applyFont="1" applyFill="1" applyBorder="1" applyAlignment="1">
      <alignment horizontal="right" vertical="center"/>
    </xf>
    <xf numFmtId="41" fontId="0" fillId="35" borderId="57" xfId="0" applyNumberFormat="1" applyFill="1" applyBorder="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Excel Built-in Normal 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Y108"/>
  <sheetViews>
    <sheetView tabSelected="1" view="pageBreakPreview" zoomScale="85" zoomScaleSheetLayoutView="85" zoomScalePageLayoutView="0" workbookViewId="0" topLeftCell="A1">
      <pane xSplit="3" ySplit="7" topLeftCell="D89" activePane="bottomRight" state="frozen"/>
      <selection pane="topLeft" activeCell="A1" sqref="A1"/>
      <selection pane="topRight" activeCell="D1" sqref="D1"/>
      <selection pane="bottomLeft" activeCell="A8" sqref="A8"/>
      <selection pane="bottomRight" activeCell="S112" sqref="S112"/>
    </sheetView>
  </sheetViews>
  <sheetFormatPr defaultColWidth="9.140625" defaultRowHeight="15" outlineLevelRow="1"/>
  <cols>
    <col min="1" max="1" width="4.140625" style="2" customWidth="1"/>
    <col min="2" max="2" width="7.8515625" style="2" customWidth="1"/>
    <col min="3" max="3" width="17.7109375" style="2" customWidth="1"/>
    <col min="4" max="4" width="33.00390625" style="2" customWidth="1"/>
    <col min="5" max="16" width="9.00390625" style="2" customWidth="1"/>
    <col min="17" max="24" width="8.00390625" style="2" customWidth="1"/>
    <col min="25" max="25" width="9.00390625" style="3" customWidth="1"/>
    <col min="26" max="16384" width="9.00390625" style="2" customWidth="1"/>
  </cols>
  <sheetData>
    <row r="1" spans="1:2" ht="20.25" customHeight="1" thickBot="1">
      <c r="A1" s="1" t="s">
        <v>91</v>
      </c>
      <c r="B1" s="1"/>
    </row>
    <row r="2" spans="1:25" s="5" customFormat="1" ht="12.75" customHeight="1">
      <c r="A2" s="53" t="s">
        <v>0</v>
      </c>
      <c r="B2" s="53" t="s">
        <v>1</v>
      </c>
      <c r="C2" s="53" t="s">
        <v>2</v>
      </c>
      <c r="D2" s="53" t="s">
        <v>3</v>
      </c>
      <c r="E2" s="58" t="s">
        <v>4</v>
      </c>
      <c r="F2" s="59"/>
      <c r="G2" s="58" t="s">
        <v>5</v>
      </c>
      <c r="H2" s="62"/>
      <c r="I2" s="62"/>
      <c r="J2" s="62"/>
      <c r="K2" s="62"/>
      <c r="L2" s="62"/>
      <c r="M2" s="62"/>
      <c r="N2" s="81" t="s">
        <v>6</v>
      </c>
      <c r="O2" s="58" t="s">
        <v>7</v>
      </c>
      <c r="P2" s="59"/>
      <c r="Q2" s="58" t="s">
        <v>8</v>
      </c>
      <c r="R2" s="84"/>
      <c r="S2" s="84"/>
      <c r="T2" s="84"/>
      <c r="U2" s="84"/>
      <c r="V2" s="58" t="s">
        <v>9</v>
      </c>
      <c r="W2" s="84"/>
      <c r="X2" s="85"/>
      <c r="Y2" s="4"/>
    </row>
    <row r="3" spans="1:25" s="5" customFormat="1" ht="12" customHeight="1">
      <c r="A3" s="54"/>
      <c r="B3" s="56"/>
      <c r="C3" s="54"/>
      <c r="D3" s="54"/>
      <c r="E3" s="60"/>
      <c r="F3" s="61"/>
      <c r="G3" s="63"/>
      <c r="H3" s="64"/>
      <c r="I3" s="64"/>
      <c r="J3" s="64"/>
      <c r="K3" s="64"/>
      <c r="L3" s="64"/>
      <c r="M3" s="64"/>
      <c r="N3" s="82"/>
      <c r="O3" s="60"/>
      <c r="P3" s="61"/>
      <c r="Q3" s="6" t="s">
        <v>10</v>
      </c>
      <c r="R3" s="86" t="s">
        <v>11</v>
      </c>
      <c r="S3" s="86" t="s">
        <v>12</v>
      </c>
      <c r="T3" s="89" t="s">
        <v>13</v>
      </c>
      <c r="U3" s="92" t="s">
        <v>14</v>
      </c>
      <c r="V3" s="95" t="s">
        <v>11</v>
      </c>
      <c r="W3" s="89" t="s">
        <v>12</v>
      </c>
      <c r="X3" s="65" t="s">
        <v>13</v>
      </c>
      <c r="Y3" s="4"/>
    </row>
    <row r="4" spans="1:25" s="5" customFormat="1" ht="13.5" customHeight="1">
      <c r="A4" s="54"/>
      <c r="B4" s="56"/>
      <c r="C4" s="54"/>
      <c r="D4" s="54"/>
      <c r="E4" s="7"/>
      <c r="F4" s="8"/>
      <c r="G4" s="9" t="s">
        <v>15</v>
      </c>
      <c r="H4" s="10"/>
      <c r="I4" s="10"/>
      <c r="J4" s="10"/>
      <c r="K4" s="10"/>
      <c r="L4" s="10"/>
      <c r="M4" s="68" t="s">
        <v>16</v>
      </c>
      <c r="N4" s="82"/>
      <c r="O4" s="7"/>
      <c r="P4" s="8"/>
      <c r="Q4" s="71" t="s">
        <v>17</v>
      </c>
      <c r="R4" s="87"/>
      <c r="S4" s="87"/>
      <c r="T4" s="90"/>
      <c r="U4" s="93"/>
      <c r="V4" s="96"/>
      <c r="W4" s="90"/>
      <c r="X4" s="66"/>
      <c r="Y4" s="4"/>
    </row>
    <row r="5" spans="1:25" s="5" customFormat="1" ht="12" customHeight="1">
      <c r="A5" s="54"/>
      <c r="B5" s="56"/>
      <c r="C5" s="54"/>
      <c r="D5" s="54"/>
      <c r="E5" s="7"/>
      <c r="F5" s="73" t="s">
        <v>18</v>
      </c>
      <c r="G5" s="7"/>
      <c r="H5" s="11" t="s">
        <v>19</v>
      </c>
      <c r="I5" s="12"/>
      <c r="J5" s="12"/>
      <c r="K5" s="12"/>
      <c r="L5" s="13"/>
      <c r="M5" s="69"/>
      <c r="N5" s="82"/>
      <c r="O5" s="7"/>
      <c r="P5" s="73" t="s">
        <v>18</v>
      </c>
      <c r="Q5" s="72"/>
      <c r="R5" s="88"/>
      <c r="S5" s="88"/>
      <c r="T5" s="91"/>
      <c r="U5" s="94"/>
      <c r="V5" s="97"/>
      <c r="W5" s="91"/>
      <c r="X5" s="67"/>
      <c r="Y5" s="4"/>
    </row>
    <row r="6" spans="1:25" s="5" customFormat="1" ht="12" customHeight="1">
      <c r="A6" s="54"/>
      <c r="B6" s="56"/>
      <c r="C6" s="54"/>
      <c r="D6" s="54"/>
      <c r="E6" s="7"/>
      <c r="F6" s="74"/>
      <c r="G6" s="7"/>
      <c r="H6" s="14" t="s">
        <v>20</v>
      </c>
      <c r="I6" s="76" t="s">
        <v>21</v>
      </c>
      <c r="J6" s="77"/>
      <c r="K6" s="78"/>
      <c r="L6" s="79" t="s">
        <v>22</v>
      </c>
      <c r="M6" s="69"/>
      <c r="N6" s="82"/>
      <c r="O6" s="7"/>
      <c r="P6" s="74"/>
      <c r="Q6" s="15" t="s">
        <v>23</v>
      </c>
      <c r="R6" s="16" t="s">
        <v>23</v>
      </c>
      <c r="S6" s="16" t="s">
        <v>23</v>
      </c>
      <c r="T6" s="17" t="s">
        <v>23</v>
      </c>
      <c r="U6" s="18" t="s">
        <v>23</v>
      </c>
      <c r="V6" s="19" t="s">
        <v>23</v>
      </c>
      <c r="W6" s="17" t="s">
        <v>23</v>
      </c>
      <c r="X6" s="18" t="s">
        <v>23</v>
      </c>
      <c r="Y6" s="20" t="s">
        <v>23</v>
      </c>
    </row>
    <row r="7" spans="1:25" s="5" customFormat="1" ht="12.75" customHeight="1" thickBot="1">
      <c r="A7" s="55"/>
      <c r="B7" s="57"/>
      <c r="C7" s="55"/>
      <c r="D7" s="55"/>
      <c r="E7" s="21"/>
      <c r="F7" s="75"/>
      <c r="G7" s="21"/>
      <c r="H7" s="22"/>
      <c r="I7" s="23" t="s">
        <v>24</v>
      </c>
      <c r="J7" s="23" t="s">
        <v>25</v>
      </c>
      <c r="K7" s="23" t="s">
        <v>26</v>
      </c>
      <c r="L7" s="80"/>
      <c r="M7" s="70"/>
      <c r="N7" s="83"/>
      <c r="O7" s="21"/>
      <c r="P7" s="75"/>
      <c r="Q7" s="24" t="s">
        <v>27</v>
      </c>
      <c r="R7" s="25" t="s">
        <v>27</v>
      </c>
      <c r="S7" s="25" t="s">
        <v>27</v>
      </c>
      <c r="T7" s="26" t="s">
        <v>27</v>
      </c>
      <c r="U7" s="27" t="s">
        <v>27</v>
      </c>
      <c r="V7" s="28" t="s">
        <v>27</v>
      </c>
      <c r="W7" s="26" t="s">
        <v>27</v>
      </c>
      <c r="X7" s="29" t="s">
        <v>27</v>
      </c>
      <c r="Y7" s="30" t="s">
        <v>27</v>
      </c>
    </row>
    <row r="8" spans="1:25" s="5" customFormat="1" ht="30.75" customHeight="1">
      <c r="A8" s="106">
        <v>1</v>
      </c>
      <c r="B8" s="108" t="s">
        <v>28</v>
      </c>
      <c r="C8" s="110" t="s">
        <v>29</v>
      </c>
      <c r="D8" s="112" t="s">
        <v>30</v>
      </c>
      <c r="E8" s="114">
        <v>1186.0182140000002</v>
      </c>
      <c r="F8" s="104">
        <f>E8/2</f>
        <v>593.0091070000001</v>
      </c>
      <c r="G8" s="114">
        <v>3.014269</v>
      </c>
      <c r="H8" s="116">
        <v>0</v>
      </c>
      <c r="I8" s="116">
        <v>0</v>
      </c>
      <c r="J8" s="116">
        <v>0</v>
      </c>
      <c r="K8" s="116">
        <v>0</v>
      </c>
      <c r="L8" s="116">
        <v>0</v>
      </c>
      <c r="M8" s="98">
        <v>1.944</v>
      </c>
      <c r="N8" s="100">
        <v>0</v>
      </c>
      <c r="O8" s="102">
        <f>+(+E8+G8)-(M8+N8)</f>
        <v>1187.0884830000002</v>
      </c>
      <c r="P8" s="104">
        <f>O8/2</f>
        <v>593.5442415000001</v>
      </c>
      <c r="Q8" s="31">
        <v>0</v>
      </c>
      <c r="R8" s="32">
        <v>0</v>
      </c>
      <c r="S8" s="32">
        <v>0</v>
      </c>
      <c r="T8" s="33">
        <v>0</v>
      </c>
      <c r="U8" s="32">
        <v>83</v>
      </c>
      <c r="V8" s="31">
        <v>0</v>
      </c>
      <c r="W8" s="33">
        <v>0</v>
      </c>
      <c r="X8" s="34">
        <v>0</v>
      </c>
      <c r="Y8" s="35" t="s">
        <v>23</v>
      </c>
    </row>
    <row r="9" spans="1:25" s="5" customFormat="1" ht="30.75" customHeight="1" thickBot="1">
      <c r="A9" s="107"/>
      <c r="B9" s="109"/>
      <c r="C9" s="111"/>
      <c r="D9" s="113"/>
      <c r="E9" s="115"/>
      <c r="F9" s="105"/>
      <c r="G9" s="115"/>
      <c r="H9" s="117"/>
      <c r="I9" s="117"/>
      <c r="J9" s="117"/>
      <c r="K9" s="117"/>
      <c r="L9" s="117"/>
      <c r="M9" s="99"/>
      <c r="N9" s="101"/>
      <c r="O9" s="103"/>
      <c r="P9" s="105"/>
      <c r="Q9" s="36">
        <v>0</v>
      </c>
      <c r="R9" s="37">
        <v>0</v>
      </c>
      <c r="S9" s="37">
        <v>0</v>
      </c>
      <c r="T9" s="38">
        <v>0</v>
      </c>
      <c r="U9" s="37">
        <v>1.944</v>
      </c>
      <c r="V9" s="36">
        <v>0</v>
      </c>
      <c r="W9" s="38">
        <v>0</v>
      </c>
      <c r="X9" s="39">
        <v>0</v>
      </c>
      <c r="Y9" s="40" t="s">
        <v>27</v>
      </c>
    </row>
    <row r="10" spans="1:25" s="5" customFormat="1" ht="30.75" customHeight="1">
      <c r="A10" s="106">
        <v>2</v>
      </c>
      <c r="B10" s="108" t="s">
        <v>31</v>
      </c>
      <c r="C10" s="110" t="s">
        <v>29</v>
      </c>
      <c r="D10" s="112" t="s">
        <v>30</v>
      </c>
      <c r="E10" s="114">
        <v>592.44472</v>
      </c>
      <c r="F10" s="104">
        <f>E10/2</f>
        <v>296.22236</v>
      </c>
      <c r="G10" s="114">
        <v>31.518936</v>
      </c>
      <c r="H10" s="116">
        <v>0</v>
      </c>
      <c r="I10" s="116">
        <v>0</v>
      </c>
      <c r="J10" s="116">
        <v>0</v>
      </c>
      <c r="K10" s="116">
        <v>0</v>
      </c>
      <c r="L10" s="116">
        <v>0</v>
      </c>
      <c r="M10" s="118">
        <v>0</v>
      </c>
      <c r="N10" s="100">
        <v>0</v>
      </c>
      <c r="O10" s="102">
        <f>+(+E10+G10)-(M10+N10)</f>
        <v>623.963656</v>
      </c>
      <c r="P10" s="104">
        <f>O10/2</f>
        <v>311.981828</v>
      </c>
      <c r="Q10" s="31">
        <v>0</v>
      </c>
      <c r="R10" s="32">
        <v>0</v>
      </c>
      <c r="S10" s="32">
        <v>0</v>
      </c>
      <c r="T10" s="33">
        <v>0</v>
      </c>
      <c r="U10" s="32">
        <v>0</v>
      </c>
      <c r="V10" s="31">
        <v>0</v>
      </c>
      <c r="W10" s="33">
        <v>0</v>
      </c>
      <c r="X10" s="34">
        <v>0</v>
      </c>
      <c r="Y10" s="35" t="s">
        <v>23</v>
      </c>
    </row>
    <row r="11" spans="1:25" s="5" customFormat="1" ht="30.75" customHeight="1" thickBot="1">
      <c r="A11" s="107"/>
      <c r="B11" s="109"/>
      <c r="C11" s="111"/>
      <c r="D11" s="113"/>
      <c r="E11" s="115"/>
      <c r="F11" s="105"/>
      <c r="G11" s="115"/>
      <c r="H11" s="117"/>
      <c r="I11" s="121"/>
      <c r="J11" s="121"/>
      <c r="K11" s="121"/>
      <c r="L11" s="121"/>
      <c r="M11" s="119"/>
      <c r="N11" s="101"/>
      <c r="O11" s="120"/>
      <c r="P11" s="105"/>
      <c r="Q11" s="36">
        <v>0</v>
      </c>
      <c r="R11" s="37">
        <v>0</v>
      </c>
      <c r="S11" s="37">
        <v>0</v>
      </c>
      <c r="T11" s="38">
        <v>0</v>
      </c>
      <c r="U11" s="37">
        <v>0</v>
      </c>
      <c r="V11" s="36">
        <v>0</v>
      </c>
      <c r="W11" s="38">
        <v>0</v>
      </c>
      <c r="X11" s="39">
        <v>0</v>
      </c>
      <c r="Y11" s="40" t="s">
        <v>27</v>
      </c>
    </row>
    <row r="12" spans="1:25" s="5" customFormat="1" ht="30.75" customHeight="1">
      <c r="A12" s="106">
        <v>3</v>
      </c>
      <c r="B12" s="108" t="s">
        <v>32</v>
      </c>
      <c r="C12" s="110" t="s">
        <v>29</v>
      </c>
      <c r="D12" s="112" t="s">
        <v>30</v>
      </c>
      <c r="E12" s="114">
        <v>576.8435589999999</v>
      </c>
      <c r="F12" s="104">
        <f>E12/2</f>
        <v>288.42177949999996</v>
      </c>
      <c r="G12" s="114">
        <v>8.971714</v>
      </c>
      <c r="H12" s="116">
        <v>0</v>
      </c>
      <c r="I12" s="116">
        <v>0</v>
      </c>
      <c r="J12" s="116">
        <v>0</v>
      </c>
      <c r="K12" s="116">
        <v>0</v>
      </c>
      <c r="L12" s="116">
        <v>0</v>
      </c>
      <c r="M12" s="118">
        <v>0</v>
      </c>
      <c r="N12" s="100">
        <v>0</v>
      </c>
      <c r="O12" s="102">
        <f>+(+E12+G12)-(M12+N12)</f>
        <v>585.8152729999999</v>
      </c>
      <c r="P12" s="104">
        <f>O12/2</f>
        <v>292.90763649999997</v>
      </c>
      <c r="Q12" s="31">
        <v>0</v>
      </c>
      <c r="R12" s="32">
        <v>0</v>
      </c>
      <c r="S12" s="32">
        <v>0</v>
      </c>
      <c r="T12" s="33">
        <v>0</v>
      </c>
      <c r="U12" s="32">
        <v>0</v>
      </c>
      <c r="V12" s="31">
        <v>0</v>
      </c>
      <c r="W12" s="33">
        <v>0</v>
      </c>
      <c r="X12" s="34">
        <v>0</v>
      </c>
      <c r="Y12" s="35" t="s">
        <v>23</v>
      </c>
    </row>
    <row r="13" spans="1:25" s="5" customFormat="1" ht="30.75" customHeight="1" thickBot="1">
      <c r="A13" s="107"/>
      <c r="B13" s="109"/>
      <c r="C13" s="111"/>
      <c r="D13" s="113"/>
      <c r="E13" s="115"/>
      <c r="F13" s="105"/>
      <c r="G13" s="115"/>
      <c r="H13" s="117"/>
      <c r="I13" s="121"/>
      <c r="J13" s="121"/>
      <c r="K13" s="121"/>
      <c r="L13" s="121"/>
      <c r="M13" s="119"/>
      <c r="N13" s="101"/>
      <c r="O13" s="103"/>
      <c r="P13" s="105"/>
      <c r="Q13" s="36">
        <v>0</v>
      </c>
      <c r="R13" s="37">
        <v>0</v>
      </c>
      <c r="S13" s="37">
        <v>0</v>
      </c>
      <c r="T13" s="38">
        <v>0</v>
      </c>
      <c r="U13" s="37">
        <v>0</v>
      </c>
      <c r="V13" s="36">
        <v>0</v>
      </c>
      <c r="W13" s="38">
        <v>0</v>
      </c>
      <c r="X13" s="39">
        <v>0</v>
      </c>
      <c r="Y13" s="40" t="s">
        <v>27</v>
      </c>
    </row>
    <row r="14" spans="1:25" s="5" customFormat="1" ht="30.75" customHeight="1">
      <c r="A14" s="106">
        <v>4</v>
      </c>
      <c r="B14" s="108" t="s">
        <v>33</v>
      </c>
      <c r="C14" s="110" t="s">
        <v>29</v>
      </c>
      <c r="D14" s="112" t="s">
        <v>30</v>
      </c>
      <c r="E14" s="114">
        <v>684.1726929999999</v>
      </c>
      <c r="F14" s="104">
        <f>E14/2</f>
        <v>342.08634649999993</v>
      </c>
      <c r="G14" s="114">
        <v>36.70186</v>
      </c>
      <c r="H14" s="116">
        <v>0</v>
      </c>
      <c r="I14" s="116">
        <v>0</v>
      </c>
      <c r="J14" s="116">
        <v>0</v>
      </c>
      <c r="K14" s="116">
        <v>0</v>
      </c>
      <c r="L14" s="116">
        <v>0</v>
      </c>
      <c r="M14" s="118">
        <v>0.219</v>
      </c>
      <c r="N14" s="100">
        <v>0</v>
      </c>
      <c r="O14" s="102">
        <f>+(+E14+G14)-(M14+N14)</f>
        <v>720.6555529999998</v>
      </c>
      <c r="P14" s="104">
        <f>O14/2</f>
        <v>360.3277764999999</v>
      </c>
      <c r="Q14" s="31">
        <v>0</v>
      </c>
      <c r="R14" s="32">
        <v>0</v>
      </c>
      <c r="S14" s="32">
        <v>0</v>
      </c>
      <c r="T14" s="33">
        <v>0</v>
      </c>
      <c r="U14" s="32">
        <v>1</v>
      </c>
      <c r="V14" s="31">
        <v>0</v>
      </c>
      <c r="W14" s="33">
        <v>0</v>
      </c>
      <c r="X14" s="34">
        <v>0</v>
      </c>
      <c r="Y14" s="35" t="s">
        <v>23</v>
      </c>
    </row>
    <row r="15" spans="1:25" s="5" customFormat="1" ht="30.75" customHeight="1" thickBot="1">
      <c r="A15" s="107"/>
      <c r="B15" s="109"/>
      <c r="C15" s="111"/>
      <c r="D15" s="113"/>
      <c r="E15" s="115"/>
      <c r="F15" s="105"/>
      <c r="G15" s="115"/>
      <c r="H15" s="117"/>
      <c r="I15" s="121"/>
      <c r="J15" s="121"/>
      <c r="K15" s="121"/>
      <c r="L15" s="121"/>
      <c r="M15" s="119"/>
      <c r="N15" s="101"/>
      <c r="O15" s="103"/>
      <c r="P15" s="105"/>
      <c r="Q15" s="36">
        <v>0</v>
      </c>
      <c r="R15" s="37">
        <v>0</v>
      </c>
      <c r="S15" s="37">
        <v>0</v>
      </c>
      <c r="T15" s="38">
        <v>0</v>
      </c>
      <c r="U15" s="37">
        <v>0.219</v>
      </c>
      <c r="V15" s="36">
        <v>0</v>
      </c>
      <c r="W15" s="38">
        <v>0</v>
      </c>
      <c r="X15" s="39">
        <v>0</v>
      </c>
      <c r="Y15" s="40" t="s">
        <v>27</v>
      </c>
    </row>
    <row r="16" spans="1:25" s="5" customFormat="1" ht="30.75" customHeight="1">
      <c r="A16" s="106">
        <v>5</v>
      </c>
      <c r="B16" s="108" t="s">
        <v>34</v>
      </c>
      <c r="C16" s="110" t="s">
        <v>29</v>
      </c>
      <c r="D16" s="112" t="s">
        <v>30</v>
      </c>
      <c r="E16" s="114">
        <v>451.980151</v>
      </c>
      <c r="F16" s="104">
        <f>E16/2</f>
        <v>225.9900755</v>
      </c>
      <c r="G16" s="114">
        <v>0.113315</v>
      </c>
      <c r="H16" s="116">
        <v>0</v>
      </c>
      <c r="I16" s="116">
        <v>0</v>
      </c>
      <c r="J16" s="116">
        <v>0</v>
      </c>
      <c r="K16" s="116">
        <v>0</v>
      </c>
      <c r="L16" s="116">
        <v>0</v>
      </c>
      <c r="M16" s="118">
        <v>0</v>
      </c>
      <c r="N16" s="100">
        <v>0</v>
      </c>
      <c r="O16" s="102">
        <f>+(+E16+G16)-(M16+N16)</f>
        <v>452.093466</v>
      </c>
      <c r="P16" s="104">
        <f>O16/2</f>
        <v>226.046733</v>
      </c>
      <c r="Q16" s="31">
        <v>0</v>
      </c>
      <c r="R16" s="32">
        <v>0</v>
      </c>
      <c r="S16" s="32">
        <v>0</v>
      </c>
      <c r="T16" s="33">
        <v>0</v>
      </c>
      <c r="U16" s="32">
        <v>0</v>
      </c>
      <c r="V16" s="31">
        <v>0</v>
      </c>
      <c r="W16" s="33">
        <v>0</v>
      </c>
      <c r="X16" s="34">
        <v>0</v>
      </c>
      <c r="Y16" s="35" t="s">
        <v>23</v>
      </c>
    </row>
    <row r="17" spans="1:25" s="5" customFormat="1" ht="30.75" customHeight="1" thickBot="1">
      <c r="A17" s="107"/>
      <c r="B17" s="109"/>
      <c r="C17" s="111"/>
      <c r="D17" s="113"/>
      <c r="E17" s="115"/>
      <c r="F17" s="105"/>
      <c r="G17" s="115"/>
      <c r="H17" s="117"/>
      <c r="I17" s="121"/>
      <c r="J17" s="121"/>
      <c r="K17" s="121"/>
      <c r="L17" s="121"/>
      <c r="M17" s="119"/>
      <c r="N17" s="101"/>
      <c r="O17" s="103"/>
      <c r="P17" s="105"/>
      <c r="Q17" s="36">
        <v>0</v>
      </c>
      <c r="R17" s="37">
        <v>0</v>
      </c>
      <c r="S17" s="37">
        <v>0</v>
      </c>
      <c r="T17" s="38">
        <v>0</v>
      </c>
      <c r="U17" s="37">
        <v>0</v>
      </c>
      <c r="V17" s="36">
        <v>0</v>
      </c>
      <c r="W17" s="38">
        <v>0</v>
      </c>
      <c r="X17" s="39">
        <v>0</v>
      </c>
      <c r="Y17" s="40" t="s">
        <v>27</v>
      </c>
    </row>
    <row r="18" spans="1:25" s="5" customFormat="1" ht="30.75" customHeight="1">
      <c r="A18" s="106">
        <v>6</v>
      </c>
      <c r="B18" s="108" t="s">
        <v>35</v>
      </c>
      <c r="C18" s="110" t="s">
        <v>29</v>
      </c>
      <c r="D18" s="112" t="s">
        <v>30</v>
      </c>
      <c r="E18" s="114">
        <v>495.68946900000003</v>
      </c>
      <c r="F18" s="104">
        <f>E18/2</f>
        <v>247.84473450000002</v>
      </c>
      <c r="G18" s="114">
        <v>0.462254</v>
      </c>
      <c r="H18" s="116">
        <v>0</v>
      </c>
      <c r="I18" s="116">
        <v>0</v>
      </c>
      <c r="J18" s="116">
        <v>0</v>
      </c>
      <c r="K18" s="116">
        <v>0</v>
      </c>
      <c r="L18" s="116">
        <v>0</v>
      </c>
      <c r="M18" s="118">
        <v>0</v>
      </c>
      <c r="N18" s="100">
        <v>0</v>
      </c>
      <c r="O18" s="102">
        <f>+(+E18+G18)-(M18+N18)</f>
        <v>496.151723</v>
      </c>
      <c r="P18" s="104">
        <f>O18/2</f>
        <v>248.0758615</v>
      </c>
      <c r="Q18" s="31">
        <v>0</v>
      </c>
      <c r="R18" s="32">
        <v>0</v>
      </c>
      <c r="S18" s="32">
        <v>0</v>
      </c>
      <c r="T18" s="33">
        <v>0</v>
      </c>
      <c r="U18" s="32">
        <v>0</v>
      </c>
      <c r="V18" s="31">
        <v>0</v>
      </c>
      <c r="W18" s="33">
        <v>0</v>
      </c>
      <c r="X18" s="34">
        <v>0</v>
      </c>
      <c r="Y18" s="35" t="s">
        <v>23</v>
      </c>
    </row>
    <row r="19" spans="1:25" s="5" customFormat="1" ht="30.75" customHeight="1" thickBot="1">
      <c r="A19" s="107"/>
      <c r="B19" s="109"/>
      <c r="C19" s="111"/>
      <c r="D19" s="113"/>
      <c r="E19" s="115"/>
      <c r="F19" s="105"/>
      <c r="G19" s="115"/>
      <c r="H19" s="117"/>
      <c r="I19" s="121"/>
      <c r="J19" s="121"/>
      <c r="K19" s="121"/>
      <c r="L19" s="121"/>
      <c r="M19" s="119"/>
      <c r="N19" s="101"/>
      <c r="O19" s="103"/>
      <c r="P19" s="105"/>
      <c r="Q19" s="36">
        <v>0</v>
      </c>
      <c r="R19" s="37">
        <v>0</v>
      </c>
      <c r="S19" s="37">
        <v>0</v>
      </c>
      <c r="T19" s="38">
        <v>0</v>
      </c>
      <c r="U19" s="37">
        <v>0</v>
      </c>
      <c r="V19" s="36">
        <v>0</v>
      </c>
      <c r="W19" s="38">
        <v>0</v>
      </c>
      <c r="X19" s="39">
        <v>0</v>
      </c>
      <c r="Y19" s="40" t="s">
        <v>27</v>
      </c>
    </row>
    <row r="20" spans="1:25" s="5" customFormat="1" ht="30.75" customHeight="1">
      <c r="A20" s="106">
        <v>7</v>
      </c>
      <c r="B20" s="108" t="s">
        <v>36</v>
      </c>
      <c r="C20" s="110" t="s">
        <v>29</v>
      </c>
      <c r="D20" s="112" t="s">
        <v>30</v>
      </c>
      <c r="E20" s="114">
        <v>353.528151</v>
      </c>
      <c r="F20" s="104">
        <f>E20/2</f>
        <v>176.7640755</v>
      </c>
      <c r="G20" s="114">
        <v>121.534197</v>
      </c>
      <c r="H20" s="116">
        <v>0</v>
      </c>
      <c r="I20" s="116">
        <v>0</v>
      </c>
      <c r="J20" s="116">
        <v>0</v>
      </c>
      <c r="K20" s="116">
        <v>0</v>
      </c>
      <c r="L20" s="116">
        <v>0</v>
      </c>
      <c r="M20" s="118">
        <v>0.214288</v>
      </c>
      <c r="N20" s="100">
        <v>0</v>
      </c>
      <c r="O20" s="102">
        <f>+(+E20+G20)-(M20+N20)</f>
        <v>474.84806</v>
      </c>
      <c r="P20" s="104">
        <f>O20/2</f>
        <v>237.42403</v>
      </c>
      <c r="Q20" s="31">
        <v>0</v>
      </c>
      <c r="R20" s="32">
        <v>0</v>
      </c>
      <c r="S20" s="32">
        <v>0</v>
      </c>
      <c r="T20" s="33">
        <v>0</v>
      </c>
      <c r="U20" s="32">
        <v>1</v>
      </c>
      <c r="V20" s="31">
        <v>0</v>
      </c>
      <c r="W20" s="33">
        <v>2</v>
      </c>
      <c r="X20" s="34">
        <v>0</v>
      </c>
      <c r="Y20" s="35" t="s">
        <v>23</v>
      </c>
    </row>
    <row r="21" spans="1:25" s="5" customFormat="1" ht="30.75" customHeight="1" thickBot="1">
      <c r="A21" s="107"/>
      <c r="B21" s="109"/>
      <c r="C21" s="111"/>
      <c r="D21" s="113"/>
      <c r="E21" s="115"/>
      <c r="F21" s="105"/>
      <c r="G21" s="115"/>
      <c r="H21" s="117"/>
      <c r="I21" s="121"/>
      <c r="J21" s="121"/>
      <c r="K21" s="121"/>
      <c r="L21" s="121"/>
      <c r="M21" s="119"/>
      <c r="N21" s="101"/>
      <c r="O21" s="103"/>
      <c r="P21" s="105"/>
      <c r="Q21" s="36">
        <v>0</v>
      </c>
      <c r="R21" s="37">
        <v>0</v>
      </c>
      <c r="S21" s="37">
        <v>0</v>
      </c>
      <c r="T21" s="38">
        <v>0</v>
      </c>
      <c r="U21" s="37">
        <v>0.214288</v>
      </c>
      <c r="V21" s="36">
        <v>0</v>
      </c>
      <c r="W21" s="38">
        <v>203</v>
      </c>
      <c r="X21" s="39">
        <v>0</v>
      </c>
      <c r="Y21" s="40" t="s">
        <v>27</v>
      </c>
    </row>
    <row r="22" spans="1:25" s="5" customFormat="1" ht="30.75" customHeight="1">
      <c r="A22" s="106">
        <v>8</v>
      </c>
      <c r="B22" s="108" t="s">
        <v>37</v>
      </c>
      <c r="C22" s="110" t="s">
        <v>29</v>
      </c>
      <c r="D22" s="112" t="s">
        <v>30</v>
      </c>
      <c r="E22" s="114">
        <v>664.3469640000001</v>
      </c>
      <c r="F22" s="104">
        <f>E22/2</f>
        <v>332.17348200000004</v>
      </c>
      <c r="G22" s="114">
        <v>0.532649</v>
      </c>
      <c r="H22" s="116">
        <v>0</v>
      </c>
      <c r="I22" s="116">
        <v>0</v>
      </c>
      <c r="J22" s="116">
        <v>0</v>
      </c>
      <c r="K22" s="116">
        <v>0</v>
      </c>
      <c r="L22" s="116">
        <v>0</v>
      </c>
      <c r="M22" s="118">
        <v>0.39096</v>
      </c>
      <c r="N22" s="100">
        <v>0</v>
      </c>
      <c r="O22" s="102">
        <f>+(+E22+G22)-(M22+N22)</f>
        <v>664.4886530000001</v>
      </c>
      <c r="P22" s="104">
        <f>O22/2</f>
        <v>332.24432650000006</v>
      </c>
      <c r="Q22" s="31">
        <v>0</v>
      </c>
      <c r="R22" s="32">
        <v>0</v>
      </c>
      <c r="S22" s="32">
        <v>0</v>
      </c>
      <c r="T22" s="33">
        <v>0</v>
      </c>
      <c r="U22" s="32">
        <v>1</v>
      </c>
      <c r="V22" s="31">
        <v>0</v>
      </c>
      <c r="W22" s="33">
        <v>0</v>
      </c>
      <c r="X22" s="34">
        <v>0</v>
      </c>
      <c r="Y22" s="35" t="s">
        <v>23</v>
      </c>
    </row>
    <row r="23" spans="1:25" s="5" customFormat="1" ht="30.75" customHeight="1" thickBot="1">
      <c r="A23" s="107"/>
      <c r="B23" s="109"/>
      <c r="C23" s="111"/>
      <c r="D23" s="113"/>
      <c r="E23" s="115"/>
      <c r="F23" s="105"/>
      <c r="G23" s="115"/>
      <c r="H23" s="117"/>
      <c r="I23" s="121"/>
      <c r="J23" s="121"/>
      <c r="K23" s="121"/>
      <c r="L23" s="121"/>
      <c r="M23" s="119"/>
      <c r="N23" s="101"/>
      <c r="O23" s="103"/>
      <c r="P23" s="105"/>
      <c r="Q23" s="36">
        <v>0</v>
      </c>
      <c r="R23" s="37">
        <v>0</v>
      </c>
      <c r="S23" s="37">
        <v>0</v>
      </c>
      <c r="T23" s="38">
        <v>0</v>
      </c>
      <c r="U23" s="37">
        <v>0.39096</v>
      </c>
      <c r="V23" s="36">
        <v>0</v>
      </c>
      <c r="W23" s="38">
        <v>0</v>
      </c>
      <c r="X23" s="39">
        <v>0</v>
      </c>
      <c r="Y23" s="40" t="s">
        <v>27</v>
      </c>
    </row>
    <row r="24" spans="1:25" s="5" customFormat="1" ht="30.75" customHeight="1">
      <c r="A24" s="106">
        <v>9</v>
      </c>
      <c r="B24" s="108" t="s">
        <v>38</v>
      </c>
      <c r="C24" s="110" t="s">
        <v>29</v>
      </c>
      <c r="D24" s="112" t="s">
        <v>30</v>
      </c>
      <c r="E24" s="114">
        <v>652.2047249999999</v>
      </c>
      <c r="F24" s="104">
        <f>E24/2</f>
        <v>326.10236249999997</v>
      </c>
      <c r="G24" s="114">
        <v>2.006901</v>
      </c>
      <c r="H24" s="116">
        <v>0</v>
      </c>
      <c r="I24" s="116">
        <v>0</v>
      </c>
      <c r="J24" s="116">
        <v>0</v>
      </c>
      <c r="K24" s="116">
        <v>0</v>
      </c>
      <c r="L24" s="116">
        <v>0</v>
      </c>
      <c r="M24" s="118">
        <v>0</v>
      </c>
      <c r="N24" s="100">
        <v>0</v>
      </c>
      <c r="O24" s="102">
        <f>+(+E24+G24)-(M24+N24)</f>
        <v>654.2116259999999</v>
      </c>
      <c r="P24" s="104">
        <f>O24/2</f>
        <v>327.10581299999996</v>
      </c>
      <c r="Q24" s="31">
        <v>0</v>
      </c>
      <c r="R24" s="32">
        <v>0</v>
      </c>
      <c r="S24" s="32">
        <v>0</v>
      </c>
      <c r="T24" s="33">
        <v>0</v>
      </c>
      <c r="U24" s="32">
        <v>0</v>
      </c>
      <c r="V24" s="31">
        <v>0</v>
      </c>
      <c r="W24" s="33">
        <v>0</v>
      </c>
      <c r="X24" s="34">
        <v>0</v>
      </c>
      <c r="Y24" s="35" t="s">
        <v>23</v>
      </c>
    </row>
    <row r="25" spans="1:25" s="5" customFormat="1" ht="30.75" customHeight="1" thickBot="1">
      <c r="A25" s="107"/>
      <c r="B25" s="109"/>
      <c r="C25" s="111"/>
      <c r="D25" s="113"/>
      <c r="E25" s="115"/>
      <c r="F25" s="105"/>
      <c r="G25" s="115"/>
      <c r="H25" s="117"/>
      <c r="I25" s="121"/>
      <c r="J25" s="121"/>
      <c r="K25" s="121"/>
      <c r="L25" s="121"/>
      <c r="M25" s="119"/>
      <c r="N25" s="101"/>
      <c r="O25" s="103"/>
      <c r="P25" s="105"/>
      <c r="Q25" s="36">
        <v>0</v>
      </c>
      <c r="R25" s="37">
        <v>0</v>
      </c>
      <c r="S25" s="37">
        <v>0</v>
      </c>
      <c r="T25" s="38">
        <v>0</v>
      </c>
      <c r="U25" s="37">
        <v>0</v>
      </c>
      <c r="V25" s="36">
        <v>0</v>
      </c>
      <c r="W25" s="38">
        <v>0</v>
      </c>
      <c r="X25" s="39">
        <v>0</v>
      </c>
      <c r="Y25" s="40" t="s">
        <v>27</v>
      </c>
    </row>
    <row r="26" spans="1:25" s="5" customFormat="1" ht="30.75" customHeight="1">
      <c r="A26" s="106">
        <v>10</v>
      </c>
      <c r="B26" s="108" t="s">
        <v>39</v>
      </c>
      <c r="C26" s="110" t="s">
        <v>29</v>
      </c>
      <c r="D26" s="112" t="s">
        <v>30</v>
      </c>
      <c r="E26" s="114">
        <v>1249.982209</v>
      </c>
      <c r="F26" s="104">
        <f>E26/2</f>
        <v>624.9911045</v>
      </c>
      <c r="G26" s="114">
        <v>6.24777</v>
      </c>
      <c r="H26" s="116">
        <v>0</v>
      </c>
      <c r="I26" s="116">
        <v>0</v>
      </c>
      <c r="J26" s="116">
        <v>0</v>
      </c>
      <c r="K26" s="116">
        <v>0</v>
      </c>
      <c r="L26" s="116">
        <v>0</v>
      </c>
      <c r="M26" s="118">
        <v>0</v>
      </c>
      <c r="N26" s="100">
        <v>0</v>
      </c>
      <c r="O26" s="102">
        <f>+(+E26+G26)-(M26+N26)</f>
        <v>1256.229979</v>
      </c>
      <c r="P26" s="104">
        <f>O26/2</f>
        <v>628.1149895</v>
      </c>
      <c r="Q26" s="31">
        <v>0</v>
      </c>
      <c r="R26" s="32">
        <v>0</v>
      </c>
      <c r="S26" s="32">
        <v>0</v>
      </c>
      <c r="T26" s="33">
        <v>0</v>
      </c>
      <c r="U26" s="32">
        <v>0</v>
      </c>
      <c r="V26" s="31">
        <v>0</v>
      </c>
      <c r="W26" s="33">
        <v>0</v>
      </c>
      <c r="X26" s="34">
        <v>0</v>
      </c>
      <c r="Y26" s="35" t="s">
        <v>23</v>
      </c>
    </row>
    <row r="27" spans="1:25" s="5" customFormat="1" ht="30.75" customHeight="1" thickBot="1">
      <c r="A27" s="107"/>
      <c r="B27" s="109"/>
      <c r="C27" s="111"/>
      <c r="D27" s="113"/>
      <c r="E27" s="115"/>
      <c r="F27" s="105"/>
      <c r="G27" s="115"/>
      <c r="H27" s="117"/>
      <c r="I27" s="121"/>
      <c r="J27" s="121"/>
      <c r="K27" s="121"/>
      <c r="L27" s="121"/>
      <c r="M27" s="119"/>
      <c r="N27" s="101"/>
      <c r="O27" s="103"/>
      <c r="P27" s="105"/>
      <c r="Q27" s="36">
        <v>0</v>
      </c>
      <c r="R27" s="37">
        <v>0</v>
      </c>
      <c r="S27" s="37">
        <v>0</v>
      </c>
      <c r="T27" s="38">
        <v>0</v>
      </c>
      <c r="U27" s="37">
        <v>0</v>
      </c>
      <c r="V27" s="36">
        <v>0</v>
      </c>
      <c r="W27" s="38">
        <v>0</v>
      </c>
      <c r="X27" s="39">
        <v>0</v>
      </c>
      <c r="Y27" s="40" t="s">
        <v>27</v>
      </c>
    </row>
    <row r="28" spans="1:25" s="5" customFormat="1" ht="30.75" customHeight="1">
      <c r="A28" s="106">
        <v>11</v>
      </c>
      <c r="B28" s="108" t="s">
        <v>40</v>
      </c>
      <c r="C28" s="110" t="s">
        <v>29</v>
      </c>
      <c r="D28" s="112" t="s">
        <v>30</v>
      </c>
      <c r="E28" s="114">
        <v>584.241411</v>
      </c>
      <c r="F28" s="104">
        <f>E28/2</f>
        <v>292.1207055</v>
      </c>
      <c r="G28" s="114">
        <v>115.05825</v>
      </c>
      <c r="H28" s="116">
        <v>0</v>
      </c>
      <c r="I28" s="116">
        <v>0</v>
      </c>
      <c r="J28" s="116">
        <v>0</v>
      </c>
      <c r="K28" s="116">
        <v>0</v>
      </c>
      <c r="L28" s="116">
        <v>0</v>
      </c>
      <c r="M28" s="118">
        <v>0</v>
      </c>
      <c r="N28" s="100">
        <v>0</v>
      </c>
      <c r="O28" s="102">
        <f>+(+E28+G28)-(M28+N28)</f>
        <v>699.299661</v>
      </c>
      <c r="P28" s="104">
        <f>O28/2</f>
        <v>349.6498305</v>
      </c>
      <c r="Q28" s="31">
        <v>0</v>
      </c>
      <c r="R28" s="32">
        <v>0</v>
      </c>
      <c r="S28" s="32">
        <v>0</v>
      </c>
      <c r="T28" s="33">
        <v>0</v>
      </c>
      <c r="U28" s="32">
        <v>0</v>
      </c>
      <c r="V28" s="31">
        <v>0</v>
      </c>
      <c r="W28" s="33">
        <v>1</v>
      </c>
      <c r="X28" s="34">
        <v>0</v>
      </c>
      <c r="Y28" s="35" t="s">
        <v>23</v>
      </c>
    </row>
    <row r="29" spans="1:25" s="5" customFormat="1" ht="30.75" customHeight="1" thickBot="1">
      <c r="A29" s="107"/>
      <c r="B29" s="109"/>
      <c r="C29" s="111"/>
      <c r="D29" s="113"/>
      <c r="E29" s="115"/>
      <c r="F29" s="105"/>
      <c r="G29" s="115"/>
      <c r="H29" s="117"/>
      <c r="I29" s="121"/>
      <c r="J29" s="121"/>
      <c r="K29" s="121"/>
      <c r="L29" s="121"/>
      <c r="M29" s="119"/>
      <c r="N29" s="101"/>
      <c r="O29" s="103"/>
      <c r="P29" s="105"/>
      <c r="Q29" s="36">
        <v>0</v>
      </c>
      <c r="R29" s="37">
        <v>0</v>
      </c>
      <c r="S29" s="37">
        <v>0</v>
      </c>
      <c r="T29" s="38">
        <v>0</v>
      </c>
      <c r="U29" s="37">
        <v>0</v>
      </c>
      <c r="V29" s="36">
        <v>0</v>
      </c>
      <c r="W29" s="38">
        <v>445</v>
      </c>
      <c r="X29" s="39">
        <v>0</v>
      </c>
      <c r="Y29" s="40" t="s">
        <v>27</v>
      </c>
    </row>
    <row r="30" spans="1:25" s="5" customFormat="1" ht="30.75" customHeight="1">
      <c r="A30" s="106">
        <v>12</v>
      </c>
      <c r="B30" s="108" t="s">
        <v>41</v>
      </c>
      <c r="C30" s="110" t="s">
        <v>29</v>
      </c>
      <c r="D30" s="112" t="s">
        <v>30</v>
      </c>
      <c r="E30" s="114">
        <v>2328.290539</v>
      </c>
      <c r="F30" s="104">
        <f>E30/2</f>
        <v>1164.1452695</v>
      </c>
      <c r="G30" s="114">
        <v>181.387869</v>
      </c>
      <c r="H30" s="116">
        <v>0</v>
      </c>
      <c r="I30" s="116">
        <v>0</v>
      </c>
      <c r="J30" s="116">
        <v>0</v>
      </c>
      <c r="K30" s="116">
        <v>0</v>
      </c>
      <c r="L30" s="116">
        <v>0</v>
      </c>
      <c r="M30" s="118">
        <v>0</v>
      </c>
      <c r="N30" s="100">
        <v>0</v>
      </c>
      <c r="O30" s="102">
        <f>+(+E30+G30)-(M30+N30)</f>
        <v>2509.678408</v>
      </c>
      <c r="P30" s="104">
        <f>O30/2</f>
        <v>1254.839204</v>
      </c>
      <c r="Q30" s="31">
        <v>0</v>
      </c>
      <c r="R30" s="32">
        <v>0</v>
      </c>
      <c r="S30" s="32">
        <v>0</v>
      </c>
      <c r="T30" s="33">
        <v>0</v>
      </c>
      <c r="U30" s="32">
        <v>0</v>
      </c>
      <c r="V30" s="31">
        <v>0</v>
      </c>
      <c r="W30" s="33">
        <v>0</v>
      </c>
      <c r="X30" s="34">
        <v>0</v>
      </c>
      <c r="Y30" s="35" t="s">
        <v>23</v>
      </c>
    </row>
    <row r="31" spans="1:25" s="5" customFormat="1" ht="30.75" customHeight="1" thickBot="1">
      <c r="A31" s="107"/>
      <c r="B31" s="109"/>
      <c r="C31" s="111"/>
      <c r="D31" s="113"/>
      <c r="E31" s="115"/>
      <c r="F31" s="105"/>
      <c r="G31" s="115"/>
      <c r="H31" s="117"/>
      <c r="I31" s="121"/>
      <c r="J31" s="121"/>
      <c r="K31" s="121"/>
      <c r="L31" s="121"/>
      <c r="M31" s="119"/>
      <c r="N31" s="101"/>
      <c r="O31" s="103"/>
      <c r="P31" s="105"/>
      <c r="Q31" s="36">
        <v>0</v>
      </c>
      <c r="R31" s="37">
        <v>0</v>
      </c>
      <c r="S31" s="37">
        <v>0</v>
      </c>
      <c r="T31" s="38">
        <v>0</v>
      </c>
      <c r="U31" s="37">
        <v>0</v>
      </c>
      <c r="V31" s="36">
        <v>0</v>
      </c>
      <c r="W31" s="38">
        <v>0</v>
      </c>
      <c r="X31" s="39">
        <v>0</v>
      </c>
      <c r="Y31" s="40" t="s">
        <v>27</v>
      </c>
    </row>
    <row r="32" spans="1:25" s="5" customFormat="1" ht="30.75" customHeight="1">
      <c r="A32" s="106">
        <v>13</v>
      </c>
      <c r="B32" s="108" t="s">
        <v>42</v>
      </c>
      <c r="C32" s="110" t="s">
        <v>29</v>
      </c>
      <c r="D32" s="112" t="s">
        <v>30</v>
      </c>
      <c r="E32" s="114">
        <v>807.6663530000001</v>
      </c>
      <c r="F32" s="104">
        <f>E32/2</f>
        <v>403.83317650000004</v>
      </c>
      <c r="G32" s="114">
        <v>277.174043</v>
      </c>
      <c r="H32" s="116">
        <v>0</v>
      </c>
      <c r="I32" s="116">
        <v>0</v>
      </c>
      <c r="J32" s="116">
        <v>0</v>
      </c>
      <c r="K32" s="116">
        <v>0</v>
      </c>
      <c r="L32" s="116">
        <v>0</v>
      </c>
      <c r="M32" s="118">
        <v>148</v>
      </c>
      <c r="N32" s="100">
        <v>0</v>
      </c>
      <c r="O32" s="102">
        <f>+(+E32+G32)-(M32+N32)</f>
        <v>936.840396</v>
      </c>
      <c r="P32" s="104">
        <f>O32/2</f>
        <v>468.420198</v>
      </c>
      <c r="Q32" s="31">
        <v>0</v>
      </c>
      <c r="R32" s="32">
        <v>0</v>
      </c>
      <c r="S32" s="32">
        <v>4</v>
      </c>
      <c r="T32" s="33">
        <v>0</v>
      </c>
      <c r="U32" s="32">
        <v>0</v>
      </c>
      <c r="V32" s="31">
        <v>0</v>
      </c>
      <c r="W32" s="33">
        <v>14</v>
      </c>
      <c r="X32" s="34">
        <v>0</v>
      </c>
      <c r="Y32" s="35" t="s">
        <v>23</v>
      </c>
    </row>
    <row r="33" spans="1:25" s="5" customFormat="1" ht="30.75" customHeight="1" thickBot="1">
      <c r="A33" s="107"/>
      <c r="B33" s="109"/>
      <c r="C33" s="111"/>
      <c r="D33" s="113"/>
      <c r="E33" s="115"/>
      <c r="F33" s="105"/>
      <c r="G33" s="115"/>
      <c r="H33" s="117"/>
      <c r="I33" s="121"/>
      <c r="J33" s="121"/>
      <c r="K33" s="121"/>
      <c r="L33" s="121"/>
      <c r="M33" s="119"/>
      <c r="N33" s="101"/>
      <c r="O33" s="103"/>
      <c r="P33" s="105"/>
      <c r="Q33" s="36">
        <v>0</v>
      </c>
      <c r="R33" s="37">
        <v>0</v>
      </c>
      <c r="S33" s="37">
        <v>148</v>
      </c>
      <c r="T33" s="38">
        <v>0</v>
      </c>
      <c r="U33" s="37">
        <v>0</v>
      </c>
      <c r="V33" s="36">
        <v>0</v>
      </c>
      <c r="W33" s="38">
        <v>451.6</v>
      </c>
      <c r="X33" s="39">
        <v>0</v>
      </c>
      <c r="Y33" s="40" t="s">
        <v>27</v>
      </c>
    </row>
    <row r="34" spans="1:25" s="5" customFormat="1" ht="30.75" customHeight="1">
      <c r="A34" s="106">
        <v>14</v>
      </c>
      <c r="B34" s="106" t="s">
        <v>43</v>
      </c>
      <c r="C34" s="110" t="s">
        <v>29</v>
      </c>
      <c r="D34" s="112" t="s">
        <v>30</v>
      </c>
      <c r="E34" s="114">
        <v>437.457614</v>
      </c>
      <c r="F34" s="104">
        <f>E34/2</f>
        <v>218.728807</v>
      </c>
      <c r="G34" s="114">
        <v>0.153542</v>
      </c>
      <c r="H34" s="116">
        <v>0</v>
      </c>
      <c r="I34" s="116">
        <v>0</v>
      </c>
      <c r="J34" s="116">
        <v>0</v>
      </c>
      <c r="K34" s="116">
        <v>0</v>
      </c>
      <c r="L34" s="116">
        <v>0</v>
      </c>
      <c r="M34" s="118">
        <v>0</v>
      </c>
      <c r="N34" s="100">
        <v>0</v>
      </c>
      <c r="O34" s="102">
        <f>+(+E34+G34)-(M34+N34)</f>
        <v>437.611156</v>
      </c>
      <c r="P34" s="104">
        <f>O34/2</f>
        <v>218.805578</v>
      </c>
      <c r="Q34" s="31">
        <v>0</v>
      </c>
      <c r="R34" s="32">
        <v>0</v>
      </c>
      <c r="S34" s="32">
        <v>0</v>
      </c>
      <c r="T34" s="33">
        <v>0</v>
      </c>
      <c r="U34" s="32">
        <v>0</v>
      </c>
      <c r="V34" s="31">
        <v>0</v>
      </c>
      <c r="W34" s="33">
        <v>0</v>
      </c>
      <c r="X34" s="34">
        <v>0</v>
      </c>
      <c r="Y34" s="35" t="s">
        <v>23</v>
      </c>
    </row>
    <row r="35" spans="1:25" s="5" customFormat="1" ht="30.75" customHeight="1" thickBot="1">
      <c r="A35" s="107"/>
      <c r="B35" s="107"/>
      <c r="C35" s="111"/>
      <c r="D35" s="113"/>
      <c r="E35" s="115"/>
      <c r="F35" s="105"/>
      <c r="G35" s="115"/>
      <c r="H35" s="117"/>
      <c r="I35" s="121"/>
      <c r="J35" s="121"/>
      <c r="K35" s="121"/>
      <c r="L35" s="121"/>
      <c r="M35" s="119"/>
      <c r="N35" s="101"/>
      <c r="O35" s="103"/>
      <c r="P35" s="105"/>
      <c r="Q35" s="36">
        <v>0</v>
      </c>
      <c r="R35" s="37">
        <v>0</v>
      </c>
      <c r="S35" s="37">
        <v>0</v>
      </c>
      <c r="T35" s="38">
        <v>0</v>
      </c>
      <c r="U35" s="37">
        <v>0</v>
      </c>
      <c r="V35" s="36">
        <v>0</v>
      </c>
      <c r="W35" s="38">
        <v>0</v>
      </c>
      <c r="X35" s="39">
        <v>0</v>
      </c>
      <c r="Y35" s="40" t="s">
        <v>27</v>
      </c>
    </row>
    <row r="36" spans="1:25" s="5" customFormat="1" ht="30.75" customHeight="1">
      <c r="A36" s="106">
        <v>15</v>
      </c>
      <c r="B36" s="108" t="s">
        <v>44</v>
      </c>
      <c r="C36" s="110" t="s">
        <v>29</v>
      </c>
      <c r="D36" s="112" t="s">
        <v>30</v>
      </c>
      <c r="E36" s="114">
        <v>177.24675200000001</v>
      </c>
      <c r="F36" s="104">
        <f>E36/2</f>
        <v>88.62337600000001</v>
      </c>
      <c r="G36" s="114">
        <v>56.044446</v>
      </c>
      <c r="H36" s="116">
        <v>0</v>
      </c>
      <c r="I36" s="116">
        <v>0</v>
      </c>
      <c r="J36" s="116">
        <v>0</v>
      </c>
      <c r="K36" s="116">
        <v>0</v>
      </c>
      <c r="L36" s="116">
        <v>0</v>
      </c>
      <c r="M36" s="118">
        <v>0</v>
      </c>
      <c r="N36" s="100">
        <v>0</v>
      </c>
      <c r="O36" s="102">
        <f>+(+E36+G36)-(M36+N36)</f>
        <v>233.291198</v>
      </c>
      <c r="P36" s="104">
        <f>O36/2</f>
        <v>116.645599</v>
      </c>
      <c r="Q36" s="31">
        <v>0</v>
      </c>
      <c r="R36" s="32">
        <v>0</v>
      </c>
      <c r="S36" s="32">
        <v>0</v>
      </c>
      <c r="T36" s="33">
        <v>0</v>
      </c>
      <c r="U36" s="32">
        <v>0</v>
      </c>
      <c r="V36" s="31">
        <v>0</v>
      </c>
      <c r="W36" s="33">
        <v>2</v>
      </c>
      <c r="X36" s="34">
        <v>0</v>
      </c>
      <c r="Y36" s="35" t="s">
        <v>23</v>
      </c>
    </row>
    <row r="37" spans="1:25" s="5" customFormat="1" ht="30.75" customHeight="1" thickBot="1">
      <c r="A37" s="107"/>
      <c r="B37" s="109"/>
      <c r="C37" s="111"/>
      <c r="D37" s="113"/>
      <c r="E37" s="115"/>
      <c r="F37" s="105"/>
      <c r="G37" s="115"/>
      <c r="H37" s="117"/>
      <c r="I37" s="121"/>
      <c r="J37" s="121"/>
      <c r="K37" s="121"/>
      <c r="L37" s="121"/>
      <c r="M37" s="119"/>
      <c r="N37" s="101"/>
      <c r="O37" s="103"/>
      <c r="P37" s="105"/>
      <c r="Q37" s="36">
        <v>0</v>
      </c>
      <c r="R37" s="37">
        <v>0</v>
      </c>
      <c r="S37" s="37">
        <v>0</v>
      </c>
      <c r="T37" s="38">
        <v>0</v>
      </c>
      <c r="U37" s="37">
        <v>0</v>
      </c>
      <c r="V37" s="36">
        <v>0</v>
      </c>
      <c r="W37" s="38">
        <v>70</v>
      </c>
      <c r="X37" s="39">
        <v>0</v>
      </c>
      <c r="Y37" s="40" t="s">
        <v>27</v>
      </c>
    </row>
    <row r="38" spans="1:25" s="5" customFormat="1" ht="30.75" customHeight="1">
      <c r="A38" s="106">
        <v>16</v>
      </c>
      <c r="B38" s="108" t="s">
        <v>45</v>
      </c>
      <c r="C38" s="110" t="s">
        <v>29</v>
      </c>
      <c r="D38" s="112" t="s">
        <v>30</v>
      </c>
      <c r="E38" s="114">
        <v>104.153746</v>
      </c>
      <c r="F38" s="104">
        <f>E38/2</f>
        <v>52.076873</v>
      </c>
      <c r="G38" s="114">
        <v>12.92471</v>
      </c>
      <c r="H38" s="116">
        <v>0</v>
      </c>
      <c r="I38" s="116">
        <v>0</v>
      </c>
      <c r="J38" s="116">
        <v>0</v>
      </c>
      <c r="K38" s="116">
        <v>0</v>
      </c>
      <c r="L38" s="116">
        <v>0</v>
      </c>
      <c r="M38" s="118">
        <v>0</v>
      </c>
      <c r="N38" s="100">
        <v>0</v>
      </c>
      <c r="O38" s="102">
        <f>+(+E38+G38)-(M38+N38)</f>
        <v>117.078456</v>
      </c>
      <c r="P38" s="104">
        <f>O38/2</f>
        <v>58.539228</v>
      </c>
      <c r="Q38" s="31">
        <v>0</v>
      </c>
      <c r="R38" s="32">
        <v>0</v>
      </c>
      <c r="S38" s="32">
        <v>0</v>
      </c>
      <c r="T38" s="33">
        <v>0</v>
      </c>
      <c r="U38" s="32">
        <v>0</v>
      </c>
      <c r="V38" s="31">
        <v>0</v>
      </c>
      <c r="W38" s="33">
        <v>1</v>
      </c>
      <c r="X38" s="34">
        <v>0</v>
      </c>
      <c r="Y38" s="35" t="s">
        <v>23</v>
      </c>
    </row>
    <row r="39" spans="1:25" s="5" customFormat="1" ht="30.75" customHeight="1" thickBot="1">
      <c r="A39" s="107"/>
      <c r="B39" s="109"/>
      <c r="C39" s="111"/>
      <c r="D39" s="113"/>
      <c r="E39" s="115"/>
      <c r="F39" s="105"/>
      <c r="G39" s="115"/>
      <c r="H39" s="117"/>
      <c r="I39" s="121"/>
      <c r="J39" s="121"/>
      <c r="K39" s="121"/>
      <c r="L39" s="121"/>
      <c r="M39" s="119"/>
      <c r="N39" s="101"/>
      <c r="O39" s="103"/>
      <c r="P39" s="105"/>
      <c r="Q39" s="36">
        <v>0</v>
      </c>
      <c r="R39" s="37">
        <v>0</v>
      </c>
      <c r="S39" s="37">
        <v>0</v>
      </c>
      <c r="T39" s="38">
        <v>0</v>
      </c>
      <c r="U39" s="37">
        <v>0</v>
      </c>
      <c r="V39" s="36">
        <v>0</v>
      </c>
      <c r="W39" s="38">
        <v>12.8</v>
      </c>
      <c r="X39" s="39">
        <v>0</v>
      </c>
      <c r="Y39" s="40" t="s">
        <v>27</v>
      </c>
    </row>
    <row r="40" spans="1:25" s="5" customFormat="1" ht="30.75" customHeight="1">
      <c r="A40" s="106">
        <v>17</v>
      </c>
      <c r="B40" s="108" t="s">
        <v>46</v>
      </c>
      <c r="C40" s="110" t="s">
        <v>29</v>
      </c>
      <c r="D40" s="112" t="s">
        <v>30</v>
      </c>
      <c r="E40" s="114">
        <v>280.325361</v>
      </c>
      <c r="F40" s="104">
        <f>E40/2</f>
        <v>140.1626805</v>
      </c>
      <c r="G40" s="114">
        <v>0.545984</v>
      </c>
      <c r="H40" s="116">
        <v>0</v>
      </c>
      <c r="I40" s="116">
        <v>0</v>
      </c>
      <c r="J40" s="116">
        <v>0</v>
      </c>
      <c r="K40" s="116">
        <v>0</v>
      </c>
      <c r="L40" s="116">
        <v>0</v>
      </c>
      <c r="M40" s="118">
        <v>0</v>
      </c>
      <c r="N40" s="100">
        <v>0</v>
      </c>
      <c r="O40" s="102">
        <f>+(+E40+G40)-(M40+N40)</f>
        <v>280.87134499999996</v>
      </c>
      <c r="P40" s="104">
        <f>O40/2</f>
        <v>140.43567249999998</v>
      </c>
      <c r="Q40" s="31">
        <v>0</v>
      </c>
      <c r="R40" s="32">
        <v>0</v>
      </c>
      <c r="S40" s="32">
        <v>0</v>
      </c>
      <c r="T40" s="33">
        <v>0</v>
      </c>
      <c r="U40" s="32">
        <v>0</v>
      </c>
      <c r="V40" s="31">
        <v>0</v>
      </c>
      <c r="W40" s="33">
        <v>0</v>
      </c>
      <c r="X40" s="34">
        <v>0</v>
      </c>
      <c r="Y40" s="35" t="s">
        <v>23</v>
      </c>
    </row>
    <row r="41" spans="1:25" s="5" customFormat="1" ht="30.75" customHeight="1" thickBot="1">
      <c r="A41" s="107"/>
      <c r="B41" s="109"/>
      <c r="C41" s="111"/>
      <c r="D41" s="113"/>
      <c r="E41" s="115"/>
      <c r="F41" s="105"/>
      <c r="G41" s="115"/>
      <c r="H41" s="117"/>
      <c r="I41" s="121"/>
      <c r="J41" s="121"/>
      <c r="K41" s="121"/>
      <c r="L41" s="121"/>
      <c r="M41" s="119"/>
      <c r="N41" s="101"/>
      <c r="O41" s="103"/>
      <c r="P41" s="105"/>
      <c r="Q41" s="36">
        <v>0</v>
      </c>
      <c r="R41" s="37">
        <v>0</v>
      </c>
      <c r="S41" s="37">
        <v>0</v>
      </c>
      <c r="T41" s="38">
        <v>0</v>
      </c>
      <c r="U41" s="37">
        <v>0</v>
      </c>
      <c r="V41" s="36">
        <v>0</v>
      </c>
      <c r="W41" s="38">
        <v>0</v>
      </c>
      <c r="X41" s="39">
        <v>0</v>
      </c>
      <c r="Y41" s="40" t="s">
        <v>27</v>
      </c>
    </row>
    <row r="42" spans="1:25" s="5" customFormat="1" ht="30.75" customHeight="1">
      <c r="A42" s="106">
        <v>18</v>
      </c>
      <c r="B42" s="108" t="s">
        <v>47</v>
      </c>
      <c r="C42" s="110" t="s">
        <v>29</v>
      </c>
      <c r="D42" s="112" t="s">
        <v>30</v>
      </c>
      <c r="E42" s="114">
        <v>365.821727</v>
      </c>
      <c r="F42" s="104">
        <f>E42/2</f>
        <v>182.9108635</v>
      </c>
      <c r="G42" s="114">
        <v>38.156754</v>
      </c>
      <c r="H42" s="116">
        <v>0</v>
      </c>
      <c r="I42" s="116">
        <v>0</v>
      </c>
      <c r="J42" s="116">
        <v>0</v>
      </c>
      <c r="K42" s="116">
        <v>0</v>
      </c>
      <c r="L42" s="116">
        <v>0</v>
      </c>
      <c r="M42" s="118">
        <v>0</v>
      </c>
      <c r="N42" s="100">
        <v>0</v>
      </c>
      <c r="O42" s="102">
        <f>+(+E42+G42)-(M42+N42)</f>
        <v>403.978481</v>
      </c>
      <c r="P42" s="104">
        <f>O42/2</f>
        <v>201.9892405</v>
      </c>
      <c r="Q42" s="31">
        <v>0</v>
      </c>
      <c r="R42" s="32">
        <v>0</v>
      </c>
      <c r="S42" s="32">
        <v>0</v>
      </c>
      <c r="T42" s="33">
        <v>0</v>
      </c>
      <c r="U42" s="32">
        <v>0</v>
      </c>
      <c r="V42" s="31">
        <v>0</v>
      </c>
      <c r="W42" s="33">
        <v>1</v>
      </c>
      <c r="X42" s="34">
        <v>0</v>
      </c>
      <c r="Y42" s="35" t="s">
        <v>23</v>
      </c>
    </row>
    <row r="43" spans="1:25" s="5" customFormat="1" ht="30.75" customHeight="1" thickBot="1">
      <c r="A43" s="107"/>
      <c r="B43" s="109"/>
      <c r="C43" s="111"/>
      <c r="D43" s="113"/>
      <c r="E43" s="115"/>
      <c r="F43" s="105"/>
      <c r="G43" s="115"/>
      <c r="H43" s="117"/>
      <c r="I43" s="121"/>
      <c r="J43" s="121"/>
      <c r="K43" s="121"/>
      <c r="L43" s="121"/>
      <c r="M43" s="119"/>
      <c r="N43" s="101"/>
      <c r="O43" s="103"/>
      <c r="P43" s="105"/>
      <c r="Q43" s="36">
        <v>0</v>
      </c>
      <c r="R43" s="37">
        <v>0</v>
      </c>
      <c r="S43" s="37">
        <v>0</v>
      </c>
      <c r="T43" s="38">
        <v>0</v>
      </c>
      <c r="U43" s="37">
        <v>0</v>
      </c>
      <c r="V43" s="36">
        <v>0</v>
      </c>
      <c r="W43" s="38">
        <v>4.2</v>
      </c>
      <c r="X43" s="39">
        <v>0</v>
      </c>
      <c r="Y43" s="40" t="s">
        <v>27</v>
      </c>
    </row>
    <row r="44" spans="1:25" s="5" customFormat="1" ht="30.75" customHeight="1">
      <c r="A44" s="106">
        <v>19</v>
      </c>
      <c r="B44" s="108" t="s">
        <v>48</v>
      </c>
      <c r="C44" s="110" t="s">
        <v>29</v>
      </c>
      <c r="D44" s="112" t="s">
        <v>30</v>
      </c>
      <c r="E44" s="114">
        <v>565.349579</v>
      </c>
      <c r="F44" s="104">
        <f>E44/2</f>
        <v>282.6747895</v>
      </c>
      <c r="G44" s="114">
        <v>28.269852</v>
      </c>
      <c r="H44" s="116">
        <v>0</v>
      </c>
      <c r="I44" s="116">
        <v>0</v>
      </c>
      <c r="J44" s="116">
        <v>0</v>
      </c>
      <c r="K44" s="116">
        <v>0</v>
      </c>
      <c r="L44" s="116">
        <v>0</v>
      </c>
      <c r="M44" s="118">
        <v>4.87512</v>
      </c>
      <c r="N44" s="100">
        <v>0</v>
      </c>
      <c r="O44" s="102">
        <f>+(+E44+G44)-(M44+N44)</f>
        <v>588.7443109999999</v>
      </c>
      <c r="P44" s="104">
        <f>O44/2</f>
        <v>294.37215549999996</v>
      </c>
      <c r="Q44" s="31">
        <v>0</v>
      </c>
      <c r="R44" s="32">
        <v>0</v>
      </c>
      <c r="S44" s="32">
        <v>0</v>
      </c>
      <c r="T44" s="33">
        <v>0</v>
      </c>
      <c r="U44" s="32">
        <v>2</v>
      </c>
      <c r="V44" s="31">
        <v>0</v>
      </c>
      <c r="W44" s="33">
        <v>1</v>
      </c>
      <c r="X44" s="34">
        <v>0</v>
      </c>
      <c r="Y44" s="35" t="s">
        <v>23</v>
      </c>
    </row>
    <row r="45" spans="1:25" s="5" customFormat="1" ht="30.75" customHeight="1" thickBot="1">
      <c r="A45" s="107"/>
      <c r="B45" s="109"/>
      <c r="C45" s="111"/>
      <c r="D45" s="113"/>
      <c r="E45" s="115"/>
      <c r="F45" s="105"/>
      <c r="G45" s="115"/>
      <c r="H45" s="117"/>
      <c r="I45" s="121"/>
      <c r="J45" s="121"/>
      <c r="K45" s="121"/>
      <c r="L45" s="121"/>
      <c r="M45" s="119"/>
      <c r="N45" s="101"/>
      <c r="O45" s="103"/>
      <c r="P45" s="105"/>
      <c r="Q45" s="36">
        <v>0</v>
      </c>
      <c r="R45" s="37">
        <v>0</v>
      </c>
      <c r="S45" s="37">
        <v>0</v>
      </c>
      <c r="T45" s="38">
        <v>0</v>
      </c>
      <c r="U45" s="37">
        <v>4.87512</v>
      </c>
      <c r="V45" s="36">
        <v>0</v>
      </c>
      <c r="W45" s="38">
        <v>33</v>
      </c>
      <c r="X45" s="39">
        <v>0</v>
      </c>
      <c r="Y45" s="40" t="s">
        <v>27</v>
      </c>
    </row>
    <row r="46" spans="1:25" s="5" customFormat="1" ht="30.75" customHeight="1">
      <c r="A46" s="106">
        <v>20</v>
      </c>
      <c r="B46" s="108" t="s">
        <v>49</v>
      </c>
      <c r="C46" s="110" t="s">
        <v>29</v>
      </c>
      <c r="D46" s="112" t="s">
        <v>30</v>
      </c>
      <c r="E46" s="114">
        <v>730.031864</v>
      </c>
      <c r="F46" s="104">
        <f>E46/2</f>
        <v>365.015932</v>
      </c>
      <c r="G46" s="114">
        <v>98.40042</v>
      </c>
      <c r="H46" s="116">
        <v>0</v>
      </c>
      <c r="I46" s="116">
        <v>0</v>
      </c>
      <c r="J46" s="116">
        <v>0</v>
      </c>
      <c r="K46" s="116">
        <v>0</v>
      </c>
      <c r="L46" s="116">
        <v>0</v>
      </c>
      <c r="M46" s="118">
        <v>0</v>
      </c>
      <c r="N46" s="100">
        <v>0</v>
      </c>
      <c r="O46" s="102">
        <f>+(+E46+G46)-(M46+N46)</f>
        <v>828.432284</v>
      </c>
      <c r="P46" s="104">
        <f>O46/2</f>
        <v>414.216142</v>
      </c>
      <c r="Q46" s="31">
        <v>0</v>
      </c>
      <c r="R46" s="32">
        <v>0</v>
      </c>
      <c r="S46" s="32">
        <v>0</v>
      </c>
      <c r="T46" s="33">
        <v>0</v>
      </c>
      <c r="U46" s="32">
        <v>0</v>
      </c>
      <c r="V46" s="31">
        <v>0</v>
      </c>
      <c r="W46" s="33">
        <v>1</v>
      </c>
      <c r="X46" s="34">
        <v>0</v>
      </c>
      <c r="Y46" s="35" t="s">
        <v>23</v>
      </c>
    </row>
    <row r="47" spans="1:25" s="5" customFormat="1" ht="30.75" customHeight="1" thickBot="1">
      <c r="A47" s="107"/>
      <c r="B47" s="109"/>
      <c r="C47" s="111"/>
      <c r="D47" s="113"/>
      <c r="E47" s="115"/>
      <c r="F47" s="105"/>
      <c r="G47" s="115"/>
      <c r="H47" s="117"/>
      <c r="I47" s="121"/>
      <c r="J47" s="121"/>
      <c r="K47" s="121"/>
      <c r="L47" s="121"/>
      <c r="M47" s="119"/>
      <c r="N47" s="101"/>
      <c r="O47" s="103"/>
      <c r="P47" s="105"/>
      <c r="Q47" s="36">
        <v>0</v>
      </c>
      <c r="R47" s="37">
        <v>0</v>
      </c>
      <c r="S47" s="37">
        <v>0</v>
      </c>
      <c r="T47" s="38">
        <v>0</v>
      </c>
      <c r="U47" s="37">
        <v>0</v>
      </c>
      <c r="V47" s="36">
        <v>0</v>
      </c>
      <c r="W47" s="38">
        <v>80</v>
      </c>
      <c r="X47" s="39">
        <v>0</v>
      </c>
      <c r="Y47" s="40" t="s">
        <v>27</v>
      </c>
    </row>
    <row r="48" spans="1:25" s="5" customFormat="1" ht="30.75" customHeight="1">
      <c r="A48" s="106">
        <v>21</v>
      </c>
      <c r="B48" s="108" t="s">
        <v>50</v>
      </c>
      <c r="C48" s="110" t="s">
        <v>29</v>
      </c>
      <c r="D48" s="112" t="s">
        <v>30</v>
      </c>
      <c r="E48" s="114">
        <v>1035.096102</v>
      </c>
      <c r="F48" s="104">
        <f>E48/2</f>
        <v>517.548051</v>
      </c>
      <c r="G48" s="114">
        <v>93.713685</v>
      </c>
      <c r="H48" s="116">
        <v>0</v>
      </c>
      <c r="I48" s="116">
        <v>0</v>
      </c>
      <c r="J48" s="116">
        <v>0</v>
      </c>
      <c r="K48" s="116">
        <v>0</v>
      </c>
      <c r="L48" s="116">
        <v>0</v>
      </c>
      <c r="M48" s="118">
        <v>0</v>
      </c>
      <c r="N48" s="100">
        <v>0</v>
      </c>
      <c r="O48" s="102">
        <f>+(+E48+G48)-(M48+N48)</f>
        <v>1128.809787</v>
      </c>
      <c r="P48" s="104">
        <f>O48/2</f>
        <v>564.4048935</v>
      </c>
      <c r="Q48" s="31">
        <v>0</v>
      </c>
      <c r="R48" s="32">
        <v>0</v>
      </c>
      <c r="S48" s="32">
        <v>0</v>
      </c>
      <c r="T48" s="33">
        <v>0</v>
      </c>
      <c r="U48" s="32">
        <v>0</v>
      </c>
      <c r="V48" s="31">
        <v>0</v>
      </c>
      <c r="W48" s="33">
        <v>1</v>
      </c>
      <c r="X48" s="34">
        <v>0</v>
      </c>
      <c r="Y48" s="35" t="s">
        <v>23</v>
      </c>
    </row>
    <row r="49" spans="1:25" s="5" customFormat="1" ht="30.75" customHeight="1" thickBot="1">
      <c r="A49" s="107"/>
      <c r="B49" s="109"/>
      <c r="C49" s="111"/>
      <c r="D49" s="113"/>
      <c r="E49" s="115"/>
      <c r="F49" s="105"/>
      <c r="G49" s="115"/>
      <c r="H49" s="117"/>
      <c r="I49" s="121"/>
      <c r="J49" s="121"/>
      <c r="K49" s="121"/>
      <c r="L49" s="121"/>
      <c r="M49" s="119"/>
      <c r="N49" s="101"/>
      <c r="O49" s="103"/>
      <c r="P49" s="105"/>
      <c r="Q49" s="36">
        <v>0</v>
      </c>
      <c r="R49" s="37">
        <v>0</v>
      </c>
      <c r="S49" s="37">
        <v>0</v>
      </c>
      <c r="T49" s="38">
        <v>0</v>
      </c>
      <c r="U49" s="37">
        <v>0</v>
      </c>
      <c r="V49" s="36">
        <v>0</v>
      </c>
      <c r="W49" s="38">
        <v>93.2</v>
      </c>
      <c r="X49" s="39">
        <v>0</v>
      </c>
      <c r="Y49" s="40" t="s">
        <v>27</v>
      </c>
    </row>
    <row r="50" spans="1:25" s="5" customFormat="1" ht="30.75" customHeight="1">
      <c r="A50" s="106">
        <v>22</v>
      </c>
      <c r="B50" s="108" t="s">
        <v>51</v>
      </c>
      <c r="C50" s="110" t="s">
        <v>29</v>
      </c>
      <c r="D50" s="112" t="s">
        <v>30</v>
      </c>
      <c r="E50" s="114">
        <v>542.836731</v>
      </c>
      <c r="F50" s="104">
        <f>E50/2</f>
        <v>271.4183655</v>
      </c>
      <c r="G50" s="114">
        <v>29.440497</v>
      </c>
      <c r="H50" s="116">
        <v>0</v>
      </c>
      <c r="I50" s="116">
        <v>0</v>
      </c>
      <c r="J50" s="116">
        <v>0</v>
      </c>
      <c r="K50" s="116">
        <v>0</v>
      </c>
      <c r="L50" s="116">
        <v>0</v>
      </c>
      <c r="M50" s="118">
        <v>500</v>
      </c>
      <c r="N50" s="100">
        <v>0</v>
      </c>
      <c r="O50" s="102">
        <f>+(+E50+G50)-(M50+N50)</f>
        <v>72.27722800000004</v>
      </c>
      <c r="P50" s="104">
        <f>O50/2</f>
        <v>36.13861400000002</v>
      </c>
      <c r="Q50" s="31">
        <v>0</v>
      </c>
      <c r="R50" s="32">
        <v>0</v>
      </c>
      <c r="S50" s="32">
        <v>2</v>
      </c>
      <c r="T50" s="33">
        <v>0</v>
      </c>
      <c r="U50" s="32">
        <v>0</v>
      </c>
      <c r="V50" s="31">
        <v>0</v>
      </c>
      <c r="W50" s="33">
        <v>3</v>
      </c>
      <c r="X50" s="34">
        <v>0</v>
      </c>
      <c r="Y50" s="35" t="s">
        <v>23</v>
      </c>
    </row>
    <row r="51" spans="1:25" s="5" customFormat="1" ht="30.75" customHeight="1" thickBot="1">
      <c r="A51" s="107"/>
      <c r="B51" s="109"/>
      <c r="C51" s="111"/>
      <c r="D51" s="113"/>
      <c r="E51" s="115"/>
      <c r="F51" s="105"/>
      <c r="G51" s="115"/>
      <c r="H51" s="117"/>
      <c r="I51" s="121"/>
      <c r="J51" s="121"/>
      <c r="K51" s="121"/>
      <c r="L51" s="121"/>
      <c r="M51" s="119"/>
      <c r="N51" s="101"/>
      <c r="O51" s="103"/>
      <c r="P51" s="105"/>
      <c r="Q51" s="36">
        <v>0</v>
      </c>
      <c r="R51" s="37">
        <v>0</v>
      </c>
      <c r="S51" s="37">
        <v>500</v>
      </c>
      <c r="T51" s="38">
        <v>0</v>
      </c>
      <c r="U51" s="37">
        <v>0</v>
      </c>
      <c r="V51" s="36">
        <v>0</v>
      </c>
      <c r="W51" s="38">
        <v>528.8</v>
      </c>
      <c r="X51" s="39">
        <v>0</v>
      </c>
      <c r="Y51" s="40" t="s">
        <v>27</v>
      </c>
    </row>
    <row r="52" spans="1:25" s="5" customFormat="1" ht="30.75" customHeight="1">
      <c r="A52" s="106">
        <v>23</v>
      </c>
      <c r="B52" s="108" t="s">
        <v>52</v>
      </c>
      <c r="C52" s="110" t="s">
        <v>29</v>
      </c>
      <c r="D52" s="112" t="s">
        <v>30</v>
      </c>
      <c r="E52" s="114">
        <v>322.146275</v>
      </c>
      <c r="F52" s="104">
        <f>E52/2</f>
        <v>161.0731375</v>
      </c>
      <c r="G52" s="114">
        <v>44.053617</v>
      </c>
      <c r="H52" s="116">
        <v>0</v>
      </c>
      <c r="I52" s="116">
        <v>0</v>
      </c>
      <c r="J52" s="116">
        <v>0</v>
      </c>
      <c r="K52" s="116">
        <v>0</v>
      </c>
      <c r="L52" s="116">
        <v>0</v>
      </c>
      <c r="M52" s="118">
        <v>0.423384</v>
      </c>
      <c r="N52" s="100">
        <v>0</v>
      </c>
      <c r="O52" s="102">
        <f>+(+E52+G52)-(M52+N52)</f>
        <v>365.776508</v>
      </c>
      <c r="P52" s="104">
        <f>O52/2</f>
        <v>182.888254</v>
      </c>
      <c r="Q52" s="31">
        <v>0</v>
      </c>
      <c r="R52" s="32">
        <v>0</v>
      </c>
      <c r="S52" s="32">
        <v>0</v>
      </c>
      <c r="T52" s="33">
        <v>0</v>
      </c>
      <c r="U52" s="32">
        <v>1</v>
      </c>
      <c r="V52" s="31">
        <v>0</v>
      </c>
      <c r="W52" s="33">
        <v>3</v>
      </c>
      <c r="X52" s="34">
        <v>0</v>
      </c>
      <c r="Y52" s="35" t="s">
        <v>23</v>
      </c>
    </row>
    <row r="53" spans="1:25" s="5" customFormat="1" ht="30.75" customHeight="1" thickBot="1">
      <c r="A53" s="107"/>
      <c r="B53" s="109"/>
      <c r="C53" s="111"/>
      <c r="D53" s="113"/>
      <c r="E53" s="115"/>
      <c r="F53" s="105"/>
      <c r="G53" s="115"/>
      <c r="H53" s="117"/>
      <c r="I53" s="121"/>
      <c r="J53" s="121"/>
      <c r="K53" s="121"/>
      <c r="L53" s="121"/>
      <c r="M53" s="119"/>
      <c r="N53" s="101"/>
      <c r="O53" s="103"/>
      <c r="P53" s="105"/>
      <c r="Q53" s="36">
        <v>0</v>
      </c>
      <c r="R53" s="37">
        <v>0</v>
      </c>
      <c r="S53" s="37">
        <v>0</v>
      </c>
      <c r="T53" s="38">
        <v>0</v>
      </c>
      <c r="U53" s="37">
        <v>0.423384</v>
      </c>
      <c r="V53" s="36">
        <v>0</v>
      </c>
      <c r="W53" s="38">
        <v>70</v>
      </c>
      <c r="X53" s="39">
        <v>0</v>
      </c>
      <c r="Y53" s="40" t="s">
        <v>27</v>
      </c>
    </row>
    <row r="54" spans="1:25" s="5" customFormat="1" ht="30.75" customHeight="1">
      <c r="A54" s="106">
        <v>24</v>
      </c>
      <c r="B54" s="108" t="s">
        <v>53</v>
      </c>
      <c r="C54" s="110" t="s">
        <v>29</v>
      </c>
      <c r="D54" s="112" t="s">
        <v>30</v>
      </c>
      <c r="E54" s="114">
        <v>218.81437</v>
      </c>
      <c r="F54" s="104">
        <f>E54/2</f>
        <v>109.407185</v>
      </c>
      <c r="G54" s="114">
        <v>219.677223</v>
      </c>
      <c r="H54" s="116">
        <v>0</v>
      </c>
      <c r="I54" s="116">
        <v>0</v>
      </c>
      <c r="J54" s="116">
        <v>0</v>
      </c>
      <c r="K54" s="116">
        <v>0</v>
      </c>
      <c r="L54" s="116">
        <v>0</v>
      </c>
      <c r="M54" s="118">
        <v>0</v>
      </c>
      <c r="N54" s="100">
        <v>0</v>
      </c>
      <c r="O54" s="102">
        <f>+(+E54+G54)-(M54+N54)</f>
        <v>438.49159299999997</v>
      </c>
      <c r="P54" s="104">
        <f>O54/2</f>
        <v>219.24579649999998</v>
      </c>
      <c r="Q54" s="31">
        <v>0</v>
      </c>
      <c r="R54" s="32">
        <v>0</v>
      </c>
      <c r="S54" s="32">
        <v>0</v>
      </c>
      <c r="T54" s="33">
        <v>0</v>
      </c>
      <c r="U54" s="32">
        <v>0</v>
      </c>
      <c r="V54" s="31">
        <v>0</v>
      </c>
      <c r="W54" s="33">
        <v>4</v>
      </c>
      <c r="X54" s="34">
        <v>0</v>
      </c>
      <c r="Y54" s="35" t="s">
        <v>23</v>
      </c>
    </row>
    <row r="55" spans="1:25" s="5" customFormat="1" ht="30.75" customHeight="1" thickBot="1">
      <c r="A55" s="107"/>
      <c r="B55" s="109"/>
      <c r="C55" s="111"/>
      <c r="D55" s="113"/>
      <c r="E55" s="115"/>
      <c r="F55" s="105"/>
      <c r="G55" s="115"/>
      <c r="H55" s="117"/>
      <c r="I55" s="121"/>
      <c r="J55" s="121"/>
      <c r="K55" s="121"/>
      <c r="L55" s="121"/>
      <c r="M55" s="119"/>
      <c r="N55" s="101"/>
      <c r="O55" s="103"/>
      <c r="P55" s="105"/>
      <c r="Q55" s="36">
        <v>0</v>
      </c>
      <c r="R55" s="37">
        <v>0</v>
      </c>
      <c r="S55" s="37">
        <v>0</v>
      </c>
      <c r="T55" s="38">
        <v>0</v>
      </c>
      <c r="U55" s="37">
        <v>0</v>
      </c>
      <c r="V55" s="36">
        <v>0</v>
      </c>
      <c r="W55" s="38">
        <v>284.686</v>
      </c>
      <c r="X55" s="39">
        <v>0</v>
      </c>
      <c r="Y55" s="40" t="s">
        <v>27</v>
      </c>
    </row>
    <row r="56" spans="1:25" s="5" customFormat="1" ht="30.75" customHeight="1">
      <c r="A56" s="106">
        <v>25</v>
      </c>
      <c r="B56" s="108" t="s">
        <v>54</v>
      </c>
      <c r="C56" s="110" t="s">
        <v>29</v>
      </c>
      <c r="D56" s="112" t="s">
        <v>30</v>
      </c>
      <c r="E56" s="114">
        <v>1640.5749829999997</v>
      </c>
      <c r="F56" s="104">
        <f>E56/2</f>
        <v>820.2874914999999</v>
      </c>
      <c r="G56" s="114">
        <v>0.630711</v>
      </c>
      <c r="H56" s="116">
        <v>0</v>
      </c>
      <c r="I56" s="116">
        <v>0</v>
      </c>
      <c r="J56" s="116">
        <v>0</v>
      </c>
      <c r="K56" s="116">
        <v>0</v>
      </c>
      <c r="L56" s="116">
        <v>0</v>
      </c>
      <c r="M56" s="118">
        <v>0</v>
      </c>
      <c r="N56" s="100">
        <v>0</v>
      </c>
      <c r="O56" s="102">
        <f>+(+E56+G56)-(M56+N56)</f>
        <v>1641.2056939999998</v>
      </c>
      <c r="P56" s="104">
        <f>O56/2</f>
        <v>820.6028469999999</v>
      </c>
      <c r="Q56" s="31">
        <v>0</v>
      </c>
      <c r="R56" s="32">
        <v>0</v>
      </c>
      <c r="S56" s="32">
        <v>0</v>
      </c>
      <c r="T56" s="33">
        <v>0</v>
      </c>
      <c r="U56" s="32">
        <v>0</v>
      </c>
      <c r="V56" s="31">
        <v>0</v>
      </c>
      <c r="W56" s="33">
        <v>0</v>
      </c>
      <c r="X56" s="34">
        <v>0</v>
      </c>
      <c r="Y56" s="35" t="s">
        <v>23</v>
      </c>
    </row>
    <row r="57" spans="1:25" s="5" customFormat="1" ht="30.75" customHeight="1" thickBot="1">
      <c r="A57" s="107"/>
      <c r="B57" s="109"/>
      <c r="C57" s="111"/>
      <c r="D57" s="113"/>
      <c r="E57" s="115"/>
      <c r="F57" s="105"/>
      <c r="G57" s="115"/>
      <c r="H57" s="117"/>
      <c r="I57" s="121"/>
      <c r="J57" s="121"/>
      <c r="K57" s="121"/>
      <c r="L57" s="121"/>
      <c r="M57" s="119"/>
      <c r="N57" s="101"/>
      <c r="O57" s="103"/>
      <c r="P57" s="105"/>
      <c r="Q57" s="36">
        <v>0</v>
      </c>
      <c r="R57" s="37">
        <v>0</v>
      </c>
      <c r="S57" s="37">
        <v>0</v>
      </c>
      <c r="T57" s="38">
        <v>0</v>
      </c>
      <c r="U57" s="37">
        <v>0</v>
      </c>
      <c r="V57" s="36">
        <v>0</v>
      </c>
      <c r="W57" s="38">
        <v>0</v>
      </c>
      <c r="X57" s="39">
        <v>0</v>
      </c>
      <c r="Y57" s="40" t="s">
        <v>27</v>
      </c>
    </row>
    <row r="58" spans="1:25" s="5" customFormat="1" ht="30.75" customHeight="1">
      <c r="A58" s="106">
        <v>26</v>
      </c>
      <c r="B58" s="108" t="s">
        <v>55</v>
      </c>
      <c r="C58" s="110" t="s">
        <v>29</v>
      </c>
      <c r="D58" s="112" t="s">
        <v>30</v>
      </c>
      <c r="E58" s="114">
        <v>1295.557177</v>
      </c>
      <c r="F58" s="104">
        <f>E58/2</f>
        <v>647.7785885</v>
      </c>
      <c r="G58" s="114">
        <v>0.308109</v>
      </c>
      <c r="H58" s="116">
        <v>0</v>
      </c>
      <c r="I58" s="116">
        <v>0</v>
      </c>
      <c r="J58" s="116">
        <v>0</v>
      </c>
      <c r="K58" s="116">
        <v>0</v>
      </c>
      <c r="L58" s="116">
        <v>0</v>
      </c>
      <c r="M58" s="118">
        <v>0</v>
      </c>
      <c r="N58" s="100">
        <v>0</v>
      </c>
      <c r="O58" s="102">
        <f>+(+E58+G58)-(M58+N58)</f>
        <v>1295.865286</v>
      </c>
      <c r="P58" s="104">
        <f>O58/2</f>
        <v>647.932643</v>
      </c>
      <c r="Q58" s="31">
        <v>0</v>
      </c>
      <c r="R58" s="32">
        <v>0</v>
      </c>
      <c r="S58" s="32">
        <v>0</v>
      </c>
      <c r="T58" s="33">
        <v>0</v>
      </c>
      <c r="U58" s="32">
        <v>0</v>
      </c>
      <c r="V58" s="31">
        <v>0</v>
      </c>
      <c r="W58" s="33">
        <v>0</v>
      </c>
      <c r="X58" s="34">
        <v>0</v>
      </c>
      <c r="Y58" s="35" t="s">
        <v>23</v>
      </c>
    </row>
    <row r="59" spans="1:25" s="5" customFormat="1" ht="30.75" customHeight="1" thickBot="1">
      <c r="A59" s="107"/>
      <c r="B59" s="109"/>
      <c r="C59" s="111"/>
      <c r="D59" s="113"/>
      <c r="E59" s="115"/>
      <c r="F59" s="105"/>
      <c r="G59" s="115"/>
      <c r="H59" s="117"/>
      <c r="I59" s="121"/>
      <c r="J59" s="121"/>
      <c r="K59" s="121"/>
      <c r="L59" s="121"/>
      <c r="M59" s="119"/>
      <c r="N59" s="101"/>
      <c r="O59" s="103"/>
      <c r="P59" s="105"/>
      <c r="Q59" s="36">
        <v>0</v>
      </c>
      <c r="R59" s="37">
        <v>0</v>
      </c>
      <c r="S59" s="37">
        <v>0</v>
      </c>
      <c r="T59" s="38">
        <v>0</v>
      </c>
      <c r="U59" s="37">
        <v>0</v>
      </c>
      <c r="V59" s="36">
        <v>0</v>
      </c>
      <c r="W59" s="38">
        <v>0</v>
      </c>
      <c r="X59" s="39">
        <v>0</v>
      </c>
      <c r="Y59" s="40" t="s">
        <v>27</v>
      </c>
    </row>
    <row r="60" spans="1:25" s="5" customFormat="1" ht="30.75" customHeight="1">
      <c r="A60" s="106">
        <v>27</v>
      </c>
      <c r="B60" s="108" t="s">
        <v>56</v>
      </c>
      <c r="C60" s="110" t="s">
        <v>29</v>
      </c>
      <c r="D60" s="112" t="s">
        <v>30</v>
      </c>
      <c r="E60" s="114">
        <v>512.537748</v>
      </c>
      <c r="F60" s="104">
        <f>E60/2</f>
        <v>256.268874</v>
      </c>
      <c r="G60" s="114">
        <v>1.706035</v>
      </c>
      <c r="H60" s="116">
        <v>0</v>
      </c>
      <c r="I60" s="116">
        <v>0</v>
      </c>
      <c r="J60" s="116">
        <v>0</v>
      </c>
      <c r="K60" s="116">
        <v>0</v>
      </c>
      <c r="L60" s="116">
        <v>0</v>
      </c>
      <c r="M60" s="118">
        <v>0</v>
      </c>
      <c r="N60" s="100">
        <v>0</v>
      </c>
      <c r="O60" s="102">
        <f>+(+E60+G60)-(M60+N60)</f>
        <v>514.243783</v>
      </c>
      <c r="P60" s="104">
        <f>O60/2</f>
        <v>257.1218915</v>
      </c>
      <c r="Q60" s="31">
        <v>0</v>
      </c>
      <c r="R60" s="32">
        <v>0</v>
      </c>
      <c r="S60" s="32">
        <v>0</v>
      </c>
      <c r="T60" s="33">
        <v>0</v>
      </c>
      <c r="U60" s="32">
        <v>0</v>
      </c>
      <c r="V60" s="31">
        <v>0</v>
      </c>
      <c r="W60" s="33">
        <v>0</v>
      </c>
      <c r="X60" s="34">
        <v>0</v>
      </c>
      <c r="Y60" s="35" t="s">
        <v>23</v>
      </c>
    </row>
    <row r="61" spans="1:25" s="5" customFormat="1" ht="30.75" customHeight="1" thickBot="1">
      <c r="A61" s="107"/>
      <c r="B61" s="109"/>
      <c r="C61" s="111"/>
      <c r="D61" s="113"/>
      <c r="E61" s="115"/>
      <c r="F61" s="105"/>
      <c r="G61" s="115"/>
      <c r="H61" s="117"/>
      <c r="I61" s="121"/>
      <c r="J61" s="121"/>
      <c r="K61" s="121"/>
      <c r="L61" s="121"/>
      <c r="M61" s="119"/>
      <c r="N61" s="101"/>
      <c r="O61" s="103"/>
      <c r="P61" s="105"/>
      <c r="Q61" s="36">
        <v>0</v>
      </c>
      <c r="R61" s="37">
        <v>0</v>
      </c>
      <c r="S61" s="37">
        <v>0</v>
      </c>
      <c r="T61" s="38">
        <v>0</v>
      </c>
      <c r="U61" s="37">
        <v>0</v>
      </c>
      <c r="V61" s="36">
        <v>0</v>
      </c>
      <c r="W61" s="38">
        <v>0</v>
      </c>
      <c r="X61" s="39">
        <v>0</v>
      </c>
      <c r="Y61" s="40" t="s">
        <v>27</v>
      </c>
    </row>
    <row r="62" spans="1:25" s="5" customFormat="1" ht="30.75" customHeight="1">
      <c r="A62" s="106">
        <v>28</v>
      </c>
      <c r="B62" s="108" t="s">
        <v>57</v>
      </c>
      <c r="C62" s="110" t="s">
        <v>29</v>
      </c>
      <c r="D62" s="112" t="s">
        <v>30</v>
      </c>
      <c r="E62" s="114">
        <v>502.798424</v>
      </c>
      <c r="F62" s="104">
        <f>E62/2</f>
        <v>251.399212</v>
      </c>
      <c r="G62" s="114">
        <v>0.881622</v>
      </c>
      <c r="H62" s="116">
        <v>0</v>
      </c>
      <c r="I62" s="116">
        <v>0</v>
      </c>
      <c r="J62" s="116">
        <v>0</v>
      </c>
      <c r="K62" s="116">
        <v>0</v>
      </c>
      <c r="L62" s="116">
        <v>0</v>
      </c>
      <c r="M62" s="118">
        <v>1.11582</v>
      </c>
      <c r="N62" s="100">
        <v>0</v>
      </c>
      <c r="O62" s="102">
        <f>+(+E62+G62)-(M62+N62)</f>
        <v>502.564226</v>
      </c>
      <c r="P62" s="104">
        <f>O62/2</f>
        <v>251.282113</v>
      </c>
      <c r="Q62" s="31">
        <v>0</v>
      </c>
      <c r="R62" s="32">
        <v>0</v>
      </c>
      <c r="S62" s="32">
        <v>0</v>
      </c>
      <c r="T62" s="33">
        <v>0</v>
      </c>
      <c r="U62" s="32">
        <v>1</v>
      </c>
      <c r="V62" s="31">
        <v>0</v>
      </c>
      <c r="W62" s="33">
        <v>0</v>
      </c>
      <c r="X62" s="34">
        <v>0</v>
      </c>
      <c r="Y62" s="35" t="s">
        <v>23</v>
      </c>
    </row>
    <row r="63" spans="1:25" s="5" customFormat="1" ht="30.75" customHeight="1" thickBot="1">
      <c r="A63" s="107"/>
      <c r="B63" s="109"/>
      <c r="C63" s="111"/>
      <c r="D63" s="113"/>
      <c r="E63" s="115"/>
      <c r="F63" s="105"/>
      <c r="G63" s="115"/>
      <c r="H63" s="117"/>
      <c r="I63" s="121"/>
      <c r="J63" s="121"/>
      <c r="K63" s="121"/>
      <c r="L63" s="121"/>
      <c r="M63" s="119"/>
      <c r="N63" s="101"/>
      <c r="O63" s="103"/>
      <c r="P63" s="105"/>
      <c r="Q63" s="36">
        <v>0</v>
      </c>
      <c r="R63" s="37">
        <v>0</v>
      </c>
      <c r="S63" s="37">
        <v>0</v>
      </c>
      <c r="T63" s="38">
        <v>0</v>
      </c>
      <c r="U63" s="37">
        <v>1.11582</v>
      </c>
      <c r="V63" s="36">
        <v>0</v>
      </c>
      <c r="W63" s="38">
        <v>0</v>
      </c>
      <c r="X63" s="39">
        <v>0</v>
      </c>
      <c r="Y63" s="40" t="s">
        <v>27</v>
      </c>
    </row>
    <row r="64" spans="1:25" s="5" customFormat="1" ht="30.75" customHeight="1">
      <c r="A64" s="106">
        <v>29</v>
      </c>
      <c r="B64" s="108" t="s">
        <v>58</v>
      </c>
      <c r="C64" s="110" t="s">
        <v>29</v>
      </c>
      <c r="D64" s="112" t="s">
        <v>30</v>
      </c>
      <c r="E64" s="114">
        <v>158.63520499999998</v>
      </c>
      <c r="F64" s="104">
        <f>E64/2</f>
        <v>79.31760249999999</v>
      </c>
      <c r="G64" s="114">
        <v>20.06849</v>
      </c>
      <c r="H64" s="116">
        <v>0</v>
      </c>
      <c r="I64" s="116">
        <v>0</v>
      </c>
      <c r="J64" s="116">
        <v>0</v>
      </c>
      <c r="K64" s="116">
        <v>0</v>
      </c>
      <c r="L64" s="116">
        <v>0</v>
      </c>
      <c r="M64" s="118">
        <v>59.29532</v>
      </c>
      <c r="N64" s="100">
        <v>0</v>
      </c>
      <c r="O64" s="102">
        <f>+(+E64+G64)-(M64+N64)</f>
        <v>119.40837499999998</v>
      </c>
      <c r="P64" s="104">
        <f>O64/2</f>
        <v>59.70418749999999</v>
      </c>
      <c r="Q64" s="31">
        <v>0</v>
      </c>
      <c r="R64" s="32">
        <v>0</v>
      </c>
      <c r="S64" s="32">
        <v>1</v>
      </c>
      <c r="T64" s="33">
        <v>0</v>
      </c>
      <c r="U64" s="32">
        <v>1</v>
      </c>
      <c r="V64" s="31">
        <v>0</v>
      </c>
      <c r="W64" s="33">
        <v>3</v>
      </c>
      <c r="X64" s="34">
        <v>0</v>
      </c>
      <c r="Y64" s="35" t="s">
        <v>23</v>
      </c>
    </row>
    <row r="65" spans="1:25" s="5" customFormat="1" ht="30.75" customHeight="1" thickBot="1">
      <c r="A65" s="107"/>
      <c r="B65" s="109"/>
      <c r="C65" s="111"/>
      <c r="D65" s="113"/>
      <c r="E65" s="115"/>
      <c r="F65" s="105"/>
      <c r="G65" s="115"/>
      <c r="H65" s="117"/>
      <c r="I65" s="121"/>
      <c r="J65" s="121"/>
      <c r="K65" s="121"/>
      <c r="L65" s="121"/>
      <c r="M65" s="119"/>
      <c r="N65" s="101"/>
      <c r="O65" s="103"/>
      <c r="P65" s="105"/>
      <c r="Q65" s="36">
        <v>0</v>
      </c>
      <c r="R65" s="37">
        <v>0</v>
      </c>
      <c r="S65" s="37">
        <v>59.2</v>
      </c>
      <c r="T65" s="38">
        <v>0</v>
      </c>
      <c r="U65" s="37">
        <v>0.09532</v>
      </c>
      <c r="V65" s="36">
        <v>0</v>
      </c>
      <c r="W65" s="38">
        <v>109.2</v>
      </c>
      <c r="X65" s="39">
        <v>0</v>
      </c>
      <c r="Y65" s="40" t="s">
        <v>27</v>
      </c>
    </row>
    <row r="66" spans="1:25" s="5" customFormat="1" ht="30.75" customHeight="1">
      <c r="A66" s="106">
        <v>30</v>
      </c>
      <c r="B66" s="108" t="s">
        <v>59</v>
      </c>
      <c r="C66" s="110" t="s">
        <v>29</v>
      </c>
      <c r="D66" s="112" t="s">
        <v>30</v>
      </c>
      <c r="E66" s="114">
        <v>260.286219</v>
      </c>
      <c r="F66" s="104">
        <f>E66/2</f>
        <v>130.1431095</v>
      </c>
      <c r="G66" s="114">
        <v>0.065071</v>
      </c>
      <c r="H66" s="116">
        <v>0</v>
      </c>
      <c r="I66" s="116">
        <v>0</v>
      </c>
      <c r="J66" s="116">
        <v>0</v>
      </c>
      <c r="K66" s="116">
        <v>0</v>
      </c>
      <c r="L66" s="116">
        <v>0</v>
      </c>
      <c r="M66" s="118">
        <v>160</v>
      </c>
      <c r="N66" s="100">
        <v>0</v>
      </c>
      <c r="O66" s="102">
        <f>+(+E66+G66)-(M66+N66)</f>
        <v>100.35129</v>
      </c>
      <c r="P66" s="104">
        <f>O66/2</f>
        <v>50.175645</v>
      </c>
      <c r="Q66" s="31">
        <v>0</v>
      </c>
      <c r="R66" s="32">
        <v>0</v>
      </c>
      <c r="S66" s="32">
        <v>1</v>
      </c>
      <c r="T66" s="33">
        <v>0</v>
      </c>
      <c r="U66" s="32">
        <v>0</v>
      </c>
      <c r="V66" s="31">
        <v>0</v>
      </c>
      <c r="W66" s="33">
        <v>1</v>
      </c>
      <c r="X66" s="34">
        <v>0</v>
      </c>
      <c r="Y66" s="35" t="s">
        <v>23</v>
      </c>
    </row>
    <row r="67" spans="1:25" s="5" customFormat="1" ht="30.75" customHeight="1" thickBot="1">
      <c r="A67" s="107"/>
      <c r="B67" s="109"/>
      <c r="C67" s="111"/>
      <c r="D67" s="113"/>
      <c r="E67" s="115"/>
      <c r="F67" s="105"/>
      <c r="G67" s="115"/>
      <c r="H67" s="117"/>
      <c r="I67" s="121"/>
      <c r="J67" s="121"/>
      <c r="K67" s="121"/>
      <c r="L67" s="121"/>
      <c r="M67" s="119"/>
      <c r="N67" s="101"/>
      <c r="O67" s="103"/>
      <c r="P67" s="105"/>
      <c r="Q67" s="36">
        <v>0</v>
      </c>
      <c r="R67" s="37">
        <v>0</v>
      </c>
      <c r="S67" s="37">
        <v>160</v>
      </c>
      <c r="T67" s="38">
        <v>0</v>
      </c>
      <c r="U67" s="37">
        <v>0</v>
      </c>
      <c r="V67" s="36">
        <v>0</v>
      </c>
      <c r="W67" s="38">
        <v>160</v>
      </c>
      <c r="X67" s="39">
        <v>0</v>
      </c>
      <c r="Y67" s="40" t="s">
        <v>27</v>
      </c>
    </row>
    <row r="68" spans="1:25" s="5" customFormat="1" ht="30.75" customHeight="1">
      <c r="A68" s="106">
        <v>31</v>
      </c>
      <c r="B68" s="108" t="s">
        <v>60</v>
      </c>
      <c r="C68" s="110" t="s">
        <v>29</v>
      </c>
      <c r="D68" s="112" t="s">
        <v>30</v>
      </c>
      <c r="E68" s="114">
        <v>354.23604</v>
      </c>
      <c r="F68" s="104">
        <f>E68/2</f>
        <v>177.11802</v>
      </c>
      <c r="G68" s="114">
        <v>0.381974</v>
      </c>
      <c r="H68" s="116">
        <v>0</v>
      </c>
      <c r="I68" s="116">
        <v>0</v>
      </c>
      <c r="J68" s="116">
        <v>0</v>
      </c>
      <c r="K68" s="116">
        <v>0</v>
      </c>
      <c r="L68" s="116">
        <v>0</v>
      </c>
      <c r="M68" s="118">
        <v>4.999986</v>
      </c>
      <c r="N68" s="100">
        <v>0</v>
      </c>
      <c r="O68" s="102">
        <f>+(+E68+G68)-(M68+N68)</f>
        <v>349.61802800000004</v>
      </c>
      <c r="P68" s="104">
        <f>O68/2</f>
        <v>174.80901400000002</v>
      </c>
      <c r="Q68" s="31">
        <v>0</v>
      </c>
      <c r="R68" s="32">
        <v>0</v>
      </c>
      <c r="S68" s="32">
        <v>0</v>
      </c>
      <c r="T68" s="33">
        <v>0</v>
      </c>
      <c r="U68" s="32">
        <v>27</v>
      </c>
      <c r="V68" s="31">
        <v>0</v>
      </c>
      <c r="W68" s="33">
        <v>0</v>
      </c>
      <c r="X68" s="34">
        <v>0</v>
      </c>
      <c r="Y68" s="35" t="s">
        <v>23</v>
      </c>
    </row>
    <row r="69" spans="1:25" s="5" customFormat="1" ht="30.75" customHeight="1" thickBot="1">
      <c r="A69" s="107"/>
      <c r="B69" s="109"/>
      <c r="C69" s="111"/>
      <c r="D69" s="113"/>
      <c r="E69" s="115"/>
      <c r="F69" s="105"/>
      <c r="G69" s="115"/>
      <c r="H69" s="117"/>
      <c r="I69" s="121"/>
      <c r="J69" s="121"/>
      <c r="K69" s="121"/>
      <c r="L69" s="121"/>
      <c r="M69" s="119"/>
      <c r="N69" s="101"/>
      <c r="O69" s="103"/>
      <c r="P69" s="105"/>
      <c r="Q69" s="36">
        <v>0</v>
      </c>
      <c r="R69" s="37">
        <v>0</v>
      </c>
      <c r="S69" s="37">
        <v>0</v>
      </c>
      <c r="T69" s="38">
        <v>0</v>
      </c>
      <c r="U69" s="37">
        <v>4.999986</v>
      </c>
      <c r="V69" s="36">
        <v>0</v>
      </c>
      <c r="W69" s="38">
        <v>0</v>
      </c>
      <c r="X69" s="39">
        <v>0</v>
      </c>
      <c r="Y69" s="40" t="s">
        <v>27</v>
      </c>
    </row>
    <row r="70" spans="1:25" s="5" customFormat="1" ht="30.75" customHeight="1">
      <c r="A70" s="106">
        <v>32</v>
      </c>
      <c r="B70" s="108" t="s">
        <v>61</v>
      </c>
      <c r="C70" s="110" t="s">
        <v>29</v>
      </c>
      <c r="D70" s="112" t="s">
        <v>30</v>
      </c>
      <c r="E70" s="114">
        <v>307.805305</v>
      </c>
      <c r="F70" s="104">
        <f>E70/2</f>
        <v>153.9026525</v>
      </c>
      <c r="G70" s="114">
        <v>0.410215</v>
      </c>
      <c r="H70" s="116">
        <v>0</v>
      </c>
      <c r="I70" s="116">
        <v>0</v>
      </c>
      <c r="J70" s="116">
        <v>0</v>
      </c>
      <c r="K70" s="116">
        <v>0</v>
      </c>
      <c r="L70" s="116">
        <v>0</v>
      </c>
      <c r="M70" s="118">
        <v>0</v>
      </c>
      <c r="N70" s="100">
        <v>0</v>
      </c>
      <c r="O70" s="102">
        <f>+(+E70+G70)-(M70+N70)</f>
        <v>308.21551999999997</v>
      </c>
      <c r="P70" s="104">
        <f>O70/2</f>
        <v>154.10775999999998</v>
      </c>
      <c r="Q70" s="31">
        <v>0</v>
      </c>
      <c r="R70" s="32">
        <v>0</v>
      </c>
      <c r="S70" s="32">
        <v>0</v>
      </c>
      <c r="T70" s="33">
        <v>0</v>
      </c>
      <c r="U70" s="32">
        <v>0</v>
      </c>
      <c r="V70" s="31">
        <v>0</v>
      </c>
      <c r="W70" s="33">
        <v>0</v>
      </c>
      <c r="X70" s="34">
        <v>0</v>
      </c>
      <c r="Y70" s="35" t="s">
        <v>23</v>
      </c>
    </row>
    <row r="71" spans="1:25" s="5" customFormat="1" ht="30.75" customHeight="1" thickBot="1">
      <c r="A71" s="107"/>
      <c r="B71" s="109"/>
      <c r="C71" s="111"/>
      <c r="D71" s="113"/>
      <c r="E71" s="115"/>
      <c r="F71" s="105"/>
      <c r="G71" s="115"/>
      <c r="H71" s="117"/>
      <c r="I71" s="121"/>
      <c r="J71" s="121"/>
      <c r="K71" s="121"/>
      <c r="L71" s="121"/>
      <c r="M71" s="119"/>
      <c r="N71" s="101"/>
      <c r="O71" s="103"/>
      <c r="P71" s="105"/>
      <c r="Q71" s="36">
        <v>0</v>
      </c>
      <c r="R71" s="37">
        <v>0</v>
      </c>
      <c r="S71" s="37">
        <v>0</v>
      </c>
      <c r="T71" s="38">
        <v>0</v>
      </c>
      <c r="U71" s="37">
        <v>0</v>
      </c>
      <c r="V71" s="36">
        <v>0</v>
      </c>
      <c r="W71" s="38">
        <v>0</v>
      </c>
      <c r="X71" s="39">
        <v>0</v>
      </c>
      <c r="Y71" s="40" t="s">
        <v>27</v>
      </c>
    </row>
    <row r="72" spans="1:25" s="5" customFormat="1" ht="30.75" customHeight="1">
      <c r="A72" s="106">
        <v>33</v>
      </c>
      <c r="B72" s="108" t="s">
        <v>62</v>
      </c>
      <c r="C72" s="110" t="s">
        <v>29</v>
      </c>
      <c r="D72" s="112" t="s">
        <v>30</v>
      </c>
      <c r="E72" s="114">
        <v>341.311536</v>
      </c>
      <c r="F72" s="104">
        <f>E72/2</f>
        <v>170.655768</v>
      </c>
      <c r="G72" s="114">
        <v>0.30804</v>
      </c>
      <c r="H72" s="116">
        <v>0</v>
      </c>
      <c r="I72" s="116">
        <v>0</v>
      </c>
      <c r="J72" s="116">
        <v>0</v>
      </c>
      <c r="K72" s="116">
        <v>0</v>
      </c>
      <c r="L72" s="116">
        <v>0</v>
      </c>
      <c r="M72" s="118">
        <v>0</v>
      </c>
      <c r="N72" s="100">
        <v>0</v>
      </c>
      <c r="O72" s="102">
        <f>+(+E72+G72)-(M72+N72)</f>
        <v>341.619576</v>
      </c>
      <c r="P72" s="104">
        <f>O72/2</f>
        <v>170.809788</v>
      </c>
      <c r="Q72" s="31">
        <v>0</v>
      </c>
      <c r="R72" s="32">
        <v>0</v>
      </c>
      <c r="S72" s="32">
        <v>0</v>
      </c>
      <c r="T72" s="33">
        <v>0</v>
      </c>
      <c r="U72" s="32">
        <v>0</v>
      </c>
      <c r="V72" s="31">
        <v>0</v>
      </c>
      <c r="W72" s="33">
        <v>0</v>
      </c>
      <c r="X72" s="34">
        <v>0</v>
      </c>
      <c r="Y72" s="35" t="s">
        <v>23</v>
      </c>
    </row>
    <row r="73" spans="1:25" s="5" customFormat="1" ht="30.75" customHeight="1" thickBot="1">
      <c r="A73" s="107"/>
      <c r="B73" s="109"/>
      <c r="C73" s="111"/>
      <c r="D73" s="113"/>
      <c r="E73" s="115"/>
      <c r="F73" s="105"/>
      <c r="G73" s="115"/>
      <c r="H73" s="117"/>
      <c r="I73" s="121"/>
      <c r="J73" s="121"/>
      <c r="K73" s="121"/>
      <c r="L73" s="121"/>
      <c r="M73" s="119"/>
      <c r="N73" s="101"/>
      <c r="O73" s="103"/>
      <c r="P73" s="105"/>
      <c r="Q73" s="36">
        <v>0</v>
      </c>
      <c r="R73" s="37">
        <v>0</v>
      </c>
      <c r="S73" s="37">
        <v>0</v>
      </c>
      <c r="T73" s="38">
        <v>0</v>
      </c>
      <c r="U73" s="37">
        <v>0</v>
      </c>
      <c r="V73" s="36">
        <v>0</v>
      </c>
      <c r="W73" s="38">
        <v>0</v>
      </c>
      <c r="X73" s="39">
        <v>0</v>
      </c>
      <c r="Y73" s="40" t="s">
        <v>27</v>
      </c>
    </row>
    <row r="74" spans="1:25" s="5" customFormat="1" ht="30.75" customHeight="1">
      <c r="A74" s="106">
        <v>34</v>
      </c>
      <c r="B74" s="108" t="s">
        <v>63</v>
      </c>
      <c r="C74" s="110" t="s">
        <v>29</v>
      </c>
      <c r="D74" s="112" t="s">
        <v>30</v>
      </c>
      <c r="E74" s="114">
        <v>438.589339</v>
      </c>
      <c r="F74" s="104">
        <f>E74/2</f>
        <v>219.2946695</v>
      </c>
      <c r="G74" s="114">
        <v>50.281475</v>
      </c>
      <c r="H74" s="116">
        <v>0</v>
      </c>
      <c r="I74" s="116">
        <v>0</v>
      </c>
      <c r="J74" s="116">
        <v>0</v>
      </c>
      <c r="K74" s="116">
        <v>0</v>
      </c>
      <c r="L74" s="116">
        <v>0</v>
      </c>
      <c r="M74" s="118">
        <v>0.677</v>
      </c>
      <c r="N74" s="100">
        <v>0</v>
      </c>
      <c r="O74" s="102">
        <f>+(+E74+G74)-(M74+N74)</f>
        <v>488.193814</v>
      </c>
      <c r="P74" s="104">
        <f>O74/2</f>
        <v>244.096907</v>
      </c>
      <c r="Q74" s="31">
        <v>0</v>
      </c>
      <c r="R74" s="32">
        <v>0</v>
      </c>
      <c r="S74" s="32">
        <v>0</v>
      </c>
      <c r="T74" s="33">
        <v>0</v>
      </c>
      <c r="U74" s="32">
        <v>1</v>
      </c>
      <c r="V74" s="31">
        <v>0</v>
      </c>
      <c r="W74" s="33">
        <v>1</v>
      </c>
      <c r="X74" s="34">
        <v>0</v>
      </c>
      <c r="Y74" s="35" t="s">
        <v>23</v>
      </c>
    </row>
    <row r="75" spans="1:25" s="5" customFormat="1" ht="30.75" customHeight="1" thickBot="1">
      <c r="A75" s="107"/>
      <c r="B75" s="109"/>
      <c r="C75" s="111"/>
      <c r="D75" s="113"/>
      <c r="E75" s="115"/>
      <c r="F75" s="105"/>
      <c r="G75" s="115"/>
      <c r="H75" s="117"/>
      <c r="I75" s="121"/>
      <c r="J75" s="121"/>
      <c r="K75" s="121"/>
      <c r="L75" s="121"/>
      <c r="M75" s="119"/>
      <c r="N75" s="101"/>
      <c r="O75" s="103"/>
      <c r="P75" s="105"/>
      <c r="Q75" s="36">
        <v>0</v>
      </c>
      <c r="R75" s="37">
        <v>0</v>
      </c>
      <c r="S75" s="37">
        <v>0</v>
      </c>
      <c r="T75" s="38">
        <v>0</v>
      </c>
      <c r="U75" s="37">
        <v>0.677</v>
      </c>
      <c r="V75" s="36">
        <v>0</v>
      </c>
      <c r="W75" s="38">
        <v>50</v>
      </c>
      <c r="X75" s="39">
        <v>0</v>
      </c>
      <c r="Y75" s="40" t="s">
        <v>27</v>
      </c>
    </row>
    <row r="76" spans="1:25" s="5" customFormat="1" ht="30.75" customHeight="1">
      <c r="A76" s="106">
        <v>35</v>
      </c>
      <c r="B76" s="108" t="s">
        <v>64</v>
      </c>
      <c r="C76" s="110" t="s">
        <v>29</v>
      </c>
      <c r="D76" s="112" t="s">
        <v>30</v>
      </c>
      <c r="E76" s="114">
        <v>367.767693</v>
      </c>
      <c r="F76" s="104">
        <f>E76/2</f>
        <v>183.8838465</v>
      </c>
      <c r="G76" s="114">
        <v>1.16393</v>
      </c>
      <c r="H76" s="116">
        <v>0</v>
      </c>
      <c r="I76" s="116">
        <v>0</v>
      </c>
      <c r="J76" s="116">
        <v>0</v>
      </c>
      <c r="K76" s="116">
        <v>0</v>
      </c>
      <c r="L76" s="116">
        <v>0</v>
      </c>
      <c r="M76" s="118">
        <v>0</v>
      </c>
      <c r="N76" s="100">
        <v>0</v>
      </c>
      <c r="O76" s="102">
        <f>+(+E76+G76)-(M76+N76)</f>
        <v>368.931623</v>
      </c>
      <c r="P76" s="104">
        <f>O76/2</f>
        <v>184.4658115</v>
      </c>
      <c r="Q76" s="31">
        <v>0</v>
      </c>
      <c r="R76" s="32">
        <v>0</v>
      </c>
      <c r="S76" s="32">
        <v>0</v>
      </c>
      <c r="T76" s="33">
        <v>0</v>
      </c>
      <c r="U76" s="32">
        <v>0</v>
      </c>
      <c r="V76" s="31">
        <v>0</v>
      </c>
      <c r="W76" s="33">
        <v>0</v>
      </c>
      <c r="X76" s="34">
        <v>0</v>
      </c>
      <c r="Y76" s="35" t="s">
        <v>23</v>
      </c>
    </row>
    <row r="77" spans="1:25" s="5" customFormat="1" ht="30.75" customHeight="1" thickBot="1">
      <c r="A77" s="107"/>
      <c r="B77" s="109"/>
      <c r="C77" s="111"/>
      <c r="D77" s="113"/>
      <c r="E77" s="115"/>
      <c r="F77" s="105"/>
      <c r="G77" s="115"/>
      <c r="H77" s="117"/>
      <c r="I77" s="121"/>
      <c r="J77" s="121"/>
      <c r="K77" s="121"/>
      <c r="L77" s="121"/>
      <c r="M77" s="119"/>
      <c r="N77" s="101"/>
      <c r="O77" s="103"/>
      <c r="P77" s="105"/>
      <c r="Q77" s="36">
        <v>0</v>
      </c>
      <c r="R77" s="37">
        <v>0</v>
      </c>
      <c r="S77" s="37">
        <v>0</v>
      </c>
      <c r="T77" s="38">
        <v>0</v>
      </c>
      <c r="U77" s="37">
        <v>0</v>
      </c>
      <c r="V77" s="36">
        <v>0</v>
      </c>
      <c r="W77" s="38">
        <v>0</v>
      </c>
      <c r="X77" s="39">
        <v>0</v>
      </c>
      <c r="Y77" s="40" t="s">
        <v>27</v>
      </c>
    </row>
    <row r="78" spans="1:25" s="5" customFormat="1" ht="30.75" customHeight="1">
      <c r="A78" s="106">
        <v>36</v>
      </c>
      <c r="B78" s="108" t="s">
        <v>65</v>
      </c>
      <c r="C78" s="110" t="s">
        <v>29</v>
      </c>
      <c r="D78" s="112" t="s">
        <v>30</v>
      </c>
      <c r="E78" s="114">
        <v>1086.210796</v>
      </c>
      <c r="F78" s="104">
        <f>E78/2</f>
        <v>543.105398</v>
      </c>
      <c r="G78" s="114">
        <v>5.414049</v>
      </c>
      <c r="H78" s="116">
        <v>0</v>
      </c>
      <c r="I78" s="116">
        <v>0</v>
      </c>
      <c r="J78" s="116">
        <v>0</v>
      </c>
      <c r="K78" s="116">
        <v>0</v>
      </c>
      <c r="L78" s="116">
        <v>0</v>
      </c>
      <c r="M78" s="118">
        <v>400.438</v>
      </c>
      <c r="N78" s="100">
        <v>0</v>
      </c>
      <c r="O78" s="102">
        <f>+(+E78+G78)-(M78+N78)</f>
        <v>691.1868450000001</v>
      </c>
      <c r="P78" s="104">
        <f>O78/2</f>
        <v>345.59342250000003</v>
      </c>
      <c r="Q78" s="31">
        <v>0</v>
      </c>
      <c r="R78" s="32">
        <v>0</v>
      </c>
      <c r="S78" s="32">
        <v>1</v>
      </c>
      <c r="T78" s="33">
        <v>0</v>
      </c>
      <c r="U78" s="32">
        <v>1</v>
      </c>
      <c r="V78" s="31">
        <v>0</v>
      </c>
      <c r="W78" s="33">
        <v>1</v>
      </c>
      <c r="X78" s="34">
        <v>0</v>
      </c>
      <c r="Y78" s="35" t="s">
        <v>23</v>
      </c>
    </row>
    <row r="79" spans="1:25" s="5" customFormat="1" ht="30.75" customHeight="1" thickBot="1">
      <c r="A79" s="107"/>
      <c r="B79" s="109"/>
      <c r="C79" s="111"/>
      <c r="D79" s="113"/>
      <c r="E79" s="115"/>
      <c r="F79" s="105"/>
      <c r="G79" s="115"/>
      <c r="H79" s="117"/>
      <c r="I79" s="121"/>
      <c r="J79" s="121"/>
      <c r="K79" s="121"/>
      <c r="L79" s="121"/>
      <c r="M79" s="119"/>
      <c r="N79" s="101"/>
      <c r="O79" s="103"/>
      <c r="P79" s="105"/>
      <c r="Q79" s="36">
        <v>0</v>
      </c>
      <c r="R79" s="37">
        <v>0</v>
      </c>
      <c r="S79" s="37">
        <v>397</v>
      </c>
      <c r="T79" s="38">
        <v>0</v>
      </c>
      <c r="U79" s="37">
        <v>3.438</v>
      </c>
      <c r="V79" s="36">
        <v>0</v>
      </c>
      <c r="W79" s="38">
        <v>397</v>
      </c>
      <c r="X79" s="39">
        <v>0</v>
      </c>
      <c r="Y79" s="40" t="s">
        <v>27</v>
      </c>
    </row>
    <row r="80" spans="1:25" s="5" customFormat="1" ht="30.75" customHeight="1">
      <c r="A80" s="106">
        <v>37</v>
      </c>
      <c r="B80" s="108" t="s">
        <v>66</v>
      </c>
      <c r="C80" s="110" t="s">
        <v>29</v>
      </c>
      <c r="D80" s="112" t="s">
        <v>30</v>
      </c>
      <c r="E80" s="114">
        <v>413.316954</v>
      </c>
      <c r="F80" s="104">
        <f>E80/2</f>
        <v>206.658477</v>
      </c>
      <c r="G80" s="114">
        <v>1460.421847</v>
      </c>
      <c r="H80" s="116">
        <v>0</v>
      </c>
      <c r="I80" s="116">
        <v>0</v>
      </c>
      <c r="J80" s="116">
        <v>0</v>
      </c>
      <c r="K80" s="116">
        <v>0</v>
      </c>
      <c r="L80" s="116">
        <v>0</v>
      </c>
      <c r="M80" s="118">
        <v>406</v>
      </c>
      <c r="N80" s="100">
        <v>0</v>
      </c>
      <c r="O80" s="102">
        <f>+(+E80+G80)-(M80+N80)</f>
        <v>1467.738801</v>
      </c>
      <c r="P80" s="122">
        <f>(E80-M80+1.540847)/2</f>
        <v>4.428900500000005</v>
      </c>
      <c r="Q80" s="31">
        <v>0</v>
      </c>
      <c r="R80" s="32">
        <v>0</v>
      </c>
      <c r="S80" s="32">
        <v>1</v>
      </c>
      <c r="T80" s="33">
        <v>0</v>
      </c>
      <c r="U80" s="32">
        <v>0</v>
      </c>
      <c r="V80" s="31">
        <v>0</v>
      </c>
      <c r="W80" s="33">
        <v>1</v>
      </c>
      <c r="X80" s="34">
        <v>0</v>
      </c>
      <c r="Y80" s="35" t="s">
        <v>23</v>
      </c>
    </row>
    <row r="81" spans="1:25" s="5" customFormat="1" ht="30.75" customHeight="1" thickBot="1">
      <c r="A81" s="107"/>
      <c r="B81" s="109"/>
      <c r="C81" s="111"/>
      <c r="D81" s="113"/>
      <c r="E81" s="115"/>
      <c r="F81" s="105"/>
      <c r="G81" s="115"/>
      <c r="H81" s="117"/>
      <c r="I81" s="121"/>
      <c r="J81" s="121"/>
      <c r="K81" s="121"/>
      <c r="L81" s="121"/>
      <c r="M81" s="119"/>
      <c r="N81" s="101"/>
      <c r="O81" s="103"/>
      <c r="P81" s="123"/>
      <c r="Q81" s="36">
        <v>0</v>
      </c>
      <c r="R81" s="37">
        <v>0</v>
      </c>
      <c r="S81" s="37">
        <v>406</v>
      </c>
      <c r="T81" s="38">
        <v>0</v>
      </c>
      <c r="U81" s="37">
        <v>0</v>
      </c>
      <c r="V81" s="36">
        <v>0</v>
      </c>
      <c r="W81" s="38">
        <v>406</v>
      </c>
      <c r="X81" s="39">
        <v>0</v>
      </c>
      <c r="Y81" s="40" t="s">
        <v>27</v>
      </c>
    </row>
    <row r="82" spans="1:25" s="5" customFormat="1" ht="30.75" customHeight="1">
      <c r="A82" s="106">
        <v>38</v>
      </c>
      <c r="B82" s="108" t="s">
        <v>67</v>
      </c>
      <c r="C82" s="110" t="s">
        <v>29</v>
      </c>
      <c r="D82" s="112" t="s">
        <v>30</v>
      </c>
      <c r="E82" s="114">
        <v>579.451553</v>
      </c>
      <c r="F82" s="104">
        <f>E82/2</f>
        <v>289.7257765</v>
      </c>
      <c r="G82" s="114">
        <v>1.026917</v>
      </c>
      <c r="H82" s="116">
        <v>0</v>
      </c>
      <c r="I82" s="116">
        <v>0</v>
      </c>
      <c r="J82" s="116">
        <v>0</v>
      </c>
      <c r="K82" s="116">
        <v>0</v>
      </c>
      <c r="L82" s="116">
        <v>0</v>
      </c>
      <c r="M82" s="118">
        <v>0</v>
      </c>
      <c r="N82" s="100">
        <v>0</v>
      </c>
      <c r="O82" s="102">
        <f>+(+E82+G82)-(M82+N82)</f>
        <v>580.47847</v>
      </c>
      <c r="P82" s="104">
        <f>O82/2</f>
        <v>290.239235</v>
      </c>
      <c r="Q82" s="31">
        <v>0</v>
      </c>
      <c r="R82" s="32">
        <v>0</v>
      </c>
      <c r="S82" s="32">
        <v>0</v>
      </c>
      <c r="T82" s="33">
        <v>0</v>
      </c>
      <c r="U82" s="32">
        <v>0</v>
      </c>
      <c r="V82" s="31">
        <v>0</v>
      </c>
      <c r="W82" s="33">
        <v>0</v>
      </c>
      <c r="X82" s="34">
        <v>0</v>
      </c>
      <c r="Y82" s="35" t="s">
        <v>23</v>
      </c>
    </row>
    <row r="83" spans="1:25" s="5" customFormat="1" ht="30.75" customHeight="1" thickBot="1">
      <c r="A83" s="107"/>
      <c r="B83" s="109"/>
      <c r="C83" s="111"/>
      <c r="D83" s="113"/>
      <c r="E83" s="115"/>
      <c r="F83" s="105"/>
      <c r="G83" s="115"/>
      <c r="H83" s="117"/>
      <c r="I83" s="121"/>
      <c r="J83" s="121"/>
      <c r="K83" s="121"/>
      <c r="L83" s="121"/>
      <c r="M83" s="119"/>
      <c r="N83" s="101"/>
      <c r="O83" s="103"/>
      <c r="P83" s="105"/>
      <c r="Q83" s="36">
        <v>0</v>
      </c>
      <c r="R83" s="37">
        <v>0</v>
      </c>
      <c r="S83" s="37">
        <v>0</v>
      </c>
      <c r="T83" s="38">
        <v>0</v>
      </c>
      <c r="U83" s="37">
        <v>0</v>
      </c>
      <c r="V83" s="36">
        <v>0</v>
      </c>
      <c r="W83" s="38">
        <v>0</v>
      </c>
      <c r="X83" s="39">
        <v>0</v>
      </c>
      <c r="Y83" s="40" t="s">
        <v>27</v>
      </c>
    </row>
    <row r="84" spans="1:25" s="5" customFormat="1" ht="30.75" customHeight="1">
      <c r="A84" s="106">
        <v>39</v>
      </c>
      <c r="B84" s="124" t="s">
        <v>68</v>
      </c>
      <c r="C84" s="110" t="s">
        <v>29</v>
      </c>
      <c r="D84" s="112" t="s">
        <v>30</v>
      </c>
      <c r="E84" s="114">
        <v>525.769401</v>
      </c>
      <c r="F84" s="104">
        <f>E84/2</f>
        <v>262.8847005</v>
      </c>
      <c r="G84" s="114">
        <v>16.174849</v>
      </c>
      <c r="H84" s="116">
        <v>0</v>
      </c>
      <c r="I84" s="116">
        <v>0</v>
      </c>
      <c r="J84" s="116">
        <v>0</v>
      </c>
      <c r="K84" s="116">
        <v>0</v>
      </c>
      <c r="L84" s="116">
        <v>0</v>
      </c>
      <c r="M84" s="118">
        <v>1.8144</v>
      </c>
      <c r="N84" s="100">
        <v>0</v>
      </c>
      <c r="O84" s="102">
        <f>+(+E84+G84)-(M84+N84)</f>
        <v>540.12985</v>
      </c>
      <c r="P84" s="104">
        <f>O84/2</f>
        <v>270.064925</v>
      </c>
      <c r="Q84" s="31">
        <v>0</v>
      </c>
      <c r="R84" s="32">
        <v>0</v>
      </c>
      <c r="S84" s="32">
        <v>0</v>
      </c>
      <c r="T84" s="33">
        <v>0</v>
      </c>
      <c r="U84" s="32">
        <v>1</v>
      </c>
      <c r="V84" s="31">
        <v>0</v>
      </c>
      <c r="W84" s="33">
        <v>2</v>
      </c>
      <c r="X84" s="34">
        <v>0</v>
      </c>
      <c r="Y84" s="35" t="s">
        <v>23</v>
      </c>
    </row>
    <row r="85" spans="1:25" s="5" customFormat="1" ht="30.75" customHeight="1" thickBot="1">
      <c r="A85" s="107"/>
      <c r="B85" s="125"/>
      <c r="C85" s="111"/>
      <c r="D85" s="113"/>
      <c r="E85" s="115"/>
      <c r="F85" s="105"/>
      <c r="G85" s="115"/>
      <c r="H85" s="117"/>
      <c r="I85" s="121"/>
      <c r="J85" s="121"/>
      <c r="K85" s="121"/>
      <c r="L85" s="121"/>
      <c r="M85" s="119"/>
      <c r="N85" s="101"/>
      <c r="O85" s="103"/>
      <c r="P85" s="105"/>
      <c r="Q85" s="36">
        <v>0</v>
      </c>
      <c r="R85" s="37">
        <v>0</v>
      </c>
      <c r="S85" s="37">
        <v>0</v>
      </c>
      <c r="T85" s="38">
        <v>0</v>
      </c>
      <c r="U85" s="37">
        <v>1.8144</v>
      </c>
      <c r="V85" s="36">
        <v>0</v>
      </c>
      <c r="W85" s="38">
        <v>13.5</v>
      </c>
      <c r="X85" s="39">
        <v>0</v>
      </c>
      <c r="Y85" s="40" t="s">
        <v>27</v>
      </c>
    </row>
    <row r="86" spans="1:25" s="5" customFormat="1" ht="30.75" customHeight="1">
      <c r="A86" s="106">
        <v>40</v>
      </c>
      <c r="B86" s="108" t="s">
        <v>69</v>
      </c>
      <c r="C86" s="110" t="s">
        <v>29</v>
      </c>
      <c r="D86" s="112" t="s">
        <v>30</v>
      </c>
      <c r="E86" s="114">
        <v>480.64764800000006</v>
      </c>
      <c r="F86" s="104">
        <f>E86/2</f>
        <v>240.32382400000003</v>
      </c>
      <c r="G86" s="114">
        <v>1.029569</v>
      </c>
      <c r="H86" s="116">
        <v>0</v>
      </c>
      <c r="I86" s="116">
        <v>0</v>
      </c>
      <c r="J86" s="116">
        <v>0</v>
      </c>
      <c r="K86" s="116">
        <v>0</v>
      </c>
      <c r="L86" s="116">
        <v>0</v>
      </c>
      <c r="M86" s="118">
        <v>1.113777</v>
      </c>
      <c r="N86" s="100">
        <v>0</v>
      </c>
      <c r="O86" s="102">
        <f>+(+E86+G86)-(M86+N86)</f>
        <v>480.56344</v>
      </c>
      <c r="P86" s="104">
        <f>O86/2</f>
        <v>240.28172</v>
      </c>
      <c r="Q86" s="31">
        <v>0</v>
      </c>
      <c r="R86" s="32">
        <v>0</v>
      </c>
      <c r="S86" s="32">
        <v>0</v>
      </c>
      <c r="T86" s="33">
        <v>0</v>
      </c>
      <c r="U86" s="32">
        <v>1</v>
      </c>
      <c r="V86" s="31">
        <v>0</v>
      </c>
      <c r="W86" s="33">
        <v>0</v>
      </c>
      <c r="X86" s="34">
        <v>0</v>
      </c>
      <c r="Y86" s="35" t="s">
        <v>23</v>
      </c>
    </row>
    <row r="87" spans="1:25" s="5" customFormat="1" ht="30.75" customHeight="1" thickBot="1">
      <c r="A87" s="107"/>
      <c r="B87" s="109"/>
      <c r="C87" s="111"/>
      <c r="D87" s="113"/>
      <c r="E87" s="115"/>
      <c r="F87" s="105"/>
      <c r="G87" s="115"/>
      <c r="H87" s="117"/>
      <c r="I87" s="121"/>
      <c r="J87" s="121"/>
      <c r="K87" s="121"/>
      <c r="L87" s="121"/>
      <c r="M87" s="119"/>
      <c r="N87" s="101"/>
      <c r="O87" s="103"/>
      <c r="P87" s="105"/>
      <c r="Q87" s="36">
        <v>0</v>
      </c>
      <c r="R87" s="37">
        <v>0</v>
      </c>
      <c r="S87" s="37">
        <v>0</v>
      </c>
      <c r="T87" s="38">
        <v>0</v>
      </c>
      <c r="U87" s="37">
        <v>1.113777</v>
      </c>
      <c r="V87" s="36">
        <v>0</v>
      </c>
      <c r="W87" s="38">
        <v>0</v>
      </c>
      <c r="X87" s="39">
        <v>0</v>
      </c>
      <c r="Y87" s="40" t="s">
        <v>27</v>
      </c>
    </row>
    <row r="88" spans="1:25" s="5" customFormat="1" ht="30.75" customHeight="1">
      <c r="A88" s="106">
        <v>41</v>
      </c>
      <c r="B88" s="108" t="s">
        <v>70</v>
      </c>
      <c r="C88" s="110" t="s">
        <v>29</v>
      </c>
      <c r="D88" s="112" t="s">
        <v>30</v>
      </c>
      <c r="E88" s="114">
        <v>463.139076</v>
      </c>
      <c r="F88" s="104">
        <f>E88/2</f>
        <v>231.569538</v>
      </c>
      <c r="G88" s="114">
        <v>45.639575</v>
      </c>
      <c r="H88" s="116">
        <v>0</v>
      </c>
      <c r="I88" s="116">
        <v>0</v>
      </c>
      <c r="J88" s="116">
        <v>0</v>
      </c>
      <c r="K88" s="116">
        <v>0</v>
      </c>
      <c r="L88" s="116">
        <v>0</v>
      </c>
      <c r="M88" s="118">
        <v>0</v>
      </c>
      <c r="N88" s="100">
        <v>0</v>
      </c>
      <c r="O88" s="102">
        <f>+(+E88+G88)-(M88+N88)</f>
        <v>508.77865099999997</v>
      </c>
      <c r="P88" s="104">
        <f>O88/2</f>
        <v>254.38932549999998</v>
      </c>
      <c r="Q88" s="31">
        <v>0</v>
      </c>
      <c r="R88" s="32">
        <v>0</v>
      </c>
      <c r="S88" s="32">
        <v>0</v>
      </c>
      <c r="T88" s="33">
        <v>0</v>
      </c>
      <c r="U88" s="32">
        <v>0</v>
      </c>
      <c r="V88" s="31">
        <v>0</v>
      </c>
      <c r="W88" s="33">
        <v>0</v>
      </c>
      <c r="X88" s="34">
        <v>0</v>
      </c>
      <c r="Y88" s="35" t="s">
        <v>23</v>
      </c>
    </row>
    <row r="89" spans="1:25" s="5" customFormat="1" ht="30.75" customHeight="1" thickBot="1">
      <c r="A89" s="107"/>
      <c r="B89" s="109"/>
      <c r="C89" s="111"/>
      <c r="D89" s="113"/>
      <c r="E89" s="115"/>
      <c r="F89" s="105"/>
      <c r="G89" s="115"/>
      <c r="H89" s="117"/>
      <c r="I89" s="121"/>
      <c r="J89" s="121"/>
      <c r="K89" s="121"/>
      <c r="L89" s="121"/>
      <c r="M89" s="119"/>
      <c r="N89" s="101"/>
      <c r="O89" s="103"/>
      <c r="P89" s="105"/>
      <c r="Q89" s="36">
        <v>0</v>
      </c>
      <c r="R89" s="37">
        <v>0</v>
      </c>
      <c r="S89" s="37">
        <v>0</v>
      </c>
      <c r="T89" s="38">
        <v>0</v>
      </c>
      <c r="U89" s="37">
        <v>0</v>
      </c>
      <c r="V89" s="36">
        <v>0</v>
      </c>
      <c r="W89" s="38">
        <v>0</v>
      </c>
      <c r="X89" s="39">
        <v>0</v>
      </c>
      <c r="Y89" s="40" t="s">
        <v>27</v>
      </c>
    </row>
    <row r="90" spans="1:25" s="5" customFormat="1" ht="30.75" customHeight="1">
      <c r="A90" s="106">
        <v>42</v>
      </c>
      <c r="B90" s="108" t="s">
        <v>71</v>
      </c>
      <c r="C90" s="110" t="s">
        <v>29</v>
      </c>
      <c r="D90" s="112" t="s">
        <v>30</v>
      </c>
      <c r="E90" s="114">
        <v>496.331349</v>
      </c>
      <c r="F90" s="104">
        <f>E90/2</f>
        <v>248.1656745</v>
      </c>
      <c r="G90" s="114">
        <v>105.734222</v>
      </c>
      <c r="H90" s="116">
        <v>0</v>
      </c>
      <c r="I90" s="116">
        <v>0</v>
      </c>
      <c r="J90" s="116">
        <v>0</v>
      </c>
      <c r="K90" s="116">
        <v>0</v>
      </c>
      <c r="L90" s="116">
        <v>0</v>
      </c>
      <c r="M90" s="118">
        <v>0</v>
      </c>
      <c r="N90" s="100">
        <v>0</v>
      </c>
      <c r="O90" s="102">
        <f>+(+E90+G90)-(M90+N90)</f>
        <v>602.065571</v>
      </c>
      <c r="P90" s="104">
        <f>O90/2</f>
        <v>301.0327855</v>
      </c>
      <c r="Q90" s="31">
        <v>0</v>
      </c>
      <c r="R90" s="32">
        <v>0</v>
      </c>
      <c r="S90" s="32">
        <v>0</v>
      </c>
      <c r="T90" s="33">
        <v>0</v>
      </c>
      <c r="U90" s="32">
        <v>0</v>
      </c>
      <c r="V90" s="31">
        <v>0</v>
      </c>
      <c r="W90" s="33">
        <v>2</v>
      </c>
      <c r="X90" s="34">
        <v>0</v>
      </c>
      <c r="Y90" s="35" t="s">
        <v>23</v>
      </c>
    </row>
    <row r="91" spans="1:25" s="5" customFormat="1" ht="30.75" customHeight="1" thickBot="1">
      <c r="A91" s="107"/>
      <c r="B91" s="109"/>
      <c r="C91" s="111"/>
      <c r="D91" s="113"/>
      <c r="E91" s="115"/>
      <c r="F91" s="105"/>
      <c r="G91" s="115"/>
      <c r="H91" s="117"/>
      <c r="I91" s="121"/>
      <c r="J91" s="121"/>
      <c r="K91" s="121"/>
      <c r="L91" s="121"/>
      <c r="M91" s="119"/>
      <c r="N91" s="101"/>
      <c r="O91" s="103"/>
      <c r="P91" s="105"/>
      <c r="Q91" s="36">
        <v>0</v>
      </c>
      <c r="R91" s="37">
        <v>0</v>
      </c>
      <c r="S91" s="37">
        <v>0</v>
      </c>
      <c r="T91" s="38">
        <v>0</v>
      </c>
      <c r="U91" s="37">
        <v>0</v>
      </c>
      <c r="V91" s="36">
        <v>0</v>
      </c>
      <c r="W91" s="38">
        <v>54.4</v>
      </c>
      <c r="X91" s="39">
        <v>0</v>
      </c>
      <c r="Y91" s="40" t="s">
        <v>27</v>
      </c>
    </row>
    <row r="92" spans="1:25" s="5" customFormat="1" ht="30.75" customHeight="1">
      <c r="A92" s="106">
        <v>43</v>
      </c>
      <c r="B92" s="108" t="s">
        <v>72</v>
      </c>
      <c r="C92" s="110" t="s">
        <v>29</v>
      </c>
      <c r="D92" s="112" t="s">
        <v>30</v>
      </c>
      <c r="E92" s="114">
        <v>586.1773039999999</v>
      </c>
      <c r="F92" s="104">
        <f>E92/2</f>
        <v>293.08865199999997</v>
      </c>
      <c r="G92" s="114">
        <v>0.73592</v>
      </c>
      <c r="H92" s="116">
        <v>0</v>
      </c>
      <c r="I92" s="116">
        <v>0</v>
      </c>
      <c r="J92" s="116">
        <v>0</v>
      </c>
      <c r="K92" s="116">
        <v>0</v>
      </c>
      <c r="L92" s="116">
        <v>0</v>
      </c>
      <c r="M92" s="118">
        <v>0.922</v>
      </c>
      <c r="N92" s="100">
        <v>0</v>
      </c>
      <c r="O92" s="102">
        <f>+(+E92+G92)-(M92+N92)</f>
        <v>585.9912239999999</v>
      </c>
      <c r="P92" s="104">
        <f>O92/2</f>
        <v>292.99561199999994</v>
      </c>
      <c r="Q92" s="31">
        <v>0</v>
      </c>
      <c r="R92" s="32">
        <v>0</v>
      </c>
      <c r="S92" s="32">
        <v>0</v>
      </c>
      <c r="T92" s="33">
        <v>0</v>
      </c>
      <c r="U92" s="32">
        <v>1</v>
      </c>
      <c r="V92" s="31">
        <v>0</v>
      </c>
      <c r="W92" s="33">
        <v>0</v>
      </c>
      <c r="X92" s="34">
        <v>0</v>
      </c>
      <c r="Y92" s="35" t="s">
        <v>23</v>
      </c>
    </row>
    <row r="93" spans="1:25" s="5" customFormat="1" ht="30.75" customHeight="1" thickBot="1">
      <c r="A93" s="107"/>
      <c r="B93" s="109"/>
      <c r="C93" s="111"/>
      <c r="D93" s="113"/>
      <c r="E93" s="115"/>
      <c r="F93" s="105"/>
      <c r="G93" s="115"/>
      <c r="H93" s="117"/>
      <c r="I93" s="121"/>
      <c r="J93" s="121"/>
      <c r="K93" s="121"/>
      <c r="L93" s="121"/>
      <c r="M93" s="119"/>
      <c r="N93" s="101"/>
      <c r="O93" s="103"/>
      <c r="P93" s="105"/>
      <c r="Q93" s="36">
        <v>0</v>
      </c>
      <c r="R93" s="37">
        <v>0</v>
      </c>
      <c r="S93" s="37">
        <v>0</v>
      </c>
      <c r="T93" s="38">
        <v>0</v>
      </c>
      <c r="U93" s="37">
        <v>0.922</v>
      </c>
      <c r="V93" s="36">
        <v>0</v>
      </c>
      <c r="W93" s="38">
        <v>0</v>
      </c>
      <c r="X93" s="39">
        <v>0</v>
      </c>
      <c r="Y93" s="40" t="s">
        <v>27</v>
      </c>
    </row>
    <row r="94" spans="1:25" s="45" customFormat="1" ht="19.5" customHeight="1">
      <c r="A94" s="106" t="s">
        <v>73</v>
      </c>
      <c r="B94" s="126">
        <f>COUNTA(B8:B93)</f>
        <v>43</v>
      </c>
      <c r="C94" s="108"/>
      <c r="D94" s="128"/>
      <c r="E94" s="102">
        <f aca="true" t="shared" si="0" ref="E94:P94">SUM(E8:E93)</f>
        <v>26217.833028999998</v>
      </c>
      <c r="F94" s="130">
        <f t="shared" si="0"/>
        <v>13108.916514499999</v>
      </c>
      <c r="G94" s="102">
        <f t="shared" si="0"/>
        <v>3118.487377</v>
      </c>
      <c r="H94" s="132">
        <f t="shared" si="0"/>
        <v>0</v>
      </c>
      <c r="I94" s="132">
        <f t="shared" si="0"/>
        <v>0</v>
      </c>
      <c r="J94" s="132">
        <f t="shared" si="0"/>
        <v>0</v>
      </c>
      <c r="K94" s="132">
        <f t="shared" si="0"/>
        <v>0</v>
      </c>
      <c r="L94" s="132">
        <f t="shared" si="0"/>
        <v>0</v>
      </c>
      <c r="M94" s="132">
        <f t="shared" si="0"/>
        <v>1692.443055</v>
      </c>
      <c r="N94" s="134">
        <f t="shared" si="0"/>
        <v>0</v>
      </c>
      <c r="O94" s="102">
        <f t="shared" si="0"/>
        <v>27643.877351000006</v>
      </c>
      <c r="P94" s="130">
        <f t="shared" si="0"/>
        <v>13092.498175500003</v>
      </c>
      <c r="Q94" s="41">
        <f aca="true" t="shared" si="1" ref="Q94:W94">SUMIF($Y$8:$Y$93,$Y$6,Q8:Q93)</f>
        <v>0</v>
      </c>
      <c r="R94" s="42">
        <f t="shared" si="1"/>
        <v>0</v>
      </c>
      <c r="S94" s="42">
        <f t="shared" si="1"/>
        <v>10</v>
      </c>
      <c r="T94" s="43">
        <f t="shared" si="1"/>
        <v>0</v>
      </c>
      <c r="U94" s="42">
        <f t="shared" si="1"/>
        <v>123</v>
      </c>
      <c r="V94" s="41">
        <f t="shared" si="1"/>
        <v>0</v>
      </c>
      <c r="W94" s="43">
        <f t="shared" si="1"/>
        <v>45</v>
      </c>
      <c r="X94" s="44">
        <f>SUMIF($Y$8:$Y$93,$Y$7,X8:X93)</f>
        <v>0</v>
      </c>
      <c r="Y94" s="35" t="s">
        <v>23</v>
      </c>
    </row>
    <row r="95" spans="1:25" s="45" customFormat="1" ht="19.5" customHeight="1" thickBot="1">
      <c r="A95" s="107"/>
      <c r="B95" s="127"/>
      <c r="C95" s="109"/>
      <c r="D95" s="129"/>
      <c r="E95" s="103"/>
      <c r="F95" s="131"/>
      <c r="G95" s="103"/>
      <c r="H95" s="133"/>
      <c r="I95" s="133"/>
      <c r="J95" s="133"/>
      <c r="K95" s="133"/>
      <c r="L95" s="133"/>
      <c r="M95" s="133"/>
      <c r="N95" s="135"/>
      <c r="O95" s="103"/>
      <c r="P95" s="131"/>
      <c r="Q95" s="46">
        <f aca="true" t="shared" si="2" ref="Q95:X95">SUMIF($Y$8:$Y$93,$Y$7,Q8:Q93)</f>
        <v>0</v>
      </c>
      <c r="R95" s="47">
        <f t="shared" si="2"/>
        <v>0</v>
      </c>
      <c r="S95" s="47">
        <f t="shared" si="2"/>
        <v>1670.2</v>
      </c>
      <c r="T95" s="48">
        <f t="shared" si="2"/>
        <v>0</v>
      </c>
      <c r="U95" s="47">
        <f t="shared" si="2"/>
        <v>22.243054999999995</v>
      </c>
      <c r="V95" s="46">
        <f t="shared" si="2"/>
        <v>0</v>
      </c>
      <c r="W95" s="48">
        <f t="shared" si="2"/>
        <v>3466.386</v>
      </c>
      <c r="X95" s="49">
        <f t="shared" si="2"/>
        <v>0</v>
      </c>
      <c r="Y95" s="40" t="s">
        <v>27</v>
      </c>
    </row>
    <row r="96" ht="13.5" customHeight="1" hidden="1" outlineLevel="1">
      <c r="A96" s="2" t="s">
        <v>74</v>
      </c>
    </row>
    <row r="97" spans="3:15" ht="13.5" customHeight="1" hidden="1" outlineLevel="1">
      <c r="C97" s="2" t="s">
        <v>75</v>
      </c>
      <c r="F97" s="2" t="s">
        <v>76</v>
      </c>
      <c r="O97" s="50"/>
    </row>
    <row r="98" spans="3:6" ht="13.5" customHeight="1" hidden="1" outlineLevel="1">
      <c r="C98" s="2" t="s">
        <v>77</v>
      </c>
      <c r="F98" s="2" t="s">
        <v>78</v>
      </c>
    </row>
    <row r="99" spans="3:6" ht="13.5" customHeight="1" hidden="1" outlineLevel="1">
      <c r="C99" s="2" t="s">
        <v>79</v>
      </c>
      <c r="F99" s="2" t="s">
        <v>80</v>
      </c>
    </row>
    <row r="100" spans="3:6" ht="13.5" customHeight="1" hidden="1" outlineLevel="1">
      <c r="C100" s="2" t="s">
        <v>81</v>
      </c>
      <c r="F100" s="2" t="s">
        <v>82</v>
      </c>
    </row>
    <row r="101" spans="3:6" ht="13.5" customHeight="1" hidden="1" outlineLevel="1">
      <c r="C101" s="2" t="s">
        <v>83</v>
      </c>
      <c r="F101" s="2" t="s">
        <v>84</v>
      </c>
    </row>
    <row r="102" spans="3:6" ht="13.5" customHeight="1" hidden="1" outlineLevel="1">
      <c r="C102" s="2" t="s">
        <v>85</v>
      </c>
      <c r="F102" s="2" t="s">
        <v>86</v>
      </c>
    </row>
    <row r="103" ht="13.5" customHeight="1" hidden="1" outlineLevel="1">
      <c r="C103" s="2" t="s">
        <v>87</v>
      </c>
    </row>
    <row r="104" ht="14.25" hidden="1" outlineLevel="1" thickBot="1">
      <c r="C104" s="2" t="s">
        <v>88</v>
      </c>
    </row>
    <row r="105" ht="14.25" hidden="1" outlineLevel="1" thickBot="1">
      <c r="C105" s="2" t="s">
        <v>89</v>
      </c>
    </row>
    <row r="106" ht="14.25" hidden="1" outlineLevel="1" thickBot="1">
      <c r="C106" s="2" t="s">
        <v>90</v>
      </c>
    </row>
    <row r="107" ht="13.5" collapsed="1">
      <c r="O107" s="51">
        <f>+(+$E$94+$G$94)-($M$94+$N$94)</f>
        <v>27643.877351</v>
      </c>
    </row>
    <row r="108" ht="13.5">
      <c r="E108" s="52"/>
    </row>
  </sheetData>
  <sheetProtection/>
  <mergeCells count="727">
    <mergeCell ref="M94:M95"/>
    <mergeCell ref="N94:N95"/>
    <mergeCell ref="O94:O95"/>
    <mergeCell ref="P94:P95"/>
    <mergeCell ref="G94:G95"/>
    <mergeCell ref="H94:H95"/>
    <mergeCell ref="I94:I95"/>
    <mergeCell ref="J94:J95"/>
    <mergeCell ref="K94:K95"/>
    <mergeCell ref="L94:L95"/>
    <mergeCell ref="A94:A95"/>
    <mergeCell ref="B94:B95"/>
    <mergeCell ref="C94:C95"/>
    <mergeCell ref="D94:D95"/>
    <mergeCell ref="E94:E95"/>
    <mergeCell ref="F94:F95"/>
    <mergeCell ref="G92:G93"/>
    <mergeCell ref="H92:H93"/>
    <mergeCell ref="I92:I93"/>
    <mergeCell ref="M90:M91"/>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92:M93"/>
    <mergeCell ref="N92:N93"/>
    <mergeCell ref="O92:O93"/>
    <mergeCell ref="P92:P93"/>
    <mergeCell ref="J92:J93"/>
    <mergeCell ref="K92:K93"/>
    <mergeCell ref="L92:L93"/>
    <mergeCell ref="A90:A91"/>
    <mergeCell ref="B90:B91"/>
    <mergeCell ref="C90:C91"/>
    <mergeCell ref="D90:D91"/>
    <mergeCell ref="E90:E91"/>
    <mergeCell ref="F90:F91"/>
    <mergeCell ref="G88:G89"/>
    <mergeCell ref="H88:H89"/>
    <mergeCell ref="I88:I89"/>
    <mergeCell ref="M86:M87"/>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8:M89"/>
    <mergeCell ref="N88:N89"/>
    <mergeCell ref="O88:O89"/>
    <mergeCell ref="P88:P89"/>
    <mergeCell ref="J88:J89"/>
    <mergeCell ref="K88:K89"/>
    <mergeCell ref="L88:L89"/>
    <mergeCell ref="A86:A87"/>
    <mergeCell ref="B86:B87"/>
    <mergeCell ref="C86:C87"/>
    <mergeCell ref="D86:D87"/>
    <mergeCell ref="E86:E87"/>
    <mergeCell ref="F86:F87"/>
    <mergeCell ref="G84:G85"/>
    <mergeCell ref="H84:H85"/>
    <mergeCell ref="I84:I85"/>
    <mergeCell ref="M82:M83"/>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4:M85"/>
    <mergeCell ref="N84:N85"/>
    <mergeCell ref="O84:O85"/>
    <mergeCell ref="P84:P85"/>
    <mergeCell ref="J84:J85"/>
    <mergeCell ref="K84:K85"/>
    <mergeCell ref="L84:L85"/>
    <mergeCell ref="A82:A83"/>
    <mergeCell ref="B82:B83"/>
    <mergeCell ref="C82:C83"/>
    <mergeCell ref="D82:D83"/>
    <mergeCell ref="E82:E83"/>
    <mergeCell ref="F82:F83"/>
    <mergeCell ref="G80:G81"/>
    <mergeCell ref="H80:H81"/>
    <mergeCell ref="I80:I81"/>
    <mergeCell ref="M78:M79"/>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80:M81"/>
    <mergeCell ref="N80:N81"/>
    <mergeCell ref="O80:O81"/>
    <mergeCell ref="P80:P81"/>
    <mergeCell ref="J80:J81"/>
    <mergeCell ref="K80:K81"/>
    <mergeCell ref="L80:L81"/>
    <mergeCell ref="A78:A79"/>
    <mergeCell ref="B78:B79"/>
    <mergeCell ref="C78:C79"/>
    <mergeCell ref="D78:D79"/>
    <mergeCell ref="E78:E79"/>
    <mergeCell ref="F78:F79"/>
    <mergeCell ref="G76:G77"/>
    <mergeCell ref="H76:H77"/>
    <mergeCell ref="I76:I77"/>
    <mergeCell ref="M74:M75"/>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6:M77"/>
    <mergeCell ref="N76:N77"/>
    <mergeCell ref="O76:O77"/>
    <mergeCell ref="P76:P77"/>
    <mergeCell ref="J76:J77"/>
    <mergeCell ref="K76:K77"/>
    <mergeCell ref="L76:L77"/>
    <mergeCell ref="A74:A75"/>
    <mergeCell ref="B74:B75"/>
    <mergeCell ref="C74:C75"/>
    <mergeCell ref="D74:D75"/>
    <mergeCell ref="E74:E75"/>
    <mergeCell ref="F74:F75"/>
    <mergeCell ref="G72:G73"/>
    <mergeCell ref="H72:H73"/>
    <mergeCell ref="I72:I73"/>
    <mergeCell ref="M70:M71"/>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72:M73"/>
    <mergeCell ref="N72:N73"/>
    <mergeCell ref="O72:O73"/>
    <mergeCell ref="P72:P73"/>
    <mergeCell ref="J72:J73"/>
    <mergeCell ref="K72:K73"/>
    <mergeCell ref="L72:L73"/>
    <mergeCell ref="A70:A71"/>
    <mergeCell ref="B70:B71"/>
    <mergeCell ref="C70:C71"/>
    <mergeCell ref="D70:D71"/>
    <mergeCell ref="E70:E71"/>
    <mergeCell ref="F70:F71"/>
    <mergeCell ref="G68:G69"/>
    <mergeCell ref="H68:H69"/>
    <mergeCell ref="I68:I69"/>
    <mergeCell ref="M66:M67"/>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8:M69"/>
    <mergeCell ref="N68:N69"/>
    <mergeCell ref="O68:O69"/>
    <mergeCell ref="P68:P69"/>
    <mergeCell ref="J68:J69"/>
    <mergeCell ref="K68:K69"/>
    <mergeCell ref="L68:L69"/>
    <mergeCell ref="A66:A67"/>
    <mergeCell ref="B66:B67"/>
    <mergeCell ref="C66:C67"/>
    <mergeCell ref="D66:D67"/>
    <mergeCell ref="E66:E67"/>
    <mergeCell ref="F66:F67"/>
    <mergeCell ref="G64:G65"/>
    <mergeCell ref="H64:H65"/>
    <mergeCell ref="I64:I65"/>
    <mergeCell ref="M62:M63"/>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4:M65"/>
    <mergeCell ref="N64:N65"/>
    <mergeCell ref="O64:O65"/>
    <mergeCell ref="P64:P65"/>
    <mergeCell ref="J64:J65"/>
    <mergeCell ref="K64:K65"/>
    <mergeCell ref="L64:L65"/>
    <mergeCell ref="A62:A63"/>
    <mergeCell ref="B62:B63"/>
    <mergeCell ref="C62:C63"/>
    <mergeCell ref="D62:D63"/>
    <mergeCell ref="E62:E63"/>
    <mergeCell ref="F62:F63"/>
    <mergeCell ref="G60:G61"/>
    <mergeCell ref="H60:H61"/>
    <mergeCell ref="I60:I61"/>
    <mergeCell ref="M58:M59"/>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60:M61"/>
    <mergeCell ref="N60:N61"/>
    <mergeCell ref="O60:O61"/>
    <mergeCell ref="P60:P61"/>
    <mergeCell ref="J60:J61"/>
    <mergeCell ref="K60:K61"/>
    <mergeCell ref="L60:L61"/>
    <mergeCell ref="A58:A59"/>
    <mergeCell ref="B58:B59"/>
    <mergeCell ref="C58:C59"/>
    <mergeCell ref="D58:D59"/>
    <mergeCell ref="E58:E59"/>
    <mergeCell ref="F58:F59"/>
    <mergeCell ref="G56:G57"/>
    <mergeCell ref="H56:H57"/>
    <mergeCell ref="I56:I57"/>
    <mergeCell ref="M54:M55"/>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6:M57"/>
    <mergeCell ref="N56:N57"/>
    <mergeCell ref="O56:O57"/>
    <mergeCell ref="P56:P57"/>
    <mergeCell ref="J56:J57"/>
    <mergeCell ref="K56:K57"/>
    <mergeCell ref="L56:L57"/>
    <mergeCell ref="A54:A55"/>
    <mergeCell ref="B54:B55"/>
    <mergeCell ref="C54:C55"/>
    <mergeCell ref="D54:D55"/>
    <mergeCell ref="E54:E55"/>
    <mergeCell ref="F54:F55"/>
    <mergeCell ref="G52:G53"/>
    <mergeCell ref="H52:H53"/>
    <mergeCell ref="I52:I53"/>
    <mergeCell ref="M50:M51"/>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J52:J53"/>
    <mergeCell ref="K52:K53"/>
    <mergeCell ref="L52:L53"/>
    <mergeCell ref="A50:A51"/>
    <mergeCell ref="B50:B51"/>
    <mergeCell ref="C50:C51"/>
    <mergeCell ref="D50:D51"/>
    <mergeCell ref="E50:E51"/>
    <mergeCell ref="F50:F51"/>
    <mergeCell ref="G48:G49"/>
    <mergeCell ref="H48:H49"/>
    <mergeCell ref="I48:I49"/>
    <mergeCell ref="M46:M47"/>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J48:J49"/>
    <mergeCell ref="K48:K49"/>
    <mergeCell ref="L48:L49"/>
    <mergeCell ref="A46:A47"/>
    <mergeCell ref="B46:B47"/>
    <mergeCell ref="C46:C47"/>
    <mergeCell ref="D46:D47"/>
    <mergeCell ref="E46:E47"/>
    <mergeCell ref="F46:F47"/>
    <mergeCell ref="G44:G45"/>
    <mergeCell ref="H44:H45"/>
    <mergeCell ref="I44:I45"/>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C42:C43"/>
    <mergeCell ref="D42:D43"/>
    <mergeCell ref="E42:E43"/>
    <mergeCell ref="F42:F43"/>
    <mergeCell ref="G40:G41"/>
    <mergeCell ref="H40:H41"/>
    <mergeCell ref="I40:I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C38:C39"/>
    <mergeCell ref="D38:D39"/>
    <mergeCell ref="E38:E39"/>
    <mergeCell ref="F38:F39"/>
    <mergeCell ref="G36:G37"/>
    <mergeCell ref="H36:H37"/>
    <mergeCell ref="I36:I37"/>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C34:C35"/>
    <mergeCell ref="D34:D35"/>
    <mergeCell ref="E34:E35"/>
    <mergeCell ref="F34:F35"/>
    <mergeCell ref="G32:G33"/>
    <mergeCell ref="H32:H33"/>
    <mergeCell ref="I32:I33"/>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C30:C31"/>
    <mergeCell ref="D30:D31"/>
    <mergeCell ref="E30:E31"/>
    <mergeCell ref="F30:F31"/>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C26:C27"/>
    <mergeCell ref="D26:D27"/>
    <mergeCell ref="E26:E27"/>
    <mergeCell ref="F26:F27"/>
    <mergeCell ref="G24:G25"/>
    <mergeCell ref="H24:H25"/>
    <mergeCell ref="I24:I25"/>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2:C23"/>
    <mergeCell ref="D22:D23"/>
    <mergeCell ref="E22:E23"/>
    <mergeCell ref="F22:F23"/>
    <mergeCell ref="G20:G21"/>
    <mergeCell ref="H20:H21"/>
    <mergeCell ref="I20:I21"/>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C18:C19"/>
    <mergeCell ref="D18:D19"/>
    <mergeCell ref="E18:E19"/>
    <mergeCell ref="F18:F19"/>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E14:E15"/>
    <mergeCell ref="F14:F15"/>
    <mergeCell ref="G12:G13"/>
    <mergeCell ref="H12:H13"/>
    <mergeCell ref="I12:I13"/>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rintOptions horizontalCentered="1"/>
  <pageMargins left="0.5905511811023623" right="0.5905511811023623" top="0.5905511811023623" bottom="0.5905511811023623" header="0.3937007874015748" footer="0.3937007874015748"/>
  <pageSetup fitToHeight="0" horizontalDpi="600" verticalDpi="600" orientation="landscape" paperSize="9" scale="55"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2016-09-26T13:42:56Z</dcterms:created>
  <dcterms:modified xsi:type="dcterms:W3CDTF">2016-10-05T04:16:06Z</dcterms:modified>
  <cp:category/>
  <cp:version/>
  <cp:contentType/>
  <cp:contentStatus/>
</cp:coreProperties>
</file>