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15 後期高齢者医療財政安定化基金" sheetId="1" r:id="rId1"/>
  </sheets>
  <definedNames>
    <definedName name="_xlnm.Print_Area" localSheetId="0">'015 後期高齢者医療財政安定化基金'!$A$1:$X$103</definedName>
    <definedName name="_xlnm.Print_Titles" localSheetId="0">'015 後期高齢者医療財政安定化基金'!$1:$7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<sst xmlns="http://schemas.openxmlformats.org/spreadsheetml/2006/main" count="304" uniqueCount="97">
  <si>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</si>
  <si>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</si>
  <si>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</si>
  <si>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</si>
  <si>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</si>
  <si>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</si>
  <si>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</si>
  <si>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</si>
  <si>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</si>
  <si>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</si>
  <si>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</si>
  <si>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</si>
  <si>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</si>
  <si>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</si>
  <si>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</si>
  <si>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</si>
  <si>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</si>
  <si>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</si>
  <si>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</si>
  <si>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</si>
  <si>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</si>
  <si>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</si>
  <si>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</si>
  <si>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</si>
  <si>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</si>
  <si>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</si>
  <si>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</si>
  <si>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</si>
  <si>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</t>
  </si>
  <si>
    <t>後期高齢者医療財政安定化基金</t>
  </si>
  <si>
    <t>保険料未納リスク、給付増リスク及び保険料上昇抑制に対応するため、国・都道府県・広域連合（保険料）が1/3ずつ拠出して、都道府県に基金を設置し、貸付等を行う。</t>
  </si>
  <si>
    <t>青森県</t>
  </si>
  <si>
    <t>岩手県</t>
  </si>
  <si>
    <t>保険料未納リスク、給付増リスク及び保険料上昇抑制に対応するため、国・都道府県・広域連合（保険料）が1/3ずつ拠出して、都道府県に基金を設置し、貸付等を行う。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</si>
  <si>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</si>
  <si>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</si>
  <si>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</si>
  <si>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</si>
  <si>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</si>
  <si>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</si>
  <si>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</si>
  <si>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</si>
  <si>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</si>
  <si>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</si>
  <si>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</si>
  <si>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</si>
  <si>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</si>
  <si>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</si>
  <si>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</si>
  <si>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</si>
  <si>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</si>
  <si>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</si>
  <si>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</si>
  <si>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</si>
  <si>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</si>
  <si>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</si>
  <si>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</si>
  <si>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</si>
  <si>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</si>
  <si>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</si>
  <si>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</si>
  <si>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</si>
  <si>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</si>
  <si>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</si>
  <si>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</si>
  <si>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</si>
  <si>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</si>
  <si>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</si>
  <si>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</si>
  <si>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</si>
  <si>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</si>
  <si>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</si>
  <si>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</si>
  <si>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</si>
  <si>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</si>
  <si>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</si>
  <si>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</si>
  <si>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</si>
  <si>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</si>
  <si>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</si>
  <si>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</si>
  <si>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</si>
  <si>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</si>
  <si>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</si>
  <si>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</si>
  <si>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</si>
  <si>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</si>
  <si>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</si>
  <si>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</si>
  <si>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</si>
  <si>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</si>
  <si>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</si>
  <si>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</si>
  <si>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</si>
  <si>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</si>
  <si>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</si>
  <si>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【個別表】平成28年度基金造成団体別基金執行状況表（015 後期高齢者医療財政安定化基金（後期高齢者医療給付費等負担金））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</si>
</sst>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* #,##0;* \-#,##0;* &quot;-&quot;_ ;@\ "/>
    <numFmt numFmtId="179" formatCode="\(#,##0\);\(* \-#,##0\);\(* \ &quot;-&quot;\ \);@\ "/>
    <numFmt numFmtId="180" formatCode="[$-411]General"/>
    <numFmt numFmtId="181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36" fillId="0" borderId="0">
      <alignment vertical="center"/>
      <protection/>
    </xf>
    <xf numFmtId="0" fontId="1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179" fontId="56" fillId="0" borderId="28" xfId="0" applyNumberFormat="1" applyFont="1" applyBorder="1" applyAlignment="1">
      <alignment horizontal="right" vertical="center"/>
    </xf>
    <xf numFmtId="179" fontId="56" fillId="0" borderId="29" xfId="0" applyNumberFormat="1" applyFont="1" applyBorder="1" applyAlignment="1">
      <alignment horizontal="right" vertical="center"/>
    </xf>
    <xf numFmtId="179" fontId="56" fillId="0" borderId="30" xfId="0" applyNumberFormat="1" applyFont="1" applyBorder="1" applyAlignment="1">
      <alignment horizontal="right" vertical="center"/>
    </xf>
    <xf numFmtId="179" fontId="56" fillId="0" borderId="31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178" fontId="56" fillId="0" borderId="22" xfId="0" applyNumberFormat="1" applyFont="1" applyBorder="1" applyAlignment="1">
      <alignment horizontal="right" vertical="center"/>
    </xf>
    <xf numFmtId="178" fontId="56" fillId="0" borderId="23" xfId="0" applyNumberFormat="1" applyFont="1" applyBorder="1" applyAlignment="1">
      <alignment horizontal="right" vertical="center"/>
    </xf>
    <xf numFmtId="178" fontId="56" fillId="0" borderId="24" xfId="0" applyNumberFormat="1" applyFont="1" applyBorder="1" applyAlignment="1">
      <alignment horizontal="right" vertical="center"/>
    </xf>
    <xf numFmtId="178" fontId="56" fillId="0" borderId="27" xfId="0" applyNumberFormat="1" applyFont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179" fontId="56" fillId="35" borderId="28" xfId="0" applyNumberFormat="1" applyFont="1" applyFill="1" applyBorder="1" applyAlignment="1">
      <alignment horizontal="right" vertical="center"/>
    </xf>
    <xf numFmtId="179" fontId="56" fillId="35" borderId="29" xfId="0" applyNumberFormat="1" applyFont="1" applyFill="1" applyBorder="1" applyAlignment="1">
      <alignment horizontal="right" vertical="center"/>
    </xf>
    <xf numFmtId="179" fontId="56" fillId="35" borderId="30" xfId="0" applyNumberFormat="1" applyFont="1" applyFill="1" applyBorder="1" applyAlignment="1">
      <alignment horizontal="right" vertical="center"/>
    </xf>
    <xf numFmtId="179" fontId="56" fillId="35" borderId="31" xfId="0" applyNumberFormat="1" applyFont="1" applyFill="1" applyBorder="1" applyAlignment="1">
      <alignment horizontal="right" vertical="center"/>
    </xf>
    <xf numFmtId="41" fontId="56" fillId="35" borderId="22" xfId="0" applyNumberFormat="1" applyFont="1" applyFill="1" applyBorder="1" applyAlignment="1">
      <alignment horizontal="right" vertical="center"/>
    </xf>
    <xf numFmtId="41" fontId="56" fillId="35" borderId="23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  <xf numFmtId="41" fontId="56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178" fontId="56" fillId="0" borderId="32" xfId="0" applyNumberFormat="1" applyFont="1" applyFill="1" applyBorder="1" applyAlignment="1">
      <alignment vertical="center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42" xfId="0" applyFont="1" applyFill="1" applyBorder="1" applyAlignment="1">
      <alignment vertical="center"/>
    </xf>
    <xf numFmtId="0" fontId="57" fillId="33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2" fillId="33" borderId="50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vertical="center"/>
    </xf>
    <xf numFmtId="0" fontId="57" fillId="33" borderId="52" xfId="0" applyFont="1" applyFill="1" applyBorder="1" applyAlignment="1">
      <alignment horizontal="center" vertical="center" wrapText="1"/>
    </xf>
    <xf numFmtId="0" fontId="58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178" fontId="56" fillId="0" borderId="30" xfId="0" applyNumberFormat="1" applyFon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78" fontId="56" fillId="0" borderId="55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81" fontId="56" fillId="35" borderId="55" xfId="0" applyNumberFormat="1" applyFont="1" applyFill="1" applyBorder="1" applyAlignment="1">
      <alignment horizontal="right" vertical="center"/>
    </xf>
    <xf numFmtId="181" fontId="0" fillId="35" borderId="25" xfId="0" applyNumberFormat="1" applyFill="1" applyBorder="1" applyAlignment="1">
      <alignment horizontal="right" vertical="center"/>
    </xf>
    <xf numFmtId="178" fontId="56" fillId="0" borderId="56" xfId="0" applyNumberFormat="1" applyFon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6" fontId="56" fillId="0" borderId="33" xfId="0" applyNumberFormat="1" applyFont="1" applyBorder="1" applyAlignment="1">
      <alignment horizontal="center" vertical="center"/>
    </xf>
    <xf numFmtId="176" fontId="56" fillId="0" borderId="35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3" xfId="0" applyFont="1" applyBorder="1" applyAlignment="1">
      <alignment horizontal="justify" vertical="center" wrapText="1"/>
    </xf>
    <xf numFmtId="0" fontId="56" fillId="0" borderId="35" xfId="0" applyFont="1" applyBorder="1" applyAlignment="1">
      <alignment horizontal="justify" vertical="center"/>
    </xf>
    <xf numFmtId="0" fontId="57" fillId="0" borderId="33" xfId="0" applyFont="1" applyBorder="1" applyAlignment="1">
      <alignment horizontal="justify" vertical="center" wrapText="1"/>
    </xf>
    <xf numFmtId="0" fontId="57" fillId="0" borderId="35" xfId="0" applyFont="1" applyBorder="1" applyAlignment="1">
      <alignment horizontal="justify" vertical="center" wrapText="1"/>
    </xf>
    <xf numFmtId="177" fontId="0" fillId="0" borderId="57" xfId="0" applyNumberFormat="1" applyBorder="1" applyAlignment="1">
      <alignment horizontal="right" vertical="center"/>
    </xf>
    <xf numFmtId="178" fontId="56" fillId="0" borderId="55" xfId="0" applyNumberFormat="1" applyFon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56" fillId="36" borderId="30" xfId="0" applyNumberFormat="1" applyFont="1" applyFill="1" applyBorder="1" applyAlignment="1">
      <alignment horizontal="right" vertical="center"/>
    </xf>
    <xf numFmtId="178" fontId="0" fillId="36" borderId="24" xfId="0" applyNumberFormat="1" applyFill="1" applyBorder="1" applyAlignment="1">
      <alignment horizontal="right" vertical="center"/>
    </xf>
    <xf numFmtId="0" fontId="56" fillId="36" borderId="30" xfId="0" applyNumberFormat="1" applyFont="1" applyFill="1" applyBorder="1" applyAlignment="1">
      <alignment horizontal="right" vertical="center"/>
    </xf>
    <xf numFmtId="0" fontId="0" fillId="36" borderId="24" xfId="0" applyNumberFormat="1" applyFill="1" applyBorder="1" applyAlignment="1">
      <alignment horizontal="right" vertical="center"/>
    </xf>
    <xf numFmtId="41" fontId="56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178" fontId="56" fillId="0" borderId="56" xfId="0" applyNumberFormat="1" applyFont="1" applyFill="1" applyBorder="1" applyAlignment="1">
      <alignment horizontal="center" vertical="center"/>
    </xf>
    <xf numFmtId="178" fontId="56" fillId="0" borderId="26" xfId="0" applyNumberFormat="1" applyFont="1" applyFill="1" applyBorder="1" applyAlignment="1">
      <alignment horizontal="center" vertical="center"/>
    </xf>
    <xf numFmtId="0" fontId="56" fillId="36" borderId="24" xfId="0" applyNumberFormat="1" applyFont="1" applyFill="1" applyBorder="1" applyAlignment="1">
      <alignment horizontal="right" vertical="center"/>
    </xf>
    <xf numFmtId="178" fontId="56" fillId="35" borderId="55" xfId="0" applyNumberFormat="1" applyFont="1" applyFill="1" applyBorder="1" applyAlignment="1">
      <alignment horizontal="right" vertical="center"/>
    </xf>
    <xf numFmtId="178" fontId="0" fillId="35" borderId="25" xfId="0" applyNumberFormat="1" applyFill="1" applyBorder="1" applyAlignment="1">
      <alignment horizontal="right" vertical="center"/>
    </xf>
    <xf numFmtId="178" fontId="56" fillId="35" borderId="25" xfId="0" applyNumberFormat="1" applyFont="1" applyFill="1" applyBorder="1" applyAlignment="1">
      <alignment horizontal="right" vertical="center"/>
    </xf>
    <xf numFmtId="41" fontId="56" fillId="35" borderId="55" xfId="0" applyNumberFormat="1" applyFont="1" applyFill="1" applyBorder="1" applyAlignment="1">
      <alignment horizontal="right" vertical="center"/>
    </xf>
    <xf numFmtId="41" fontId="56" fillId="35" borderId="25" xfId="0" applyNumberFormat="1" applyFont="1" applyFill="1" applyBorder="1" applyAlignment="1">
      <alignment horizontal="right" vertical="center"/>
    </xf>
    <xf numFmtId="41" fontId="56" fillId="35" borderId="56" xfId="0" applyNumberFormat="1" applyFont="1" applyFill="1" applyBorder="1" applyAlignment="1">
      <alignment horizontal="right" vertical="center"/>
    </xf>
    <xf numFmtId="41" fontId="56" fillId="35" borderId="26" xfId="0" applyNumberFormat="1" applyFont="1" applyFill="1" applyBorder="1" applyAlignment="1">
      <alignment horizontal="right" vertical="center"/>
    </xf>
    <xf numFmtId="41" fontId="56" fillId="35" borderId="30" xfId="0" applyNumberFormat="1" applyFont="1" applyFill="1" applyBorder="1" applyAlignment="1">
      <alignment horizontal="right" vertical="center"/>
    </xf>
    <xf numFmtId="41" fontId="56" fillId="35" borderId="24" xfId="0" applyNumberFormat="1" applyFont="1" applyFill="1" applyBorder="1" applyAlignment="1">
      <alignment horizontal="right" vertical="center"/>
    </xf>
    <xf numFmtId="0" fontId="64" fillId="0" borderId="33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/>
    </xf>
    <xf numFmtId="41" fontId="56" fillId="35" borderId="33" xfId="0" applyNumberFormat="1" applyFont="1" applyFill="1" applyBorder="1" applyAlignment="1">
      <alignment horizontal="right" vertical="center"/>
    </xf>
    <xf numFmtId="41" fontId="56" fillId="35" borderId="3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5"/>
  <sheetViews>
    <sheetView tabSelected="1" view="pageBreakPreview" zoomScale="85" zoomScaleSheetLayoutView="8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4" width="9.00390625" style="2" customWidth="1"/>
    <col min="15" max="15" width="11.57421875" style="2" customWidth="1"/>
    <col min="16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96</v>
      </c>
      <c r="B1" s="1"/>
    </row>
    <row r="2" spans="1:25" s="5" customFormat="1" ht="12.75" customHeight="1">
      <c r="A2" s="52" t="s">
        <v>0</v>
      </c>
      <c r="B2" s="52" t="s">
        <v>1</v>
      </c>
      <c r="C2" s="52" t="s">
        <v>2</v>
      </c>
      <c r="D2" s="52" t="s">
        <v>3</v>
      </c>
      <c r="E2" s="57" t="s">
        <v>4</v>
      </c>
      <c r="F2" s="58"/>
      <c r="G2" s="57" t="s">
        <v>5</v>
      </c>
      <c r="H2" s="61"/>
      <c r="I2" s="61"/>
      <c r="J2" s="61"/>
      <c r="K2" s="61"/>
      <c r="L2" s="61"/>
      <c r="M2" s="61"/>
      <c r="N2" s="80" t="s">
        <v>6</v>
      </c>
      <c r="O2" s="57" t="s">
        <v>7</v>
      </c>
      <c r="P2" s="58"/>
      <c r="Q2" s="57" t="s">
        <v>8</v>
      </c>
      <c r="R2" s="83"/>
      <c r="S2" s="83"/>
      <c r="T2" s="83"/>
      <c r="U2" s="83"/>
      <c r="V2" s="57" t="s">
        <v>9</v>
      </c>
      <c r="W2" s="83"/>
      <c r="X2" s="84"/>
      <c r="Y2" s="4"/>
    </row>
    <row r="3" spans="1:25" s="5" customFormat="1" ht="12" customHeight="1">
      <c r="A3" s="53"/>
      <c r="B3" s="55"/>
      <c r="C3" s="53"/>
      <c r="D3" s="53"/>
      <c r="E3" s="59"/>
      <c r="F3" s="60"/>
      <c r="G3" s="62"/>
      <c r="H3" s="63"/>
      <c r="I3" s="63"/>
      <c r="J3" s="63"/>
      <c r="K3" s="63"/>
      <c r="L3" s="63"/>
      <c r="M3" s="63"/>
      <c r="N3" s="81"/>
      <c r="O3" s="59"/>
      <c r="P3" s="60"/>
      <c r="Q3" s="6" t="s">
        <v>10</v>
      </c>
      <c r="R3" s="85" t="s">
        <v>11</v>
      </c>
      <c r="S3" s="85" t="s">
        <v>12</v>
      </c>
      <c r="T3" s="88" t="s">
        <v>13</v>
      </c>
      <c r="U3" s="91" t="s">
        <v>14</v>
      </c>
      <c r="V3" s="94" t="s">
        <v>11</v>
      </c>
      <c r="W3" s="88" t="s">
        <v>12</v>
      </c>
      <c r="X3" s="64" t="s">
        <v>13</v>
      </c>
      <c r="Y3" s="4"/>
    </row>
    <row r="4" spans="1:25" s="5" customFormat="1" ht="13.5" customHeight="1">
      <c r="A4" s="53"/>
      <c r="B4" s="55"/>
      <c r="C4" s="53"/>
      <c r="D4" s="53"/>
      <c r="E4" s="7"/>
      <c r="F4" s="8"/>
      <c r="G4" s="9" t="s">
        <v>15</v>
      </c>
      <c r="H4" s="10"/>
      <c r="I4" s="10"/>
      <c r="J4" s="10"/>
      <c r="K4" s="10"/>
      <c r="L4" s="10"/>
      <c r="M4" s="67" t="s">
        <v>16</v>
      </c>
      <c r="N4" s="81"/>
      <c r="O4" s="7"/>
      <c r="P4" s="8"/>
      <c r="Q4" s="70" t="s">
        <v>17</v>
      </c>
      <c r="R4" s="86"/>
      <c r="S4" s="86"/>
      <c r="T4" s="89"/>
      <c r="U4" s="92"/>
      <c r="V4" s="95"/>
      <c r="W4" s="89"/>
      <c r="X4" s="65"/>
      <c r="Y4" s="4"/>
    </row>
    <row r="5" spans="1:25" s="5" customFormat="1" ht="12" customHeight="1">
      <c r="A5" s="53"/>
      <c r="B5" s="55"/>
      <c r="C5" s="53"/>
      <c r="D5" s="53"/>
      <c r="E5" s="7"/>
      <c r="F5" s="72" t="s">
        <v>18</v>
      </c>
      <c r="G5" s="7"/>
      <c r="H5" s="11" t="s">
        <v>19</v>
      </c>
      <c r="I5" s="12"/>
      <c r="J5" s="12"/>
      <c r="K5" s="12"/>
      <c r="L5" s="13"/>
      <c r="M5" s="68"/>
      <c r="N5" s="81"/>
      <c r="O5" s="7"/>
      <c r="P5" s="72" t="s">
        <v>18</v>
      </c>
      <c r="Q5" s="71"/>
      <c r="R5" s="87"/>
      <c r="S5" s="87"/>
      <c r="T5" s="90"/>
      <c r="U5" s="93"/>
      <c r="V5" s="96"/>
      <c r="W5" s="90"/>
      <c r="X5" s="66"/>
      <c r="Y5" s="4"/>
    </row>
    <row r="6" spans="1:25" s="5" customFormat="1" ht="12" customHeight="1">
      <c r="A6" s="53"/>
      <c r="B6" s="55"/>
      <c r="C6" s="53"/>
      <c r="D6" s="53"/>
      <c r="E6" s="7"/>
      <c r="F6" s="73"/>
      <c r="G6" s="7"/>
      <c r="H6" s="14" t="s">
        <v>20</v>
      </c>
      <c r="I6" s="75" t="s">
        <v>21</v>
      </c>
      <c r="J6" s="76"/>
      <c r="K6" s="77"/>
      <c r="L6" s="78" t="s">
        <v>22</v>
      </c>
      <c r="M6" s="68"/>
      <c r="N6" s="81"/>
      <c r="O6" s="7"/>
      <c r="P6" s="73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54"/>
      <c r="B7" s="56"/>
      <c r="C7" s="54"/>
      <c r="D7" s="54"/>
      <c r="E7" s="21"/>
      <c r="F7" s="74"/>
      <c r="G7" s="21"/>
      <c r="H7" s="22"/>
      <c r="I7" s="23" t="s">
        <v>24</v>
      </c>
      <c r="J7" s="23" t="s">
        <v>25</v>
      </c>
      <c r="K7" s="23" t="s">
        <v>26</v>
      </c>
      <c r="L7" s="79"/>
      <c r="M7" s="69"/>
      <c r="N7" s="82"/>
      <c r="O7" s="21"/>
      <c r="P7" s="74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30.75" customHeight="1" thickBot="1">
      <c r="A8" s="105">
        <v>1</v>
      </c>
      <c r="B8" s="107" t="s">
        <v>28</v>
      </c>
      <c r="C8" s="109" t="s">
        <v>29</v>
      </c>
      <c r="D8" s="111" t="s">
        <v>30</v>
      </c>
      <c r="E8" s="113">
        <v>1699.3</v>
      </c>
      <c r="F8" s="103">
        <v>566</v>
      </c>
      <c r="G8" s="114">
        <v>1783.04</v>
      </c>
      <c r="H8" s="116">
        <v>593</v>
      </c>
      <c r="I8" s="116">
        <v>593</v>
      </c>
      <c r="J8" s="118"/>
      <c r="K8" s="118"/>
      <c r="L8" s="120">
        <v>2</v>
      </c>
      <c r="M8" s="97">
        <v>2295</v>
      </c>
      <c r="N8" s="99"/>
      <c r="O8" s="101">
        <f>+(+E8+G8)-(M8+N8)</f>
        <v>1187.3400000000001</v>
      </c>
      <c r="P8" s="103">
        <v>396</v>
      </c>
      <c r="Q8" s="31">
        <v>1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30.75" customHeight="1" thickBot="1">
      <c r="A9" s="106"/>
      <c r="B9" s="108"/>
      <c r="C9" s="110"/>
      <c r="D9" s="112"/>
      <c r="E9" s="113"/>
      <c r="F9" s="104"/>
      <c r="G9" s="115"/>
      <c r="H9" s="117"/>
      <c r="I9" s="117"/>
      <c r="J9" s="119"/>
      <c r="K9" s="119"/>
      <c r="L9" s="121"/>
      <c r="M9" s="98"/>
      <c r="N9" s="100"/>
      <c r="O9" s="102"/>
      <c r="P9" s="104"/>
      <c r="Q9" s="36">
        <v>2295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30.75" customHeight="1" thickBot="1">
      <c r="A10" s="105">
        <v>2</v>
      </c>
      <c r="B10" s="107" t="s">
        <v>31</v>
      </c>
      <c r="C10" s="109" t="s">
        <v>29</v>
      </c>
      <c r="D10" s="111" t="s">
        <v>30</v>
      </c>
      <c r="E10" s="113">
        <v>2252.9</v>
      </c>
      <c r="F10" s="103">
        <v>751</v>
      </c>
      <c r="G10" s="114">
        <v>2.1</v>
      </c>
      <c r="H10" s="116">
        <v>0</v>
      </c>
      <c r="I10" s="116">
        <v>0</v>
      </c>
      <c r="J10" s="118"/>
      <c r="K10" s="118"/>
      <c r="L10" s="120">
        <v>0.7</v>
      </c>
      <c r="M10" s="122">
        <v>0</v>
      </c>
      <c r="N10" s="99"/>
      <c r="O10" s="125">
        <f>+(+E10+G10)-(M10+N10)</f>
        <v>2255</v>
      </c>
      <c r="P10" s="103">
        <v>752</v>
      </c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30.75" customHeight="1" thickBot="1">
      <c r="A11" s="106"/>
      <c r="B11" s="108"/>
      <c r="C11" s="110"/>
      <c r="D11" s="112"/>
      <c r="E11" s="113"/>
      <c r="F11" s="104"/>
      <c r="G11" s="115"/>
      <c r="H11" s="117"/>
      <c r="I11" s="117"/>
      <c r="J11" s="124"/>
      <c r="K11" s="124"/>
      <c r="L11" s="121"/>
      <c r="M11" s="123"/>
      <c r="N11" s="100"/>
      <c r="O11" s="127"/>
      <c r="P11" s="104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30.75" customHeight="1" thickBot="1">
      <c r="A12" s="105">
        <v>3</v>
      </c>
      <c r="B12" s="107" t="s">
        <v>32</v>
      </c>
      <c r="C12" s="109" t="s">
        <v>29</v>
      </c>
      <c r="D12" s="111" t="s">
        <v>33</v>
      </c>
      <c r="E12" s="113">
        <v>1613.05</v>
      </c>
      <c r="F12" s="103">
        <v>538</v>
      </c>
      <c r="G12" s="114">
        <v>197.7</v>
      </c>
      <c r="H12" s="116">
        <v>66</v>
      </c>
      <c r="I12" s="116">
        <v>66</v>
      </c>
      <c r="J12" s="118"/>
      <c r="K12" s="118"/>
      <c r="L12" s="120">
        <v>0.4</v>
      </c>
      <c r="M12" s="122">
        <v>801.8</v>
      </c>
      <c r="N12" s="99"/>
      <c r="O12" s="125">
        <f>+(+E12+G12)-(M12+N12)</f>
        <v>1008.95</v>
      </c>
      <c r="P12" s="103">
        <v>336</v>
      </c>
      <c r="Q12" s="31">
        <v>1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30.75" customHeight="1" thickBot="1">
      <c r="A13" s="106"/>
      <c r="B13" s="108"/>
      <c r="C13" s="110"/>
      <c r="D13" s="112"/>
      <c r="E13" s="113"/>
      <c r="F13" s="104"/>
      <c r="G13" s="115"/>
      <c r="H13" s="117"/>
      <c r="I13" s="117"/>
      <c r="J13" s="124"/>
      <c r="K13" s="124"/>
      <c r="L13" s="121"/>
      <c r="M13" s="123"/>
      <c r="N13" s="100"/>
      <c r="O13" s="126"/>
      <c r="P13" s="104"/>
      <c r="Q13" s="36">
        <v>801.8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30.75" customHeight="1" thickBot="1">
      <c r="A14" s="105">
        <v>4</v>
      </c>
      <c r="B14" s="107" t="s">
        <v>34</v>
      </c>
      <c r="C14" s="109" t="s">
        <v>29</v>
      </c>
      <c r="D14" s="111" t="s">
        <v>33</v>
      </c>
      <c r="E14" s="113">
        <v>2136.02</v>
      </c>
      <c r="F14" s="103">
        <v>712</v>
      </c>
      <c r="G14" s="114">
        <v>2.2</v>
      </c>
      <c r="H14" s="116">
        <v>0</v>
      </c>
      <c r="I14" s="116">
        <v>0</v>
      </c>
      <c r="J14" s="118"/>
      <c r="K14" s="118"/>
      <c r="L14" s="120">
        <v>0.7</v>
      </c>
      <c r="M14" s="122">
        <v>0</v>
      </c>
      <c r="N14" s="99"/>
      <c r="O14" s="125">
        <f>+(+E14+G14)-(M14+N14)</f>
        <v>2138.22</v>
      </c>
      <c r="P14" s="103">
        <v>713</v>
      </c>
      <c r="Q14" s="31">
        <v>0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30.75" customHeight="1" thickBot="1">
      <c r="A15" s="106"/>
      <c r="B15" s="108"/>
      <c r="C15" s="110"/>
      <c r="D15" s="112"/>
      <c r="E15" s="113"/>
      <c r="F15" s="104"/>
      <c r="G15" s="115"/>
      <c r="H15" s="117"/>
      <c r="I15" s="117"/>
      <c r="J15" s="124"/>
      <c r="K15" s="124"/>
      <c r="L15" s="121"/>
      <c r="M15" s="123"/>
      <c r="N15" s="100"/>
      <c r="O15" s="126"/>
      <c r="P15" s="104"/>
      <c r="Q15" s="36">
        <v>0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30.75" customHeight="1" thickBot="1">
      <c r="A16" s="105">
        <v>5</v>
      </c>
      <c r="B16" s="107" t="s">
        <v>35</v>
      </c>
      <c r="C16" s="109" t="s">
        <v>29</v>
      </c>
      <c r="D16" s="111" t="s">
        <v>33</v>
      </c>
      <c r="E16" s="113">
        <v>1198</v>
      </c>
      <c r="F16" s="103">
        <v>399</v>
      </c>
      <c r="G16" s="114">
        <v>0.4</v>
      </c>
      <c r="H16" s="116">
        <v>0</v>
      </c>
      <c r="I16" s="116">
        <v>0</v>
      </c>
      <c r="J16" s="118"/>
      <c r="K16" s="118"/>
      <c r="L16" s="120">
        <v>0.1</v>
      </c>
      <c r="M16" s="122">
        <v>0</v>
      </c>
      <c r="N16" s="99"/>
      <c r="O16" s="125">
        <f>+(+E16+G16)-(M16+N16)</f>
        <v>1198.4</v>
      </c>
      <c r="P16" s="103">
        <v>399</v>
      </c>
      <c r="Q16" s="31">
        <v>0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30.75" customHeight="1" thickBot="1">
      <c r="A17" s="106"/>
      <c r="B17" s="108"/>
      <c r="C17" s="110"/>
      <c r="D17" s="112"/>
      <c r="E17" s="113"/>
      <c r="F17" s="104"/>
      <c r="G17" s="115"/>
      <c r="H17" s="117"/>
      <c r="I17" s="117"/>
      <c r="J17" s="124"/>
      <c r="K17" s="124"/>
      <c r="L17" s="121"/>
      <c r="M17" s="123"/>
      <c r="N17" s="100"/>
      <c r="O17" s="126"/>
      <c r="P17" s="104"/>
      <c r="Q17" s="36">
        <v>0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5" customFormat="1" ht="30.75" customHeight="1" thickBot="1">
      <c r="A18" s="105">
        <v>6</v>
      </c>
      <c r="B18" s="107" t="s">
        <v>36</v>
      </c>
      <c r="C18" s="109" t="s">
        <v>29</v>
      </c>
      <c r="D18" s="111" t="s">
        <v>33</v>
      </c>
      <c r="E18" s="113">
        <v>1025.8</v>
      </c>
      <c r="F18" s="103">
        <v>342</v>
      </c>
      <c r="G18" s="114">
        <v>188.2</v>
      </c>
      <c r="H18" s="116">
        <v>62</v>
      </c>
      <c r="I18" s="116">
        <v>62</v>
      </c>
      <c r="J18" s="118"/>
      <c r="K18" s="118"/>
      <c r="L18" s="120">
        <v>0.3</v>
      </c>
      <c r="M18" s="122">
        <v>0</v>
      </c>
      <c r="N18" s="99"/>
      <c r="O18" s="125">
        <f>+(+E18+G18)-(M18+N18)</f>
        <v>1214</v>
      </c>
      <c r="P18" s="103">
        <v>405</v>
      </c>
      <c r="Q18" s="31">
        <v>0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23</v>
      </c>
    </row>
    <row r="19" spans="1:25" s="5" customFormat="1" ht="30.75" customHeight="1" thickBot="1">
      <c r="A19" s="106"/>
      <c r="B19" s="108"/>
      <c r="C19" s="110"/>
      <c r="D19" s="112"/>
      <c r="E19" s="113"/>
      <c r="F19" s="104"/>
      <c r="G19" s="115"/>
      <c r="H19" s="117"/>
      <c r="I19" s="117"/>
      <c r="J19" s="124"/>
      <c r="K19" s="124"/>
      <c r="L19" s="121"/>
      <c r="M19" s="123"/>
      <c r="N19" s="100"/>
      <c r="O19" s="126"/>
      <c r="P19" s="104"/>
      <c r="Q19" s="36">
        <v>0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27</v>
      </c>
    </row>
    <row r="20" spans="1:25" s="5" customFormat="1" ht="30.75" customHeight="1" thickBot="1">
      <c r="A20" s="105">
        <v>7</v>
      </c>
      <c r="B20" s="107" t="s">
        <v>37</v>
      </c>
      <c r="C20" s="109" t="s">
        <v>29</v>
      </c>
      <c r="D20" s="111" t="s">
        <v>33</v>
      </c>
      <c r="E20" s="113">
        <v>4673.9</v>
      </c>
      <c r="F20" s="103">
        <v>1558</v>
      </c>
      <c r="G20" s="114">
        <v>707.2</v>
      </c>
      <c r="H20" s="116">
        <v>235</v>
      </c>
      <c r="I20" s="116">
        <v>235</v>
      </c>
      <c r="J20" s="118"/>
      <c r="K20" s="118"/>
      <c r="L20" s="120">
        <v>1</v>
      </c>
      <c r="M20" s="122">
        <v>0</v>
      </c>
      <c r="N20" s="99"/>
      <c r="O20" s="125">
        <f>+(+E20+G20)-(M20+N20)</f>
        <v>5381.099999999999</v>
      </c>
      <c r="P20" s="103">
        <v>1794</v>
      </c>
      <c r="Q20" s="31">
        <v>0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23</v>
      </c>
    </row>
    <row r="21" spans="1:25" s="5" customFormat="1" ht="30.75" customHeight="1" thickBot="1">
      <c r="A21" s="106"/>
      <c r="B21" s="108"/>
      <c r="C21" s="110"/>
      <c r="D21" s="112"/>
      <c r="E21" s="113"/>
      <c r="F21" s="104"/>
      <c r="G21" s="115"/>
      <c r="H21" s="117"/>
      <c r="I21" s="117"/>
      <c r="J21" s="124"/>
      <c r="K21" s="124"/>
      <c r="L21" s="121"/>
      <c r="M21" s="123"/>
      <c r="N21" s="100"/>
      <c r="O21" s="126"/>
      <c r="P21" s="104"/>
      <c r="Q21" s="36">
        <v>0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27</v>
      </c>
    </row>
    <row r="22" spans="1:25" s="5" customFormat="1" ht="30.75" customHeight="1" thickBot="1">
      <c r="A22" s="105">
        <v>8</v>
      </c>
      <c r="B22" s="107" t="s">
        <v>38</v>
      </c>
      <c r="C22" s="109" t="s">
        <v>29</v>
      </c>
      <c r="D22" s="111" t="s">
        <v>33</v>
      </c>
      <c r="E22" s="113">
        <v>2817.04</v>
      </c>
      <c r="F22" s="103">
        <v>939</v>
      </c>
      <c r="G22" s="114">
        <v>228.8</v>
      </c>
      <c r="H22" s="116">
        <v>75</v>
      </c>
      <c r="I22" s="116">
        <v>75</v>
      </c>
      <c r="J22" s="118"/>
      <c r="K22" s="118"/>
      <c r="L22" s="120">
        <v>1</v>
      </c>
      <c r="M22" s="122">
        <v>0</v>
      </c>
      <c r="N22" s="99"/>
      <c r="O22" s="125">
        <f>+(+E22+G22)-(M22+N22)</f>
        <v>3045.84</v>
      </c>
      <c r="P22" s="103">
        <v>1015</v>
      </c>
      <c r="Q22" s="31">
        <v>0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23</v>
      </c>
    </row>
    <row r="23" spans="1:25" s="5" customFormat="1" ht="30.75" customHeight="1" thickBot="1">
      <c r="A23" s="106"/>
      <c r="B23" s="108"/>
      <c r="C23" s="110"/>
      <c r="D23" s="112"/>
      <c r="E23" s="113"/>
      <c r="F23" s="104"/>
      <c r="G23" s="115"/>
      <c r="H23" s="117"/>
      <c r="I23" s="117"/>
      <c r="J23" s="124"/>
      <c r="K23" s="124"/>
      <c r="L23" s="121"/>
      <c r="M23" s="123"/>
      <c r="N23" s="100"/>
      <c r="O23" s="126"/>
      <c r="P23" s="104"/>
      <c r="Q23" s="36">
        <v>0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27</v>
      </c>
    </row>
    <row r="24" spans="1:25" s="5" customFormat="1" ht="30.75" customHeight="1" thickBot="1">
      <c r="A24" s="105">
        <v>9</v>
      </c>
      <c r="B24" s="107" t="s">
        <v>39</v>
      </c>
      <c r="C24" s="109" t="s">
        <v>29</v>
      </c>
      <c r="D24" s="111" t="s">
        <v>33</v>
      </c>
      <c r="E24" s="113">
        <v>2930.9</v>
      </c>
      <c r="F24" s="103">
        <v>977</v>
      </c>
      <c r="G24" s="114">
        <v>250.8</v>
      </c>
      <c r="H24" s="116">
        <v>83</v>
      </c>
      <c r="I24" s="116">
        <v>83</v>
      </c>
      <c r="J24" s="118"/>
      <c r="K24" s="118"/>
      <c r="L24" s="120">
        <v>0.8</v>
      </c>
      <c r="M24" s="122">
        <v>0</v>
      </c>
      <c r="N24" s="99"/>
      <c r="O24" s="125">
        <f>+(+E24+G24)-(M24+N24)</f>
        <v>3181.7000000000003</v>
      </c>
      <c r="P24" s="103">
        <v>1061</v>
      </c>
      <c r="Q24" s="31">
        <v>0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23</v>
      </c>
    </row>
    <row r="25" spans="1:25" s="5" customFormat="1" ht="30.75" customHeight="1" thickBot="1">
      <c r="A25" s="106"/>
      <c r="B25" s="108"/>
      <c r="C25" s="110"/>
      <c r="D25" s="112"/>
      <c r="E25" s="113"/>
      <c r="F25" s="104"/>
      <c r="G25" s="115"/>
      <c r="H25" s="117"/>
      <c r="I25" s="117"/>
      <c r="J25" s="124"/>
      <c r="K25" s="124"/>
      <c r="L25" s="121"/>
      <c r="M25" s="123"/>
      <c r="N25" s="100"/>
      <c r="O25" s="126"/>
      <c r="P25" s="104"/>
      <c r="Q25" s="36">
        <v>0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27</v>
      </c>
    </row>
    <row r="26" spans="1:25" s="5" customFormat="1" ht="30.75" customHeight="1" thickBot="1">
      <c r="A26" s="105">
        <v>10</v>
      </c>
      <c r="B26" s="107" t="s">
        <v>40</v>
      </c>
      <c r="C26" s="109" t="s">
        <v>29</v>
      </c>
      <c r="D26" s="111" t="s">
        <v>33</v>
      </c>
      <c r="E26" s="113">
        <v>797.8</v>
      </c>
      <c r="F26" s="103">
        <v>266</v>
      </c>
      <c r="G26" s="114">
        <v>280.8</v>
      </c>
      <c r="H26" s="116">
        <v>94</v>
      </c>
      <c r="I26" s="116">
        <v>94</v>
      </c>
      <c r="J26" s="118"/>
      <c r="K26" s="118"/>
      <c r="L26" s="120">
        <v>0.1</v>
      </c>
      <c r="M26" s="122">
        <v>0</v>
      </c>
      <c r="N26" s="99"/>
      <c r="O26" s="125">
        <f>+(+E26+G26)-(M26+N26)</f>
        <v>1078.6</v>
      </c>
      <c r="P26" s="103">
        <v>360</v>
      </c>
      <c r="Q26" s="31">
        <v>0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23</v>
      </c>
    </row>
    <row r="27" spans="1:25" s="5" customFormat="1" ht="30.75" customHeight="1" thickBot="1">
      <c r="A27" s="106"/>
      <c r="B27" s="108"/>
      <c r="C27" s="110"/>
      <c r="D27" s="112"/>
      <c r="E27" s="113"/>
      <c r="F27" s="104"/>
      <c r="G27" s="115"/>
      <c r="H27" s="117"/>
      <c r="I27" s="117"/>
      <c r="J27" s="124"/>
      <c r="K27" s="124"/>
      <c r="L27" s="121"/>
      <c r="M27" s="123"/>
      <c r="N27" s="100"/>
      <c r="O27" s="126"/>
      <c r="P27" s="104"/>
      <c r="Q27" s="36">
        <v>0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27</v>
      </c>
    </row>
    <row r="28" spans="1:25" s="5" customFormat="1" ht="30.75" customHeight="1" thickBot="1">
      <c r="A28" s="105">
        <v>11</v>
      </c>
      <c r="B28" s="107" t="s">
        <v>41</v>
      </c>
      <c r="C28" s="109" t="s">
        <v>29</v>
      </c>
      <c r="D28" s="111" t="s">
        <v>33</v>
      </c>
      <c r="E28" s="113">
        <v>9174.1</v>
      </c>
      <c r="F28" s="103">
        <v>3058</v>
      </c>
      <c r="G28" s="114">
        <v>739.3</v>
      </c>
      <c r="H28" s="116">
        <v>231</v>
      </c>
      <c r="I28" s="116">
        <v>231</v>
      </c>
      <c r="J28" s="118"/>
      <c r="K28" s="118"/>
      <c r="L28" s="120">
        <v>16</v>
      </c>
      <c r="M28" s="122">
        <v>0</v>
      </c>
      <c r="N28" s="99"/>
      <c r="O28" s="125">
        <f>+(+E28+G28)-(M28+N28)</f>
        <v>9913.4</v>
      </c>
      <c r="P28" s="103">
        <v>3304</v>
      </c>
      <c r="Q28" s="31">
        <v>0</v>
      </c>
      <c r="R28" s="32">
        <v>0</v>
      </c>
      <c r="S28" s="32">
        <v>0</v>
      </c>
      <c r="T28" s="33">
        <v>0</v>
      </c>
      <c r="U28" s="32">
        <v>0</v>
      </c>
      <c r="V28" s="31">
        <v>0</v>
      </c>
      <c r="W28" s="33">
        <v>0</v>
      </c>
      <c r="X28" s="34">
        <v>0</v>
      </c>
      <c r="Y28" s="35" t="s">
        <v>23</v>
      </c>
    </row>
    <row r="29" spans="1:25" s="5" customFormat="1" ht="30.75" customHeight="1" thickBot="1">
      <c r="A29" s="106"/>
      <c r="B29" s="108"/>
      <c r="C29" s="110"/>
      <c r="D29" s="112"/>
      <c r="E29" s="113"/>
      <c r="F29" s="104"/>
      <c r="G29" s="115"/>
      <c r="H29" s="117"/>
      <c r="I29" s="117"/>
      <c r="J29" s="124"/>
      <c r="K29" s="124"/>
      <c r="L29" s="121"/>
      <c r="M29" s="123"/>
      <c r="N29" s="100"/>
      <c r="O29" s="126"/>
      <c r="P29" s="104"/>
      <c r="Q29" s="36">
        <v>0</v>
      </c>
      <c r="R29" s="37">
        <v>0</v>
      </c>
      <c r="S29" s="37">
        <v>0</v>
      </c>
      <c r="T29" s="38">
        <v>0</v>
      </c>
      <c r="U29" s="37">
        <v>0</v>
      </c>
      <c r="V29" s="36">
        <v>0</v>
      </c>
      <c r="W29" s="38">
        <v>0</v>
      </c>
      <c r="X29" s="39">
        <v>0</v>
      </c>
      <c r="Y29" s="40" t="s">
        <v>27</v>
      </c>
    </row>
    <row r="30" spans="1:25" s="5" customFormat="1" ht="30.75" customHeight="1" thickBot="1">
      <c r="A30" s="105">
        <v>12</v>
      </c>
      <c r="B30" s="107" t="s">
        <v>42</v>
      </c>
      <c r="C30" s="109" t="s">
        <v>29</v>
      </c>
      <c r="D30" s="111" t="s">
        <v>33</v>
      </c>
      <c r="E30" s="113">
        <v>6590.1</v>
      </c>
      <c r="F30" s="103">
        <v>2197</v>
      </c>
      <c r="G30" s="114">
        <v>3.6</v>
      </c>
      <c r="H30" s="116">
        <v>0</v>
      </c>
      <c r="I30" s="116">
        <v>0</v>
      </c>
      <c r="J30" s="118"/>
      <c r="K30" s="118"/>
      <c r="L30" s="120">
        <v>1</v>
      </c>
      <c r="M30" s="122">
        <v>0</v>
      </c>
      <c r="N30" s="99"/>
      <c r="O30" s="125">
        <f>+(+E30+G30)-(M30+N30)</f>
        <v>6593.700000000001</v>
      </c>
      <c r="P30" s="103">
        <v>2198</v>
      </c>
      <c r="Q30" s="31">
        <v>0</v>
      </c>
      <c r="R30" s="32">
        <v>0</v>
      </c>
      <c r="S30" s="32">
        <v>0</v>
      </c>
      <c r="T30" s="33">
        <v>0</v>
      </c>
      <c r="U30" s="32">
        <v>0</v>
      </c>
      <c r="V30" s="31">
        <v>0</v>
      </c>
      <c r="W30" s="33">
        <v>0</v>
      </c>
      <c r="X30" s="34">
        <v>0</v>
      </c>
      <c r="Y30" s="35" t="s">
        <v>23</v>
      </c>
    </row>
    <row r="31" spans="1:25" s="5" customFormat="1" ht="30.75" customHeight="1" thickBot="1">
      <c r="A31" s="106"/>
      <c r="B31" s="108"/>
      <c r="C31" s="110"/>
      <c r="D31" s="112"/>
      <c r="E31" s="113"/>
      <c r="F31" s="104"/>
      <c r="G31" s="115"/>
      <c r="H31" s="117"/>
      <c r="I31" s="117"/>
      <c r="J31" s="124"/>
      <c r="K31" s="124"/>
      <c r="L31" s="121"/>
      <c r="M31" s="123"/>
      <c r="N31" s="100"/>
      <c r="O31" s="126"/>
      <c r="P31" s="104"/>
      <c r="Q31" s="36">
        <v>0</v>
      </c>
      <c r="R31" s="37">
        <v>0</v>
      </c>
      <c r="S31" s="37">
        <v>0</v>
      </c>
      <c r="T31" s="38">
        <v>0</v>
      </c>
      <c r="U31" s="37">
        <v>0</v>
      </c>
      <c r="V31" s="36">
        <v>0</v>
      </c>
      <c r="W31" s="38">
        <v>0</v>
      </c>
      <c r="X31" s="39">
        <v>0</v>
      </c>
      <c r="Y31" s="40" t="s">
        <v>27</v>
      </c>
    </row>
    <row r="32" spans="1:25" s="5" customFormat="1" ht="30.75" customHeight="1" thickBot="1">
      <c r="A32" s="105">
        <v>13</v>
      </c>
      <c r="B32" s="107" t="s">
        <v>43</v>
      </c>
      <c r="C32" s="109" t="s">
        <v>29</v>
      </c>
      <c r="D32" s="111" t="s">
        <v>33</v>
      </c>
      <c r="E32" s="113">
        <v>21112.8</v>
      </c>
      <c r="F32" s="103">
        <v>7038</v>
      </c>
      <c r="G32" s="114">
        <v>16.7</v>
      </c>
      <c r="H32" s="116">
        <v>0</v>
      </c>
      <c r="I32" s="116">
        <v>0</v>
      </c>
      <c r="J32" s="118"/>
      <c r="K32" s="118"/>
      <c r="L32" s="120">
        <v>6</v>
      </c>
      <c r="M32" s="122">
        <v>0</v>
      </c>
      <c r="N32" s="99"/>
      <c r="O32" s="125">
        <f>+(+E32+G32)-(M32+N32)</f>
        <v>21129.5</v>
      </c>
      <c r="P32" s="103">
        <v>7043</v>
      </c>
      <c r="Q32" s="31">
        <v>0</v>
      </c>
      <c r="R32" s="32">
        <v>0</v>
      </c>
      <c r="S32" s="32">
        <v>0</v>
      </c>
      <c r="T32" s="33">
        <v>0</v>
      </c>
      <c r="U32" s="32">
        <v>0</v>
      </c>
      <c r="V32" s="31">
        <v>0</v>
      </c>
      <c r="W32" s="33">
        <v>0</v>
      </c>
      <c r="X32" s="34">
        <v>0</v>
      </c>
      <c r="Y32" s="35" t="s">
        <v>23</v>
      </c>
    </row>
    <row r="33" spans="1:25" s="5" customFormat="1" ht="30.75" customHeight="1" thickBot="1">
      <c r="A33" s="106"/>
      <c r="B33" s="108"/>
      <c r="C33" s="110"/>
      <c r="D33" s="112"/>
      <c r="E33" s="113"/>
      <c r="F33" s="104"/>
      <c r="G33" s="115"/>
      <c r="H33" s="117"/>
      <c r="I33" s="117"/>
      <c r="J33" s="124"/>
      <c r="K33" s="124"/>
      <c r="L33" s="121"/>
      <c r="M33" s="123"/>
      <c r="N33" s="100"/>
      <c r="O33" s="126"/>
      <c r="P33" s="104"/>
      <c r="Q33" s="36">
        <v>0</v>
      </c>
      <c r="R33" s="37">
        <v>0</v>
      </c>
      <c r="S33" s="37">
        <v>0</v>
      </c>
      <c r="T33" s="38">
        <v>0</v>
      </c>
      <c r="U33" s="37">
        <v>0</v>
      </c>
      <c r="V33" s="36">
        <v>0</v>
      </c>
      <c r="W33" s="38">
        <v>0</v>
      </c>
      <c r="X33" s="39">
        <v>0</v>
      </c>
      <c r="Y33" s="40" t="s">
        <v>27</v>
      </c>
    </row>
    <row r="34" spans="1:25" s="5" customFormat="1" ht="30.75" customHeight="1" thickBot="1">
      <c r="A34" s="105">
        <v>14</v>
      </c>
      <c r="B34" s="107" t="s">
        <v>44</v>
      </c>
      <c r="C34" s="109" t="s">
        <v>29</v>
      </c>
      <c r="D34" s="111" t="s">
        <v>33</v>
      </c>
      <c r="E34" s="113">
        <v>7738.2</v>
      </c>
      <c r="F34" s="103">
        <v>2579</v>
      </c>
      <c r="G34" s="114">
        <v>8.3</v>
      </c>
      <c r="H34" s="116">
        <v>0</v>
      </c>
      <c r="I34" s="116">
        <v>0</v>
      </c>
      <c r="J34" s="118"/>
      <c r="K34" s="118"/>
      <c r="L34" s="120">
        <v>3</v>
      </c>
      <c r="M34" s="122">
        <v>0</v>
      </c>
      <c r="N34" s="99"/>
      <c r="O34" s="125">
        <f>+(+E34+G34)-(M34+N34)</f>
        <v>7746.5</v>
      </c>
      <c r="P34" s="103">
        <v>2582</v>
      </c>
      <c r="Q34" s="31">
        <v>0</v>
      </c>
      <c r="R34" s="32">
        <v>0</v>
      </c>
      <c r="S34" s="32">
        <v>0</v>
      </c>
      <c r="T34" s="33">
        <v>0</v>
      </c>
      <c r="U34" s="32">
        <v>0</v>
      </c>
      <c r="V34" s="31">
        <v>0</v>
      </c>
      <c r="W34" s="33">
        <v>0</v>
      </c>
      <c r="X34" s="34">
        <v>0</v>
      </c>
      <c r="Y34" s="35" t="s">
        <v>23</v>
      </c>
    </row>
    <row r="35" spans="1:25" s="5" customFormat="1" ht="30.75" customHeight="1" thickBot="1">
      <c r="A35" s="106"/>
      <c r="B35" s="108"/>
      <c r="C35" s="110"/>
      <c r="D35" s="112"/>
      <c r="E35" s="113"/>
      <c r="F35" s="104"/>
      <c r="G35" s="115"/>
      <c r="H35" s="117"/>
      <c r="I35" s="117"/>
      <c r="J35" s="124"/>
      <c r="K35" s="124"/>
      <c r="L35" s="121"/>
      <c r="M35" s="123"/>
      <c r="N35" s="100"/>
      <c r="O35" s="126"/>
      <c r="P35" s="104"/>
      <c r="Q35" s="36">
        <v>0</v>
      </c>
      <c r="R35" s="37">
        <v>0</v>
      </c>
      <c r="S35" s="37">
        <v>0</v>
      </c>
      <c r="T35" s="38">
        <v>0</v>
      </c>
      <c r="U35" s="37">
        <v>0</v>
      </c>
      <c r="V35" s="36">
        <v>0</v>
      </c>
      <c r="W35" s="38">
        <v>0</v>
      </c>
      <c r="X35" s="39">
        <v>0</v>
      </c>
      <c r="Y35" s="40" t="s">
        <v>27</v>
      </c>
    </row>
    <row r="36" spans="1:25" s="5" customFormat="1" ht="30.75" customHeight="1" thickBot="1">
      <c r="A36" s="105">
        <v>15</v>
      </c>
      <c r="B36" s="107" t="s">
        <v>45</v>
      </c>
      <c r="C36" s="109" t="s">
        <v>29</v>
      </c>
      <c r="D36" s="111" t="s">
        <v>33</v>
      </c>
      <c r="E36" s="113">
        <v>1997.3</v>
      </c>
      <c r="F36" s="103">
        <v>666</v>
      </c>
      <c r="G36" s="114">
        <v>303.5</v>
      </c>
      <c r="H36" s="116">
        <v>101</v>
      </c>
      <c r="I36" s="116">
        <v>101</v>
      </c>
      <c r="J36" s="118"/>
      <c r="K36" s="118"/>
      <c r="L36" s="120">
        <v>0.2</v>
      </c>
      <c r="M36" s="122">
        <v>0</v>
      </c>
      <c r="N36" s="99"/>
      <c r="O36" s="125">
        <f>+(+E36+G36)-(M36+N36)</f>
        <v>2300.8</v>
      </c>
      <c r="P36" s="103">
        <v>767</v>
      </c>
      <c r="Q36" s="31">
        <v>0</v>
      </c>
      <c r="R36" s="32">
        <v>0</v>
      </c>
      <c r="S36" s="32">
        <v>0</v>
      </c>
      <c r="T36" s="33">
        <v>0</v>
      </c>
      <c r="U36" s="32">
        <v>0</v>
      </c>
      <c r="V36" s="31">
        <v>0</v>
      </c>
      <c r="W36" s="33">
        <v>0</v>
      </c>
      <c r="X36" s="34">
        <v>0</v>
      </c>
      <c r="Y36" s="35" t="s">
        <v>23</v>
      </c>
    </row>
    <row r="37" spans="1:25" s="5" customFormat="1" ht="30.75" customHeight="1" thickBot="1">
      <c r="A37" s="106"/>
      <c r="B37" s="108"/>
      <c r="C37" s="110"/>
      <c r="D37" s="112"/>
      <c r="E37" s="113"/>
      <c r="F37" s="104"/>
      <c r="G37" s="115"/>
      <c r="H37" s="117"/>
      <c r="I37" s="117"/>
      <c r="J37" s="124"/>
      <c r="K37" s="124"/>
      <c r="L37" s="121"/>
      <c r="M37" s="123"/>
      <c r="N37" s="100"/>
      <c r="O37" s="126"/>
      <c r="P37" s="104"/>
      <c r="Q37" s="36">
        <v>0</v>
      </c>
      <c r="R37" s="37">
        <v>0</v>
      </c>
      <c r="S37" s="37">
        <v>0</v>
      </c>
      <c r="T37" s="38">
        <v>0</v>
      </c>
      <c r="U37" s="37">
        <v>0</v>
      </c>
      <c r="V37" s="36">
        <v>0</v>
      </c>
      <c r="W37" s="38">
        <v>0</v>
      </c>
      <c r="X37" s="39">
        <v>0</v>
      </c>
      <c r="Y37" s="40" t="s">
        <v>27</v>
      </c>
    </row>
    <row r="38" spans="1:25" s="5" customFormat="1" ht="30.75" customHeight="1" thickBot="1">
      <c r="A38" s="105">
        <v>16</v>
      </c>
      <c r="B38" s="107" t="s">
        <v>46</v>
      </c>
      <c r="C38" s="109" t="s">
        <v>29</v>
      </c>
      <c r="D38" s="111" t="s">
        <v>33</v>
      </c>
      <c r="E38" s="113">
        <v>2164.9</v>
      </c>
      <c r="F38" s="103">
        <v>722</v>
      </c>
      <c r="G38" s="114">
        <v>177.4</v>
      </c>
      <c r="H38" s="116">
        <v>59</v>
      </c>
      <c r="I38" s="116">
        <v>59</v>
      </c>
      <c r="J38" s="118"/>
      <c r="K38" s="118"/>
      <c r="L38" s="120">
        <v>0.2</v>
      </c>
      <c r="M38" s="122">
        <v>0</v>
      </c>
      <c r="N38" s="99"/>
      <c r="O38" s="125">
        <f>+(+E38+G38)-(M38+N38)</f>
        <v>2342.3</v>
      </c>
      <c r="P38" s="103">
        <v>781</v>
      </c>
      <c r="Q38" s="31">
        <v>0</v>
      </c>
      <c r="R38" s="32">
        <v>0</v>
      </c>
      <c r="S38" s="32">
        <v>0</v>
      </c>
      <c r="T38" s="33">
        <v>0</v>
      </c>
      <c r="U38" s="32">
        <v>0</v>
      </c>
      <c r="V38" s="31">
        <v>0</v>
      </c>
      <c r="W38" s="33">
        <v>0</v>
      </c>
      <c r="X38" s="34">
        <v>0</v>
      </c>
      <c r="Y38" s="35" t="s">
        <v>23</v>
      </c>
    </row>
    <row r="39" spans="1:25" s="5" customFormat="1" ht="30.75" customHeight="1" thickBot="1">
      <c r="A39" s="106"/>
      <c r="B39" s="108"/>
      <c r="C39" s="110"/>
      <c r="D39" s="112"/>
      <c r="E39" s="113"/>
      <c r="F39" s="104"/>
      <c r="G39" s="115"/>
      <c r="H39" s="117"/>
      <c r="I39" s="117"/>
      <c r="J39" s="124"/>
      <c r="K39" s="124"/>
      <c r="L39" s="121"/>
      <c r="M39" s="123"/>
      <c r="N39" s="100"/>
      <c r="O39" s="126"/>
      <c r="P39" s="104"/>
      <c r="Q39" s="36">
        <v>0</v>
      </c>
      <c r="R39" s="37">
        <v>0</v>
      </c>
      <c r="S39" s="37">
        <v>0</v>
      </c>
      <c r="T39" s="38">
        <v>0</v>
      </c>
      <c r="U39" s="37">
        <v>0</v>
      </c>
      <c r="V39" s="36">
        <v>0</v>
      </c>
      <c r="W39" s="38">
        <v>0</v>
      </c>
      <c r="X39" s="39">
        <v>0</v>
      </c>
      <c r="Y39" s="40" t="s">
        <v>27</v>
      </c>
    </row>
    <row r="40" spans="1:25" s="5" customFormat="1" ht="30.75" customHeight="1" thickBot="1">
      <c r="A40" s="105">
        <v>17</v>
      </c>
      <c r="B40" s="107" t="s">
        <v>47</v>
      </c>
      <c r="C40" s="109" t="s">
        <v>29</v>
      </c>
      <c r="D40" s="111" t="s">
        <v>33</v>
      </c>
      <c r="E40" s="113">
        <v>1409.8</v>
      </c>
      <c r="F40" s="103">
        <v>470</v>
      </c>
      <c r="G40" s="114">
        <v>190.1</v>
      </c>
      <c r="H40" s="116">
        <v>63</v>
      </c>
      <c r="I40" s="116">
        <v>63</v>
      </c>
      <c r="J40" s="118"/>
      <c r="K40" s="118"/>
      <c r="L40" s="120">
        <v>0.3</v>
      </c>
      <c r="M40" s="122">
        <v>117.5</v>
      </c>
      <c r="N40" s="99"/>
      <c r="O40" s="125">
        <f>+(+E40+G40)-(M40+N40)</f>
        <v>1482.3999999999999</v>
      </c>
      <c r="P40" s="103">
        <v>494</v>
      </c>
      <c r="Q40" s="31">
        <v>1</v>
      </c>
      <c r="R40" s="32">
        <v>0</v>
      </c>
      <c r="S40" s="32">
        <v>0</v>
      </c>
      <c r="T40" s="33">
        <v>0</v>
      </c>
      <c r="U40" s="32">
        <v>0</v>
      </c>
      <c r="V40" s="31">
        <v>0</v>
      </c>
      <c r="W40" s="33">
        <v>0</v>
      </c>
      <c r="X40" s="34">
        <v>0</v>
      </c>
      <c r="Y40" s="35" t="s">
        <v>23</v>
      </c>
    </row>
    <row r="41" spans="1:25" s="5" customFormat="1" ht="30.75" customHeight="1" thickBot="1">
      <c r="A41" s="106"/>
      <c r="B41" s="108"/>
      <c r="C41" s="110"/>
      <c r="D41" s="112"/>
      <c r="E41" s="113"/>
      <c r="F41" s="104"/>
      <c r="G41" s="115"/>
      <c r="H41" s="117"/>
      <c r="I41" s="117"/>
      <c r="J41" s="124"/>
      <c r="K41" s="124"/>
      <c r="L41" s="121"/>
      <c r="M41" s="123"/>
      <c r="N41" s="100"/>
      <c r="O41" s="126"/>
      <c r="P41" s="104"/>
      <c r="Q41" s="36">
        <v>117.5</v>
      </c>
      <c r="R41" s="37">
        <v>0</v>
      </c>
      <c r="S41" s="37">
        <v>0</v>
      </c>
      <c r="T41" s="38">
        <v>0</v>
      </c>
      <c r="U41" s="37">
        <v>0</v>
      </c>
      <c r="V41" s="36">
        <v>0</v>
      </c>
      <c r="W41" s="38">
        <v>0</v>
      </c>
      <c r="X41" s="39">
        <v>0</v>
      </c>
      <c r="Y41" s="40" t="s">
        <v>27</v>
      </c>
    </row>
    <row r="42" spans="1:25" s="5" customFormat="1" ht="30.75" customHeight="1" thickBot="1">
      <c r="A42" s="105">
        <v>18</v>
      </c>
      <c r="B42" s="107" t="s">
        <v>48</v>
      </c>
      <c r="C42" s="109" t="s">
        <v>29</v>
      </c>
      <c r="D42" s="111" t="s">
        <v>33</v>
      </c>
      <c r="E42" s="113">
        <v>1615.4</v>
      </c>
      <c r="F42" s="103">
        <v>538</v>
      </c>
      <c r="G42" s="114">
        <v>134.7</v>
      </c>
      <c r="H42" s="116">
        <v>44</v>
      </c>
      <c r="I42" s="116">
        <v>44</v>
      </c>
      <c r="J42" s="118"/>
      <c r="K42" s="118"/>
      <c r="L42" s="120">
        <v>1</v>
      </c>
      <c r="M42" s="122">
        <v>0</v>
      </c>
      <c r="N42" s="99"/>
      <c r="O42" s="125">
        <f>+(+E42+G42)-(M42+N42)</f>
        <v>1750.1000000000001</v>
      </c>
      <c r="P42" s="103">
        <v>583</v>
      </c>
      <c r="Q42" s="31">
        <v>0</v>
      </c>
      <c r="R42" s="32">
        <v>0</v>
      </c>
      <c r="S42" s="32">
        <v>0</v>
      </c>
      <c r="T42" s="33">
        <v>0</v>
      </c>
      <c r="U42" s="32">
        <v>0</v>
      </c>
      <c r="V42" s="31">
        <v>0</v>
      </c>
      <c r="W42" s="33">
        <v>0</v>
      </c>
      <c r="X42" s="34">
        <v>0</v>
      </c>
      <c r="Y42" s="35" t="s">
        <v>23</v>
      </c>
    </row>
    <row r="43" spans="1:25" s="5" customFormat="1" ht="30.75" customHeight="1" thickBot="1">
      <c r="A43" s="106"/>
      <c r="B43" s="108"/>
      <c r="C43" s="110"/>
      <c r="D43" s="112"/>
      <c r="E43" s="113"/>
      <c r="F43" s="104"/>
      <c r="G43" s="115"/>
      <c r="H43" s="117"/>
      <c r="I43" s="117"/>
      <c r="J43" s="124"/>
      <c r="K43" s="124"/>
      <c r="L43" s="121"/>
      <c r="M43" s="123"/>
      <c r="N43" s="100"/>
      <c r="O43" s="126"/>
      <c r="P43" s="104"/>
      <c r="Q43" s="36">
        <v>0</v>
      </c>
      <c r="R43" s="37">
        <v>0</v>
      </c>
      <c r="S43" s="37">
        <v>0</v>
      </c>
      <c r="T43" s="38">
        <v>0</v>
      </c>
      <c r="U43" s="37">
        <v>0</v>
      </c>
      <c r="V43" s="36">
        <v>0</v>
      </c>
      <c r="W43" s="38">
        <v>0</v>
      </c>
      <c r="X43" s="39">
        <v>0</v>
      </c>
      <c r="Y43" s="40" t="s">
        <v>27</v>
      </c>
    </row>
    <row r="44" spans="1:25" s="5" customFormat="1" ht="30.75" customHeight="1" thickBot="1">
      <c r="A44" s="105">
        <v>19</v>
      </c>
      <c r="B44" s="107" t="s">
        <v>49</v>
      </c>
      <c r="C44" s="109" t="s">
        <v>29</v>
      </c>
      <c r="D44" s="111" t="s">
        <v>33</v>
      </c>
      <c r="E44" s="113">
        <v>1409.4</v>
      </c>
      <c r="F44" s="103">
        <v>470</v>
      </c>
      <c r="G44" s="114">
        <v>1.3</v>
      </c>
      <c r="H44" s="116">
        <v>0</v>
      </c>
      <c r="I44" s="116">
        <v>0</v>
      </c>
      <c r="J44" s="118"/>
      <c r="K44" s="118"/>
      <c r="L44" s="120">
        <v>0.4</v>
      </c>
      <c r="M44" s="122">
        <v>0</v>
      </c>
      <c r="N44" s="99"/>
      <c r="O44" s="101">
        <f>+(+E44+G44)-(M44+N44)</f>
        <v>1410.7</v>
      </c>
      <c r="P44" s="103">
        <v>470</v>
      </c>
      <c r="Q44" s="31">
        <v>0</v>
      </c>
      <c r="R44" s="32">
        <v>0</v>
      </c>
      <c r="S44" s="32">
        <v>0</v>
      </c>
      <c r="T44" s="33">
        <v>0</v>
      </c>
      <c r="U44" s="32">
        <v>0</v>
      </c>
      <c r="V44" s="31">
        <v>0</v>
      </c>
      <c r="W44" s="33">
        <v>0</v>
      </c>
      <c r="X44" s="34">
        <v>0</v>
      </c>
      <c r="Y44" s="35" t="s">
        <v>23</v>
      </c>
    </row>
    <row r="45" spans="1:25" s="5" customFormat="1" ht="30.75" customHeight="1" thickBot="1">
      <c r="A45" s="106"/>
      <c r="B45" s="108"/>
      <c r="C45" s="110"/>
      <c r="D45" s="112"/>
      <c r="E45" s="113"/>
      <c r="F45" s="104"/>
      <c r="G45" s="115"/>
      <c r="H45" s="117"/>
      <c r="I45" s="117"/>
      <c r="J45" s="124"/>
      <c r="K45" s="124"/>
      <c r="L45" s="121"/>
      <c r="M45" s="123"/>
      <c r="N45" s="100"/>
      <c r="O45" s="102"/>
      <c r="P45" s="104"/>
      <c r="Q45" s="36">
        <v>0</v>
      </c>
      <c r="R45" s="37">
        <v>0</v>
      </c>
      <c r="S45" s="37">
        <v>0</v>
      </c>
      <c r="T45" s="38">
        <v>0</v>
      </c>
      <c r="U45" s="37">
        <v>0</v>
      </c>
      <c r="V45" s="36">
        <v>0</v>
      </c>
      <c r="W45" s="38">
        <v>0</v>
      </c>
      <c r="X45" s="39">
        <v>0</v>
      </c>
      <c r="Y45" s="40" t="s">
        <v>27</v>
      </c>
    </row>
    <row r="46" spans="1:25" s="5" customFormat="1" ht="30.75" customHeight="1" thickBot="1">
      <c r="A46" s="105">
        <v>20</v>
      </c>
      <c r="B46" s="107" t="s">
        <v>50</v>
      </c>
      <c r="C46" s="109" t="s">
        <v>29</v>
      </c>
      <c r="D46" s="111" t="s">
        <v>33</v>
      </c>
      <c r="E46" s="113">
        <v>2390.4</v>
      </c>
      <c r="F46" s="103">
        <v>797</v>
      </c>
      <c r="G46" s="114">
        <v>337.7</v>
      </c>
      <c r="H46" s="116">
        <v>108</v>
      </c>
      <c r="I46" s="116">
        <v>108</v>
      </c>
      <c r="J46" s="118"/>
      <c r="K46" s="118"/>
      <c r="L46" s="120">
        <v>5</v>
      </c>
      <c r="M46" s="122">
        <v>0</v>
      </c>
      <c r="N46" s="99"/>
      <c r="O46" s="125">
        <f>+(+E46+G46)-(M46+N46)</f>
        <v>2728.1</v>
      </c>
      <c r="P46" s="103">
        <v>909</v>
      </c>
      <c r="Q46" s="31">
        <v>0</v>
      </c>
      <c r="R46" s="32">
        <v>0</v>
      </c>
      <c r="S46" s="32">
        <v>0</v>
      </c>
      <c r="T46" s="33">
        <v>0</v>
      </c>
      <c r="U46" s="32">
        <v>0</v>
      </c>
      <c r="V46" s="31">
        <v>0</v>
      </c>
      <c r="W46" s="33">
        <v>0</v>
      </c>
      <c r="X46" s="34">
        <v>0</v>
      </c>
      <c r="Y46" s="35" t="s">
        <v>23</v>
      </c>
    </row>
    <row r="47" spans="1:25" s="5" customFormat="1" ht="30.75" customHeight="1" thickBot="1">
      <c r="A47" s="106"/>
      <c r="B47" s="108"/>
      <c r="C47" s="110"/>
      <c r="D47" s="112"/>
      <c r="E47" s="113"/>
      <c r="F47" s="104"/>
      <c r="G47" s="115"/>
      <c r="H47" s="117"/>
      <c r="I47" s="117"/>
      <c r="J47" s="124"/>
      <c r="K47" s="124"/>
      <c r="L47" s="121"/>
      <c r="M47" s="123"/>
      <c r="N47" s="100"/>
      <c r="O47" s="126"/>
      <c r="P47" s="104"/>
      <c r="Q47" s="36">
        <v>0</v>
      </c>
      <c r="R47" s="37">
        <v>0</v>
      </c>
      <c r="S47" s="37">
        <v>0</v>
      </c>
      <c r="T47" s="38">
        <v>0</v>
      </c>
      <c r="U47" s="37">
        <v>0</v>
      </c>
      <c r="V47" s="36">
        <v>0</v>
      </c>
      <c r="W47" s="38">
        <v>0</v>
      </c>
      <c r="X47" s="39">
        <v>0</v>
      </c>
      <c r="Y47" s="40" t="s">
        <v>27</v>
      </c>
    </row>
    <row r="48" spans="1:25" s="5" customFormat="1" ht="30.75" customHeight="1" thickBot="1">
      <c r="A48" s="105">
        <v>21</v>
      </c>
      <c r="B48" s="107" t="s">
        <v>51</v>
      </c>
      <c r="C48" s="109" t="s">
        <v>29</v>
      </c>
      <c r="D48" s="111" t="s">
        <v>33</v>
      </c>
      <c r="E48" s="113">
        <v>1726.3</v>
      </c>
      <c r="F48" s="103">
        <v>575</v>
      </c>
      <c r="G48" s="114">
        <v>292.1</v>
      </c>
      <c r="H48" s="116">
        <v>96</v>
      </c>
      <c r="I48" s="116">
        <v>96</v>
      </c>
      <c r="J48" s="118"/>
      <c r="K48" s="118"/>
      <c r="L48" s="120">
        <v>1</v>
      </c>
      <c r="M48" s="122">
        <v>0</v>
      </c>
      <c r="N48" s="99"/>
      <c r="O48" s="125">
        <f>+(+E48+G48)-(M48+N48)</f>
        <v>2018.4</v>
      </c>
      <c r="P48" s="103">
        <v>673</v>
      </c>
      <c r="Q48" s="31">
        <v>0</v>
      </c>
      <c r="R48" s="32">
        <v>0</v>
      </c>
      <c r="S48" s="32">
        <v>0</v>
      </c>
      <c r="T48" s="33">
        <v>0</v>
      </c>
      <c r="U48" s="32">
        <v>0</v>
      </c>
      <c r="V48" s="31">
        <v>0</v>
      </c>
      <c r="W48" s="33">
        <v>0</v>
      </c>
      <c r="X48" s="34">
        <v>0</v>
      </c>
      <c r="Y48" s="35" t="s">
        <v>23</v>
      </c>
    </row>
    <row r="49" spans="1:25" s="5" customFormat="1" ht="30.75" customHeight="1" thickBot="1">
      <c r="A49" s="106"/>
      <c r="B49" s="108"/>
      <c r="C49" s="110"/>
      <c r="D49" s="112"/>
      <c r="E49" s="113"/>
      <c r="F49" s="104"/>
      <c r="G49" s="115"/>
      <c r="H49" s="117"/>
      <c r="I49" s="117"/>
      <c r="J49" s="124"/>
      <c r="K49" s="124"/>
      <c r="L49" s="121"/>
      <c r="M49" s="123"/>
      <c r="N49" s="100"/>
      <c r="O49" s="126"/>
      <c r="P49" s="104"/>
      <c r="Q49" s="36">
        <v>0</v>
      </c>
      <c r="R49" s="37">
        <v>0</v>
      </c>
      <c r="S49" s="37">
        <v>0</v>
      </c>
      <c r="T49" s="38">
        <v>0</v>
      </c>
      <c r="U49" s="37">
        <v>0</v>
      </c>
      <c r="V49" s="36">
        <v>0</v>
      </c>
      <c r="W49" s="38">
        <v>0</v>
      </c>
      <c r="X49" s="39">
        <v>0</v>
      </c>
      <c r="Y49" s="40" t="s">
        <v>27</v>
      </c>
    </row>
    <row r="50" spans="1:25" s="5" customFormat="1" ht="30.75" customHeight="1" thickBot="1">
      <c r="A50" s="105">
        <v>22</v>
      </c>
      <c r="B50" s="107" t="s">
        <v>52</v>
      </c>
      <c r="C50" s="109" t="s">
        <v>29</v>
      </c>
      <c r="D50" s="111" t="s">
        <v>33</v>
      </c>
      <c r="E50" s="113">
        <v>3486.4</v>
      </c>
      <c r="F50" s="103">
        <v>1162</v>
      </c>
      <c r="G50" s="114">
        <v>481.4</v>
      </c>
      <c r="H50" s="116">
        <v>159</v>
      </c>
      <c r="I50" s="116">
        <v>159</v>
      </c>
      <c r="J50" s="118"/>
      <c r="K50" s="118"/>
      <c r="L50" s="120">
        <v>1</v>
      </c>
      <c r="M50" s="122">
        <v>673.5</v>
      </c>
      <c r="N50" s="99"/>
      <c r="O50" s="125">
        <f>+(+E50+G50)-(M50+N50)</f>
        <v>3294.3</v>
      </c>
      <c r="P50" s="103">
        <v>1098</v>
      </c>
      <c r="Q50" s="31">
        <v>1</v>
      </c>
      <c r="R50" s="32">
        <v>0</v>
      </c>
      <c r="S50" s="32">
        <v>0</v>
      </c>
      <c r="T50" s="33">
        <v>0</v>
      </c>
      <c r="U50" s="32">
        <v>0</v>
      </c>
      <c r="V50" s="31">
        <v>0</v>
      </c>
      <c r="W50" s="33">
        <v>0</v>
      </c>
      <c r="X50" s="34">
        <v>0</v>
      </c>
      <c r="Y50" s="35" t="s">
        <v>23</v>
      </c>
    </row>
    <row r="51" spans="1:25" s="5" customFormat="1" ht="30.75" customHeight="1" thickBot="1">
      <c r="A51" s="106"/>
      <c r="B51" s="108"/>
      <c r="C51" s="110"/>
      <c r="D51" s="112"/>
      <c r="E51" s="113"/>
      <c r="F51" s="104"/>
      <c r="G51" s="115"/>
      <c r="H51" s="117"/>
      <c r="I51" s="117"/>
      <c r="J51" s="124"/>
      <c r="K51" s="124"/>
      <c r="L51" s="121"/>
      <c r="M51" s="123"/>
      <c r="N51" s="100"/>
      <c r="O51" s="126"/>
      <c r="P51" s="104"/>
      <c r="Q51" s="36">
        <v>673.5</v>
      </c>
      <c r="R51" s="37">
        <v>0</v>
      </c>
      <c r="S51" s="37">
        <v>0</v>
      </c>
      <c r="T51" s="38">
        <v>0</v>
      </c>
      <c r="U51" s="37">
        <v>0</v>
      </c>
      <c r="V51" s="36">
        <v>0</v>
      </c>
      <c r="W51" s="38">
        <v>0</v>
      </c>
      <c r="X51" s="39">
        <v>0</v>
      </c>
      <c r="Y51" s="40" t="s">
        <v>27</v>
      </c>
    </row>
    <row r="52" spans="1:25" s="5" customFormat="1" ht="30.75" customHeight="1" thickBot="1">
      <c r="A52" s="105">
        <v>23</v>
      </c>
      <c r="B52" s="107" t="s">
        <v>53</v>
      </c>
      <c r="C52" s="109" t="s">
        <v>29</v>
      </c>
      <c r="D52" s="111" t="s">
        <v>33</v>
      </c>
      <c r="E52" s="113">
        <v>2611.3</v>
      </c>
      <c r="F52" s="103">
        <v>870</v>
      </c>
      <c r="G52" s="114">
        <v>4854.2</v>
      </c>
      <c r="H52" s="116">
        <v>1617</v>
      </c>
      <c r="I52" s="116">
        <v>1617</v>
      </c>
      <c r="J52" s="118"/>
      <c r="K52" s="118"/>
      <c r="L52" s="120">
        <v>0.6</v>
      </c>
      <c r="M52" s="122">
        <v>4794.1</v>
      </c>
      <c r="N52" s="99"/>
      <c r="O52" s="125">
        <f>+(+E52+G52)-(M52+N52)</f>
        <v>2671.3999999999996</v>
      </c>
      <c r="P52" s="103">
        <v>890</v>
      </c>
      <c r="Q52" s="31">
        <v>1</v>
      </c>
      <c r="R52" s="32">
        <v>0</v>
      </c>
      <c r="S52" s="32">
        <v>0</v>
      </c>
      <c r="T52" s="33">
        <v>0</v>
      </c>
      <c r="U52" s="32">
        <v>0</v>
      </c>
      <c r="V52" s="31">
        <v>0</v>
      </c>
      <c r="W52" s="33">
        <v>0</v>
      </c>
      <c r="X52" s="34">
        <v>0</v>
      </c>
      <c r="Y52" s="35" t="s">
        <v>23</v>
      </c>
    </row>
    <row r="53" spans="1:25" s="5" customFormat="1" ht="30.75" customHeight="1" thickBot="1">
      <c r="A53" s="106"/>
      <c r="B53" s="108"/>
      <c r="C53" s="110"/>
      <c r="D53" s="112"/>
      <c r="E53" s="113"/>
      <c r="F53" s="104"/>
      <c r="G53" s="115"/>
      <c r="H53" s="117"/>
      <c r="I53" s="117"/>
      <c r="J53" s="124"/>
      <c r="K53" s="124"/>
      <c r="L53" s="121"/>
      <c r="M53" s="123"/>
      <c r="N53" s="100"/>
      <c r="O53" s="126"/>
      <c r="P53" s="104"/>
      <c r="Q53" s="36">
        <v>4794.1</v>
      </c>
      <c r="R53" s="37">
        <v>0</v>
      </c>
      <c r="S53" s="37">
        <v>0</v>
      </c>
      <c r="T53" s="38">
        <v>0</v>
      </c>
      <c r="U53" s="37">
        <v>0</v>
      </c>
      <c r="V53" s="36">
        <v>0</v>
      </c>
      <c r="W53" s="38">
        <v>0</v>
      </c>
      <c r="X53" s="39">
        <v>0</v>
      </c>
      <c r="Y53" s="40" t="s">
        <v>27</v>
      </c>
    </row>
    <row r="54" spans="1:25" s="5" customFormat="1" ht="30.75" customHeight="1" thickBot="1">
      <c r="A54" s="105">
        <v>24</v>
      </c>
      <c r="B54" s="107" t="s">
        <v>54</v>
      </c>
      <c r="C54" s="109" t="s">
        <v>29</v>
      </c>
      <c r="D54" s="111" t="s">
        <v>33</v>
      </c>
      <c r="E54" s="113">
        <v>1526.3</v>
      </c>
      <c r="F54" s="103">
        <v>509</v>
      </c>
      <c r="G54" s="114">
        <v>223.4</v>
      </c>
      <c r="H54" s="116">
        <v>74</v>
      </c>
      <c r="I54" s="116">
        <v>74</v>
      </c>
      <c r="J54" s="118"/>
      <c r="K54" s="118"/>
      <c r="L54" s="120">
        <v>0.6</v>
      </c>
      <c r="M54" s="122">
        <v>800</v>
      </c>
      <c r="N54" s="99"/>
      <c r="O54" s="125">
        <f>+(+E54+G54)-(M54+N54)</f>
        <v>949.7</v>
      </c>
      <c r="P54" s="103">
        <v>317</v>
      </c>
      <c r="Q54" s="31">
        <v>1</v>
      </c>
      <c r="R54" s="32">
        <v>0</v>
      </c>
      <c r="S54" s="32">
        <v>0</v>
      </c>
      <c r="T54" s="33">
        <v>0</v>
      </c>
      <c r="U54" s="32">
        <v>0</v>
      </c>
      <c r="V54" s="31">
        <v>0</v>
      </c>
      <c r="W54" s="33">
        <v>0</v>
      </c>
      <c r="X54" s="34">
        <v>0</v>
      </c>
      <c r="Y54" s="35" t="s">
        <v>23</v>
      </c>
    </row>
    <row r="55" spans="1:25" s="5" customFormat="1" ht="30.75" customHeight="1" thickBot="1">
      <c r="A55" s="106"/>
      <c r="B55" s="108"/>
      <c r="C55" s="110"/>
      <c r="D55" s="112"/>
      <c r="E55" s="113"/>
      <c r="F55" s="104"/>
      <c r="G55" s="115"/>
      <c r="H55" s="117"/>
      <c r="I55" s="117"/>
      <c r="J55" s="124"/>
      <c r="K55" s="124"/>
      <c r="L55" s="121"/>
      <c r="M55" s="123"/>
      <c r="N55" s="100"/>
      <c r="O55" s="126"/>
      <c r="P55" s="104"/>
      <c r="Q55" s="36">
        <v>800</v>
      </c>
      <c r="R55" s="37">
        <v>0</v>
      </c>
      <c r="S55" s="37">
        <v>0</v>
      </c>
      <c r="T55" s="38">
        <v>0</v>
      </c>
      <c r="U55" s="37">
        <v>0</v>
      </c>
      <c r="V55" s="36">
        <v>0</v>
      </c>
      <c r="W55" s="38">
        <v>0</v>
      </c>
      <c r="X55" s="39">
        <v>0</v>
      </c>
      <c r="Y55" s="40" t="s">
        <v>27</v>
      </c>
    </row>
    <row r="56" spans="1:25" s="5" customFormat="1" ht="30.75" customHeight="1" thickBot="1">
      <c r="A56" s="105">
        <v>25</v>
      </c>
      <c r="B56" s="107" t="s">
        <v>55</v>
      </c>
      <c r="C56" s="109" t="s">
        <v>29</v>
      </c>
      <c r="D56" s="111" t="s">
        <v>33</v>
      </c>
      <c r="E56" s="113">
        <v>440.1</v>
      </c>
      <c r="F56" s="103">
        <v>147</v>
      </c>
      <c r="G56" s="114">
        <v>305.7</v>
      </c>
      <c r="H56" s="116">
        <v>102</v>
      </c>
      <c r="I56" s="116">
        <v>102</v>
      </c>
      <c r="J56" s="118"/>
      <c r="K56" s="118"/>
      <c r="L56" s="120">
        <v>0.3</v>
      </c>
      <c r="M56" s="122">
        <v>241</v>
      </c>
      <c r="N56" s="99"/>
      <c r="O56" s="125">
        <f>+(+E56+G56)-(M56+N56)</f>
        <v>504.79999999999995</v>
      </c>
      <c r="P56" s="103">
        <v>168</v>
      </c>
      <c r="Q56" s="31">
        <v>1</v>
      </c>
      <c r="R56" s="32">
        <v>0</v>
      </c>
      <c r="S56" s="32">
        <v>0</v>
      </c>
      <c r="T56" s="33">
        <v>0</v>
      </c>
      <c r="U56" s="32">
        <v>0</v>
      </c>
      <c r="V56" s="31">
        <v>0</v>
      </c>
      <c r="W56" s="33">
        <v>0</v>
      </c>
      <c r="X56" s="34">
        <v>0</v>
      </c>
      <c r="Y56" s="35" t="s">
        <v>23</v>
      </c>
    </row>
    <row r="57" spans="1:25" s="5" customFormat="1" ht="30.75" customHeight="1" thickBot="1">
      <c r="A57" s="106"/>
      <c r="B57" s="108"/>
      <c r="C57" s="110"/>
      <c r="D57" s="112"/>
      <c r="E57" s="113"/>
      <c r="F57" s="104"/>
      <c r="G57" s="115"/>
      <c r="H57" s="117"/>
      <c r="I57" s="117"/>
      <c r="J57" s="124"/>
      <c r="K57" s="124"/>
      <c r="L57" s="121"/>
      <c r="M57" s="123"/>
      <c r="N57" s="100"/>
      <c r="O57" s="126"/>
      <c r="P57" s="104"/>
      <c r="Q57" s="36">
        <v>241</v>
      </c>
      <c r="R57" s="37">
        <v>0</v>
      </c>
      <c r="S57" s="37">
        <v>0</v>
      </c>
      <c r="T57" s="38">
        <v>0</v>
      </c>
      <c r="U57" s="37">
        <v>0</v>
      </c>
      <c r="V57" s="36">
        <v>0</v>
      </c>
      <c r="W57" s="38">
        <v>0</v>
      </c>
      <c r="X57" s="39">
        <v>0</v>
      </c>
      <c r="Y57" s="40" t="s">
        <v>27</v>
      </c>
    </row>
    <row r="58" spans="1:25" s="5" customFormat="1" ht="30.75" customHeight="1" thickBot="1">
      <c r="A58" s="105">
        <v>26</v>
      </c>
      <c r="B58" s="107" t="s">
        <v>56</v>
      </c>
      <c r="C58" s="109" t="s">
        <v>29</v>
      </c>
      <c r="D58" s="111" t="s">
        <v>33</v>
      </c>
      <c r="E58" s="113">
        <v>881.5</v>
      </c>
      <c r="F58" s="103">
        <v>294</v>
      </c>
      <c r="G58" s="114">
        <v>556.3</v>
      </c>
      <c r="H58" s="116">
        <v>185</v>
      </c>
      <c r="I58" s="116">
        <v>185</v>
      </c>
      <c r="J58" s="118"/>
      <c r="K58" s="118"/>
      <c r="L58" s="120">
        <v>0.4</v>
      </c>
      <c r="M58" s="122">
        <v>625</v>
      </c>
      <c r="N58" s="99"/>
      <c r="O58" s="101">
        <f>+(+E58+G58)-(M58+N58)</f>
        <v>812.8</v>
      </c>
      <c r="P58" s="103">
        <v>271</v>
      </c>
      <c r="Q58" s="31">
        <v>1</v>
      </c>
      <c r="R58" s="32">
        <v>0</v>
      </c>
      <c r="S58" s="32">
        <v>0</v>
      </c>
      <c r="T58" s="33">
        <v>0</v>
      </c>
      <c r="U58" s="32">
        <v>0</v>
      </c>
      <c r="V58" s="31">
        <v>0</v>
      </c>
      <c r="W58" s="33">
        <v>0</v>
      </c>
      <c r="X58" s="34">
        <v>0</v>
      </c>
      <c r="Y58" s="35" t="s">
        <v>23</v>
      </c>
    </row>
    <row r="59" spans="1:25" s="5" customFormat="1" ht="30.75" customHeight="1" thickBot="1">
      <c r="A59" s="106"/>
      <c r="B59" s="108"/>
      <c r="C59" s="110"/>
      <c r="D59" s="112"/>
      <c r="E59" s="113"/>
      <c r="F59" s="104"/>
      <c r="G59" s="115"/>
      <c r="H59" s="117"/>
      <c r="I59" s="117"/>
      <c r="J59" s="124"/>
      <c r="K59" s="124"/>
      <c r="L59" s="121"/>
      <c r="M59" s="123"/>
      <c r="N59" s="100"/>
      <c r="O59" s="102"/>
      <c r="P59" s="104"/>
      <c r="Q59" s="36">
        <v>625</v>
      </c>
      <c r="R59" s="37">
        <v>0</v>
      </c>
      <c r="S59" s="37">
        <v>0</v>
      </c>
      <c r="T59" s="38">
        <v>0</v>
      </c>
      <c r="U59" s="37">
        <v>0</v>
      </c>
      <c r="V59" s="36">
        <v>0</v>
      </c>
      <c r="W59" s="38">
        <v>0</v>
      </c>
      <c r="X59" s="39">
        <v>0</v>
      </c>
      <c r="Y59" s="40" t="s">
        <v>27</v>
      </c>
    </row>
    <row r="60" spans="1:25" s="5" customFormat="1" ht="30.75" customHeight="1" thickBot="1">
      <c r="A60" s="105">
        <v>27</v>
      </c>
      <c r="B60" s="107" t="s">
        <v>57</v>
      </c>
      <c r="C60" s="109" t="s">
        <v>29</v>
      </c>
      <c r="D60" s="111" t="s">
        <v>33</v>
      </c>
      <c r="E60" s="113">
        <v>3091.2</v>
      </c>
      <c r="F60" s="103">
        <v>1030</v>
      </c>
      <c r="G60" s="114">
        <v>0.6</v>
      </c>
      <c r="H60" s="116">
        <v>0</v>
      </c>
      <c r="I60" s="116">
        <v>0</v>
      </c>
      <c r="J60" s="118"/>
      <c r="K60" s="118"/>
      <c r="L60" s="120">
        <v>0.2</v>
      </c>
      <c r="M60" s="122">
        <v>0</v>
      </c>
      <c r="N60" s="99"/>
      <c r="O60" s="125">
        <f>+(+E60+G60)-(M60+N60)</f>
        <v>3091.7999999999997</v>
      </c>
      <c r="P60" s="103">
        <v>1031</v>
      </c>
      <c r="Q60" s="31">
        <v>0</v>
      </c>
      <c r="R60" s="32">
        <v>0</v>
      </c>
      <c r="S60" s="32">
        <v>0</v>
      </c>
      <c r="T60" s="33">
        <v>0</v>
      </c>
      <c r="U60" s="32">
        <v>0</v>
      </c>
      <c r="V60" s="31">
        <v>0</v>
      </c>
      <c r="W60" s="33">
        <v>0</v>
      </c>
      <c r="X60" s="34">
        <v>0</v>
      </c>
      <c r="Y60" s="35" t="s">
        <v>23</v>
      </c>
    </row>
    <row r="61" spans="1:25" s="5" customFormat="1" ht="30.75" customHeight="1" thickBot="1">
      <c r="A61" s="106"/>
      <c r="B61" s="108"/>
      <c r="C61" s="110"/>
      <c r="D61" s="112"/>
      <c r="E61" s="113"/>
      <c r="F61" s="104"/>
      <c r="G61" s="115"/>
      <c r="H61" s="117"/>
      <c r="I61" s="117"/>
      <c r="J61" s="124"/>
      <c r="K61" s="124"/>
      <c r="L61" s="121"/>
      <c r="M61" s="123"/>
      <c r="N61" s="100"/>
      <c r="O61" s="126"/>
      <c r="P61" s="104"/>
      <c r="Q61" s="36">
        <v>0</v>
      </c>
      <c r="R61" s="37">
        <v>0</v>
      </c>
      <c r="S61" s="37">
        <v>0</v>
      </c>
      <c r="T61" s="38">
        <v>0</v>
      </c>
      <c r="U61" s="37">
        <v>0</v>
      </c>
      <c r="V61" s="36">
        <v>0</v>
      </c>
      <c r="W61" s="38">
        <v>0</v>
      </c>
      <c r="X61" s="39">
        <v>0</v>
      </c>
      <c r="Y61" s="40" t="s">
        <v>27</v>
      </c>
    </row>
    <row r="62" spans="1:25" s="5" customFormat="1" ht="30.75" customHeight="1" thickBot="1">
      <c r="A62" s="105">
        <v>28</v>
      </c>
      <c r="B62" s="107" t="s">
        <v>58</v>
      </c>
      <c r="C62" s="109" t="s">
        <v>29</v>
      </c>
      <c r="D62" s="111" t="s">
        <v>33</v>
      </c>
      <c r="E62" s="113">
        <v>4658.2</v>
      </c>
      <c r="F62" s="103">
        <v>1553</v>
      </c>
      <c r="G62" s="114">
        <v>868.7</v>
      </c>
      <c r="H62" s="116">
        <v>287</v>
      </c>
      <c r="I62" s="116">
        <v>287</v>
      </c>
      <c r="J62" s="118"/>
      <c r="K62" s="118"/>
      <c r="L62" s="120">
        <v>3</v>
      </c>
      <c r="M62" s="122">
        <v>0</v>
      </c>
      <c r="N62" s="99"/>
      <c r="O62" s="125">
        <f>+(+E62+G62)-(M62+N62)</f>
        <v>5526.9</v>
      </c>
      <c r="P62" s="103">
        <v>1842</v>
      </c>
      <c r="Q62" s="31">
        <v>0</v>
      </c>
      <c r="R62" s="32">
        <v>0</v>
      </c>
      <c r="S62" s="32">
        <v>0</v>
      </c>
      <c r="T62" s="33">
        <v>0</v>
      </c>
      <c r="U62" s="32">
        <v>0</v>
      </c>
      <c r="V62" s="31">
        <v>0</v>
      </c>
      <c r="W62" s="33">
        <v>0</v>
      </c>
      <c r="X62" s="34">
        <v>0</v>
      </c>
      <c r="Y62" s="35" t="s">
        <v>23</v>
      </c>
    </row>
    <row r="63" spans="1:25" s="5" customFormat="1" ht="30.75" customHeight="1" thickBot="1">
      <c r="A63" s="106"/>
      <c r="B63" s="108"/>
      <c r="C63" s="110"/>
      <c r="D63" s="112"/>
      <c r="E63" s="113"/>
      <c r="F63" s="104"/>
      <c r="G63" s="115"/>
      <c r="H63" s="117"/>
      <c r="I63" s="117"/>
      <c r="J63" s="124"/>
      <c r="K63" s="124"/>
      <c r="L63" s="121"/>
      <c r="M63" s="123"/>
      <c r="N63" s="100"/>
      <c r="O63" s="126"/>
      <c r="P63" s="104"/>
      <c r="Q63" s="36">
        <v>0</v>
      </c>
      <c r="R63" s="37">
        <v>0</v>
      </c>
      <c r="S63" s="37">
        <v>0</v>
      </c>
      <c r="T63" s="38">
        <v>0</v>
      </c>
      <c r="U63" s="37">
        <v>0</v>
      </c>
      <c r="V63" s="36">
        <v>0</v>
      </c>
      <c r="W63" s="38">
        <v>0</v>
      </c>
      <c r="X63" s="39">
        <v>0</v>
      </c>
      <c r="Y63" s="40" t="s">
        <v>27</v>
      </c>
    </row>
    <row r="64" spans="1:25" s="5" customFormat="1" ht="30.75" customHeight="1" thickBot="1">
      <c r="A64" s="105">
        <v>29</v>
      </c>
      <c r="B64" s="107" t="s">
        <v>59</v>
      </c>
      <c r="C64" s="109" t="s">
        <v>29</v>
      </c>
      <c r="D64" s="111" t="s">
        <v>33</v>
      </c>
      <c r="E64" s="113">
        <v>674.6</v>
      </c>
      <c r="F64" s="103">
        <v>225</v>
      </c>
      <c r="G64" s="114">
        <v>203.3</v>
      </c>
      <c r="H64" s="116">
        <v>67</v>
      </c>
      <c r="I64" s="116">
        <v>67</v>
      </c>
      <c r="J64" s="118"/>
      <c r="K64" s="118"/>
      <c r="L64" s="120">
        <v>0.8</v>
      </c>
      <c r="M64" s="122">
        <v>0</v>
      </c>
      <c r="N64" s="99"/>
      <c r="O64" s="125">
        <f>+(+E64+G64)-(M64+N64)</f>
        <v>877.9000000000001</v>
      </c>
      <c r="P64" s="103">
        <v>293</v>
      </c>
      <c r="Q64" s="31">
        <v>0</v>
      </c>
      <c r="R64" s="32">
        <v>0</v>
      </c>
      <c r="S64" s="32">
        <v>0</v>
      </c>
      <c r="T64" s="33">
        <v>0</v>
      </c>
      <c r="U64" s="32">
        <v>0</v>
      </c>
      <c r="V64" s="31">
        <v>0</v>
      </c>
      <c r="W64" s="33">
        <v>0</v>
      </c>
      <c r="X64" s="34">
        <v>0</v>
      </c>
      <c r="Y64" s="35" t="s">
        <v>23</v>
      </c>
    </row>
    <row r="65" spans="1:25" s="5" customFormat="1" ht="30.75" customHeight="1" thickBot="1">
      <c r="A65" s="106"/>
      <c r="B65" s="108"/>
      <c r="C65" s="110"/>
      <c r="D65" s="112"/>
      <c r="E65" s="113"/>
      <c r="F65" s="104"/>
      <c r="G65" s="115"/>
      <c r="H65" s="117"/>
      <c r="I65" s="117"/>
      <c r="J65" s="124"/>
      <c r="K65" s="124"/>
      <c r="L65" s="121"/>
      <c r="M65" s="123"/>
      <c r="N65" s="100"/>
      <c r="O65" s="126"/>
      <c r="P65" s="104"/>
      <c r="Q65" s="36">
        <v>0</v>
      </c>
      <c r="R65" s="37">
        <v>0</v>
      </c>
      <c r="S65" s="37">
        <v>0</v>
      </c>
      <c r="T65" s="38">
        <v>0</v>
      </c>
      <c r="U65" s="37">
        <v>0</v>
      </c>
      <c r="V65" s="36">
        <v>0</v>
      </c>
      <c r="W65" s="38">
        <v>0</v>
      </c>
      <c r="X65" s="39">
        <v>0</v>
      </c>
      <c r="Y65" s="40" t="s">
        <v>27</v>
      </c>
    </row>
    <row r="66" spans="1:25" s="5" customFormat="1" ht="30.75" customHeight="1" thickBot="1">
      <c r="A66" s="105">
        <v>30</v>
      </c>
      <c r="B66" s="107" t="s">
        <v>60</v>
      </c>
      <c r="C66" s="109" t="s">
        <v>29</v>
      </c>
      <c r="D66" s="111" t="s">
        <v>33</v>
      </c>
      <c r="E66" s="113">
        <v>2173.4</v>
      </c>
      <c r="F66" s="103">
        <v>724</v>
      </c>
      <c r="G66" s="114">
        <v>172.7</v>
      </c>
      <c r="H66" s="116">
        <v>56</v>
      </c>
      <c r="I66" s="116">
        <v>56</v>
      </c>
      <c r="J66" s="118"/>
      <c r="K66" s="118"/>
      <c r="L66" s="120">
        <v>1</v>
      </c>
      <c r="M66" s="122">
        <v>0</v>
      </c>
      <c r="N66" s="99"/>
      <c r="O66" s="125">
        <f>+(+E66+G66)-(M66+N66)</f>
        <v>2346.1</v>
      </c>
      <c r="P66" s="103">
        <v>782</v>
      </c>
      <c r="Q66" s="31">
        <v>0</v>
      </c>
      <c r="R66" s="32">
        <v>0</v>
      </c>
      <c r="S66" s="32">
        <v>0</v>
      </c>
      <c r="T66" s="33">
        <v>0</v>
      </c>
      <c r="U66" s="32">
        <v>0</v>
      </c>
      <c r="V66" s="31">
        <v>0</v>
      </c>
      <c r="W66" s="33">
        <v>0</v>
      </c>
      <c r="X66" s="34">
        <v>0</v>
      </c>
      <c r="Y66" s="35" t="s">
        <v>23</v>
      </c>
    </row>
    <row r="67" spans="1:25" s="5" customFormat="1" ht="30.75" customHeight="1" thickBot="1">
      <c r="A67" s="106"/>
      <c r="B67" s="108"/>
      <c r="C67" s="110"/>
      <c r="D67" s="112"/>
      <c r="E67" s="113"/>
      <c r="F67" s="104"/>
      <c r="G67" s="115"/>
      <c r="H67" s="117"/>
      <c r="I67" s="117"/>
      <c r="J67" s="124"/>
      <c r="K67" s="124"/>
      <c r="L67" s="121"/>
      <c r="M67" s="123"/>
      <c r="N67" s="100"/>
      <c r="O67" s="126"/>
      <c r="P67" s="104"/>
      <c r="Q67" s="36">
        <v>0</v>
      </c>
      <c r="R67" s="37">
        <v>0</v>
      </c>
      <c r="S67" s="37">
        <v>0</v>
      </c>
      <c r="T67" s="38">
        <v>0</v>
      </c>
      <c r="U67" s="37">
        <v>0</v>
      </c>
      <c r="V67" s="36">
        <v>0</v>
      </c>
      <c r="W67" s="38">
        <v>0</v>
      </c>
      <c r="X67" s="39">
        <v>0</v>
      </c>
      <c r="Y67" s="40" t="s">
        <v>27</v>
      </c>
    </row>
    <row r="68" spans="1:25" s="5" customFormat="1" ht="30.75" customHeight="1" thickBot="1">
      <c r="A68" s="105">
        <v>31</v>
      </c>
      <c r="B68" s="107" t="s">
        <v>61</v>
      </c>
      <c r="C68" s="109" t="s">
        <v>29</v>
      </c>
      <c r="D68" s="111" t="s">
        <v>33</v>
      </c>
      <c r="E68" s="113">
        <v>829.01</v>
      </c>
      <c r="F68" s="103">
        <v>276</v>
      </c>
      <c r="G68" s="114">
        <v>102.9</v>
      </c>
      <c r="H68" s="116">
        <v>34</v>
      </c>
      <c r="I68" s="116">
        <v>34</v>
      </c>
      <c r="J68" s="118"/>
      <c r="K68" s="118"/>
      <c r="L68" s="120">
        <v>0.1</v>
      </c>
      <c r="M68" s="122">
        <v>0</v>
      </c>
      <c r="N68" s="99"/>
      <c r="O68" s="125">
        <f>+(+E68+G68)-(M68+N68)</f>
        <v>931.91</v>
      </c>
      <c r="P68" s="103">
        <v>311</v>
      </c>
      <c r="Q68" s="31">
        <v>0</v>
      </c>
      <c r="R68" s="32">
        <v>0</v>
      </c>
      <c r="S68" s="32">
        <v>0</v>
      </c>
      <c r="T68" s="33">
        <v>0</v>
      </c>
      <c r="U68" s="32">
        <v>0</v>
      </c>
      <c r="V68" s="31">
        <v>0</v>
      </c>
      <c r="W68" s="33">
        <v>0</v>
      </c>
      <c r="X68" s="34">
        <v>0</v>
      </c>
      <c r="Y68" s="35" t="s">
        <v>23</v>
      </c>
    </row>
    <row r="69" spans="1:25" s="5" customFormat="1" ht="30.75" customHeight="1" thickBot="1">
      <c r="A69" s="106"/>
      <c r="B69" s="108"/>
      <c r="C69" s="110"/>
      <c r="D69" s="112"/>
      <c r="E69" s="113"/>
      <c r="F69" s="104"/>
      <c r="G69" s="115"/>
      <c r="H69" s="117"/>
      <c r="I69" s="117"/>
      <c r="J69" s="124"/>
      <c r="K69" s="124"/>
      <c r="L69" s="121"/>
      <c r="M69" s="123"/>
      <c r="N69" s="100"/>
      <c r="O69" s="126"/>
      <c r="P69" s="104"/>
      <c r="Q69" s="36">
        <v>0</v>
      </c>
      <c r="R69" s="37">
        <v>0</v>
      </c>
      <c r="S69" s="37">
        <v>0</v>
      </c>
      <c r="T69" s="38">
        <v>0</v>
      </c>
      <c r="U69" s="37">
        <v>0</v>
      </c>
      <c r="V69" s="36">
        <v>0</v>
      </c>
      <c r="W69" s="38">
        <v>0</v>
      </c>
      <c r="X69" s="39">
        <v>0</v>
      </c>
      <c r="Y69" s="40" t="s">
        <v>27</v>
      </c>
    </row>
    <row r="70" spans="1:25" s="5" customFormat="1" ht="30.75" customHeight="1" thickBot="1">
      <c r="A70" s="105">
        <v>32</v>
      </c>
      <c r="B70" s="107" t="s">
        <v>62</v>
      </c>
      <c r="C70" s="109" t="s">
        <v>29</v>
      </c>
      <c r="D70" s="111" t="s">
        <v>33</v>
      </c>
      <c r="E70" s="113">
        <v>1702.6</v>
      </c>
      <c r="F70" s="103">
        <v>568</v>
      </c>
      <c r="G70" s="114">
        <v>137.2</v>
      </c>
      <c r="H70" s="116">
        <v>46</v>
      </c>
      <c r="I70" s="116">
        <v>46</v>
      </c>
      <c r="J70" s="118"/>
      <c r="K70" s="118"/>
      <c r="L70" s="120">
        <v>0.1</v>
      </c>
      <c r="M70" s="122">
        <v>0</v>
      </c>
      <c r="N70" s="99"/>
      <c r="O70" s="125">
        <f>+(+E70+G70)-(M70+N70)</f>
        <v>1839.8</v>
      </c>
      <c r="P70" s="103">
        <v>613</v>
      </c>
      <c r="Q70" s="31">
        <v>0</v>
      </c>
      <c r="R70" s="32">
        <v>0</v>
      </c>
      <c r="S70" s="32">
        <v>0</v>
      </c>
      <c r="T70" s="33">
        <v>0</v>
      </c>
      <c r="U70" s="32">
        <v>0</v>
      </c>
      <c r="V70" s="31">
        <v>0</v>
      </c>
      <c r="W70" s="33">
        <v>0</v>
      </c>
      <c r="X70" s="34">
        <v>0</v>
      </c>
      <c r="Y70" s="35" t="s">
        <v>23</v>
      </c>
    </row>
    <row r="71" spans="1:25" s="5" customFormat="1" ht="30.75" customHeight="1" thickBot="1">
      <c r="A71" s="106"/>
      <c r="B71" s="108"/>
      <c r="C71" s="110"/>
      <c r="D71" s="112"/>
      <c r="E71" s="113"/>
      <c r="F71" s="104"/>
      <c r="G71" s="115"/>
      <c r="H71" s="117"/>
      <c r="I71" s="117"/>
      <c r="J71" s="124"/>
      <c r="K71" s="124"/>
      <c r="L71" s="121"/>
      <c r="M71" s="123"/>
      <c r="N71" s="100"/>
      <c r="O71" s="126"/>
      <c r="P71" s="104"/>
      <c r="Q71" s="36">
        <v>0</v>
      </c>
      <c r="R71" s="37">
        <v>0</v>
      </c>
      <c r="S71" s="37">
        <v>0</v>
      </c>
      <c r="T71" s="38">
        <v>0</v>
      </c>
      <c r="U71" s="37">
        <v>0</v>
      </c>
      <c r="V71" s="36">
        <v>0</v>
      </c>
      <c r="W71" s="38">
        <v>0</v>
      </c>
      <c r="X71" s="39">
        <v>0</v>
      </c>
      <c r="Y71" s="40" t="s">
        <v>27</v>
      </c>
    </row>
    <row r="72" spans="1:25" s="5" customFormat="1" ht="30.75" customHeight="1" thickBot="1">
      <c r="A72" s="105">
        <v>33</v>
      </c>
      <c r="B72" s="105" t="s">
        <v>63</v>
      </c>
      <c r="C72" s="109" t="s">
        <v>29</v>
      </c>
      <c r="D72" s="111" t="s">
        <v>33</v>
      </c>
      <c r="E72" s="113">
        <v>3105.2</v>
      </c>
      <c r="F72" s="103">
        <v>1035</v>
      </c>
      <c r="G72" s="114">
        <v>267.03</v>
      </c>
      <c r="H72" s="116">
        <v>88</v>
      </c>
      <c r="I72" s="116">
        <v>88</v>
      </c>
      <c r="J72" s="118"/>
      <c r="K72" s="118"/>
      <c r="L72" s="120">
        <v>1</v>
      </c>
      <c r="M72" s="122">
        <v>0</v>
      </c>
      <c r="N72" s="99"/>
      <c r="O72" s="125">
        <f>+(+E72+G72)-(M72+N72)</f>
        <v>3372.2299999999996</v>
      </c>
      <c r="P72" s="103">
        <v>1124</v>
      </c>
      <c r="Q72" s="31">
        <v>0</v>
      </c>
      <c r="R72" s="32">
        <v>0</v>
      </c>
      <c r="S72" s="32">
        <v>0</v>
      </c>
      <c r="T72" s="33">
        <v>0</v>
      </c>
      <c r="U72" s="32">
        <v>0</v>
      </c>
      <c r="V72" s="31">
        <v>0</v>
      </c>
      <c r="W72" s="33">
        <v>0</v>
      </c>
      <c r="X72" s="34">
        <v>0</v>
      </c>
      <c r="Y72" s="35" t="s">
        <v>23</v>
      </c>
    </row>
    <row r="73" spans="1:25" s="5" customFormat="1" ht="30.75" customHeight="1" thickBot="1">
      <c r="A73" s="106"/>
      <c r="B73" s="106"/>
      <c r="C73" s="110"/>
      <c r="D73" s="112"/>
      <c r="E73" s="113"/>
      <c r="F73" s="104"/>
      <c r="G73" s="115"/>
      <c r="H73" s="117"/>
      <c r="I73" s="117"/>
      <c r="J73" s="124"/>
      <c r="K73" s="124"/>
      <c r="L73" s="121"/>
      <c r="M73" s="123"/>
      <c r="N73" s="100"/>
      <c r="O73" s="126"/>
      <c r="P73" s="104"/>
      <c r="Q73" s="36">
        <v>0</v>
      </c>
      <c r="R73" s="37">
        <v>0</v>
      </c>
      <c r="S73" s="37">
        <v>0</v>
      </c>
      <c r="T73" s="38">
        <v>0</v>
      </c>
      <c r="U73" s="37">
        <v>0</v>
      </c>
      <c r="V73" s="36">
        <v>0</v>
      </c>
      <c r="W73" s="38">
        <v>0</v>
      </c>
      <c r="X73" s="39">
        <v>0</v>
      </c>
      <c r="Y73" s="40" t="s">
        <v>27</v>
      </c>
    </row>
    <row r="74" spans="1:25" s="5" customFormat="1" ht="30.75" customHeight="1" thickBot="1">
      <c r="A74" s="105">
        <v>34</v>
      </c>
      <c r="B74" s="105" t="s">
        <v>64</v>
      </c>
      <c r="C74" s="109" t="s">
        <v>29</v>
      </c>
      <c r="D74" s="111" t="s">
        <v>33</v>
      </c>
      <c r="E74" s="113">
        <v>3494.4</v>
      </c>
      <c r="F74" s="103">
        <v>1165</v>
      </c>
      <c r="G74" s="114">
        <v>511.8</v>
      </c>
      <c r="H74" s="116">
        <v>169</v>
      </c>
      <c r="I74" s="116">
        <v>169</v>
      </c>
      <c r="J74" s="118"/>
      <c r="K74" s="118"/>
      <c r="L74" s="120">
        <v>1</v>
      </c>
      <c r="M74" s="122">
        <v>0</v>
      </c>
      <c r="N74" s="99"/>
      <c r="O74" s="125">
        <f>+(+E74+G74)-(M74+N74)</f>
        <v>4006.2000000000003</v>
      </c>
      <c r="P74" s="103">
        <v>1335</v>
      </c>
      <c r="Q74" s="31">
        <v>0</v>
      </c>
      <c r="R74" s="32">
        <v>0</v>
      </c>
      <c r="S74" s="32">
        <v>0</v>
      </c>
      <c r="T74" s="33">
        <v>0</v>
      </c>
      <c r="U74" s="32">
        <v>0</v>
      </c>
      <c r="V74" s="31">
        <v>0</v>
      </c>
      <c r="W74" s="33">
        <v>0</v>
      </c>
      <c r="X74" s="34">
        <v>0</v>
      </c>
      <c r="Y74" s="35" t="s">
        <v>23</v>
      </c>
    </row>
    <row r="75" spans="1:25" s="5" customFormat="1" ht="30.75" customHeight="1" thickBot="1">
      <c r="A75" s="106"/>
      <c r="B75" s="106"/>
      <c r="C75" s="110"/>
      <c r="D75" s="112"/>
      <c r="E75" s="113"/>
      <c r="F75" s="104"/>
      <c r="G75" s="115"/>
      <c r="H75" s="117"/>
      <c r="I75" s="117"/>
      <c r="J75" s="124"/>
      <c r="K75" s="124"/>
      <c r="L75" s="121"/>
      <c r="M75" s="123"/>
      <c r="N75" s="100"/>
      <c r="O75" s="126"/>
      <c r="P75" s="104"/>
      <c r="Q75" s="36">
        <v>0</v>
      </c>
      <c r="R75" s="37">
        <v>0</v>
      </c>
      <c r="S75" s="37">
        <v>0</v>
      </c>
      <c r="T75" s="38">
        <v>0</v>
      </c>
      <c r="U75" s="37">
        <v>0</v>
      </c>
      <c r="V75" s="36">
        <v>0</v>
      </c>
      <c r="W75" s="38">
        <v>0</v>
      </c>
      <c r="X75" s="39">
        <v>0</v>
      </c>
      <c r="Y75" s="40" t="s">
        <v>27</v>
      </c>
    </row>
    <row r="76" spans="1:25" s="5" customFormat="1" ht="30.75" customHeight="1" thickBot="1">
      <c r="A76" s="105">
        <v>35</v>
      </c>
      <c r="B76" s="105" t="s">
        <v>65</v>
      </c>
      <c r="C76" s="109" t="s">
        <v>29</v>
      </c>
      <c r="D76" s="111" t="s">
        <v>33</v>
      </c>
      <c r="E76" s="113">
        <v>3174.1</v>
      </c>
      <c r="F76" s="103">
        <v>1058</v>
      </c>
      <c r="G76" s="114">
        <v>295.2</v>
      </c>
      <c r="H76" s="116">
        <v>98</v>
      </c>
      <c r="I76" s="116">
        <v>98</v>
      </c>
      <c r="J76" s="118"/>
      <c r="K76" s="118"/>
      <c r="L76" s="120">
        <v>0.4</v>
      </c>
      <c r="M76" s="122">
        <v>0</v>
      </c>
      <c r="N76" s="99"/>
      <c r="O76" s="125">
        <f>+(+E76+G76)-(M76+N76)</f>
        <v>3469.2999999999997</v>
      </c>
      <c r="P76" s="103">
        <v>1156</v>
      </c>
      <c r="Q76" s="31">
        <v>0</v>
      </c>
      <c r="R76" s="32">
        <v>0</v>
      </c>
      <c r="S76" s="32">
        <v>0</v>
      </c>
      <c r="T76" s="33">
        <v>0</v>
      </c>
      <c r="U76" s="32">
        <v>0</v>
      </c>
      <c r="V76" s="31">
        <v>0</v>
      </c>
      <c r="W76" s="33">
        <v>0</v>
      </c>
      <c r="X76" s="34">
        <v>0</v>
      </c>
      <c r="Y76" s="35" t="s">
        <v>23</v>
      </c>
    </row>
    <row r="77" spans="1:25" s="5" customFormat="1" ht="30.75" customHeight="1" thickBot="1">
      <c r="A77" s="106"/>
      <c r="B77" s="106"/>
      <c r="C77" s="110"/>
      <c r="D77" s="112"/>
      <c r="E77" s="113"/>
      <c r="F77" s="104"/>
      <c r="G77" s="115"/>
      <c r="H77" s="117"/>
      <c r="I77" s="117"/>
      <c r="J77" s="124"/>
      <c r="K77" s="124"/>
      <c r="L77" s="121"/>
      <c r="M77" s="123"/>
      <c r="N77" s="100"/>
      <c r="O77" s="126"/>
      <c r="P77" s="104"/>
      <c r="Q77" s="36">
        <v>0</v>
      </c>
      <c r="R77" s="37">
        <v>0</v>
      </c>
      <c r="S77" s="37">
        <v>0</v>
      </c>
      <c r="T77" s="38">
        <v>0</v>
      </c>
      <c r="U77" s="37">
        <v>0</v>
      </c>
      <c r="V77" s="36">
        <v>0</v>
      </c>
      <c r="W77" s="38">
        <v>0</v>
      </c>
      <c r="X77" s="39">
        <v>0</v>
      </c>
      <c r="Y77" s="40" t="s">
        <v>27</v>
      </c>
    </row>
    <row r="78" spans="1:25" s="5" customFormat="1" ht="30.75" customHeight="1" thickBot="1">
      <c r="A78" s="105">
        <v>36</v>
      </c>
      <c r="B78" s="105" t="s">
        <v>66</v>
      </c>
      <c r="C78" s="109" t="s">
        <v>29</v>
      </c>
      <c r="D78" s="111" t="s">
        <v>33</v>
      </c>
      <c r="E78" s="113">
        <v>323.6</v>
      </c>
      <c r="F78" s="103">
        <v>108</v>
      </c>
      <c r="G78" s="114">
        <v>151.5</v>
      </c>
      <c r="H78" s="116">
        <v>50</v>
      </c>
      <c r="I78" s="116">
        <v>50</v>
      </c>
      <c r="J78" s="118"/>
      <c r="K78" s="118"/>
      <c r="L78" s="120">
        <v>0.1</v>
      </c>
      <c r="M78" s="122">
        <v>150.5</v>
      </c>
      <c r="N78" s="99"/>
      <c r="O78" s="101">
        <f>+(+E78+G78)-(M78+N78)</f>
        <v>324.6</v>
      </c>
      <c r="P78" s="103">
        <v>108</v>
      </c>
      <c r="Q78" s="31">
        <v>1</v>
      </c>
      <c r="R78" s="32">
        <v>0</v>
      </c>
      <c r="S78" s="32">
        <v>0</v>
      </c>
      <c r="T78" s="33">
        <v>0</v>
      </c>
      <c r="U78" s="32">
        <v>0</v>
      </c>
      <c r="V78" s="31">
        <v>0</v>
      </c>
      <c r="W78" s="33">
        <v>0</v>
      </c>
      <c r="X78" s="34">
        <v>0</v>
      </c>
      <c r="Y78" s="35" t="s">
        <v>23</v>
      </c>
    </row>
    <row r="79" spans="1:25" s="5" customFormat="1" ht="30.75" customHeight="1" thickBot="1">
      <c r="A79" s="106"/>
      <c r="B79" s="106"/>
      <c r="C79" s="110"/>
      <c r="D79" s="112"/>
      <c r="E79" s="113"/>
      <c r="F79" s="104"/>
      <c r="G79" s="115"/>
      <c r="H79" s="117"/>
      <c r="I79" s="117"/>
      <c r="J79" s="124"/>
      <c r="K79" s="124"/>
      <c r="L79" s="121"/>
      <c r="M79" s="123"/>
      <c r="N79" s="100"/>
      <c r="O79" s="102"/>
      <c r="P79" s="104"/>
      <c r="Q79" s="36">
        <v>150.5</v>
      </c>
      <c r="R79" s="37">
        <v>0</v>
      </c>
      <c r="S79" s="37">
        <v>0</v>
      </c>
      <c r="T79" s="38">
        <v>0</v>
      </c>
      <c r="U79" s="37">
        <v>0</v>
      </c>
      <c r="V79" s="36">
        <v>0</v>
      </c>
      <c r="W79" s="38">
        <v>0</v>
      </c>
      <c r="X79" s="39">
        <v>0</v>
      </c>
      <c r="Y79" s="40" t="s">
        <v>27</v>
      </c>
    </row>
    <row r="80" spans="1:25" s="5" customFormat="1" ht="30.75" customHeight="1" thickBot="1">
      <c r="A80" s="105">
        <v>37</v>
      </c>
      <c r="B80" s="105" t="s">
        <v>67</v>
      </c>
      <c r="C80" s="109" t="s">
        <v>29</v>
      </c>
      <c r="D80" s="111" t="s">
        <v>33</v>
      </c>
      <c r="E80" s="113">
        <v>1677.5</v>
      </c>
      <c r="F80" s="103">
        <v>559</v>
      </c>
      <c r="G80" s="114">
        <v>174</v>
      </c>
      <c r="H80" s="116">
        <v>57</v>
      </c>
      <c r="I80" s="116">
        <v>57</v>
      </c>
      <c r="J80" s="118"/>
      <c r="K80" s="118"/>
      <c r="L80" s="120">
        <v>0.5</v>
      </c>
      <c r="M80" s="122">
        <v>0</v>
      </c>
      <c r="N80" s="99"/>
      <c r="O80" s="125">
        <f>+(+E80+G80)-(M80+N80)</f>
        <v>1851.5</v>
      </c>
      <c r="P80" s="103">
        <v>617</v>
      </c>
      <c r="Q80" s="31">
        <v>0</v>
      </c>
      <c r="R80" s="32">
        <v>0</v>
      </c>
      <c r="S80" s="32">
        <v>0</v>
      </c>
      <c r="T80" s="33">
        <v>0</v>
      </c>
      <c r="U80" s="32">
        <v>0</v>
      </c>
      <c r="V80" s="31">
        <v>0</v>
      </c>
      <c r="W80" s="33">
        <v>0</v>
      </c>
      <c r="X80" s="34">
        <v>0</v>
      </c>
      <c r="Y80" s="35" t="s">
        <v>23</v>
      </c>
    </row>
    <row r="81" spans="1:25" s="5" customFormat="1" ht="30.75" customHeight="1" thickBot="1">
      <c r="A81" s="106"/>
      <c r="B81" s="106"/>
      <c r="C81" s="110"/>
      <c r="D81" s="112"/>
      <c r="E81" s="113"/>
      <c r="F81" s="104"/>
      <c r="G81" s="115"/>
      <c r="H81" s="117"/>
      <c r="I81" s="117"/>
      <c r="J81" s="124"/>
      <c r="K81" s="124"/>
      <c r="L81" s="121"/>
      <c r="M81" s="123"/>
      <c r="N81" s="100"/>
      <c r="O81" s="126"/>
      <c r="P81" s="104"/>
      <c r="Q81" s="36">
        <v>0</v>
      </c>
      <c r="R81" s="37">
        <v>0</v>
      </c>
      <c r="S81" s="37">
        <v>0</v>
      </c>
      <c r="T81" s="38">
        <v>0</v>
      </c>
      <c r="U81" s="37">
        <v>0</v>
      </c>
      <c r="V81" s="36">
        <v>0</v>
      </c>
      <c r="W81" s="38">
        <v>0</v>
      </c>
      <c r="X81" s="39">
        <v>0</v>
      </c>
      <c r="Y81" s="40" t="s">
        <v>27</v>
      </c>
    </row>
    <row r="82" spans="1:25" s="5" customFormat="1" ht="30.75" customHeight="1" thickBot="1">
      <c r="A82" s="105">
        <v>38</v>
      </c>
      <c r="B82" s="105" t="s">
        <v>68</v>
      </c>
      <c r="C82" s="109" t="s">
        <v>29</v>
      </c>
      <c r="D82" s="111" t="s">
        <v>33</v>
      </c>
      <c r="E82" s="113">
        <v>1894.8</v>
      </c>
      <c r="F82" s="103">
        <v>632</v>
      </c>
      <c r="G82" s="114">
        <v>256.7</v>
      </c>
      <c r="H82" s="116">
        <v>85</v>
      </c>
      <c r="I82" s="116">
        <v>85</v>
      </c>
      <c r="J82" s="118"/>
      <c r="K82" s="118"/>
      <c r="L82" s="120">
        <v>0.4</v>
      </c>
      <c r="M82" s="122">
        <v>0</v>
      </c>
      <c r="N82" s="99"/>
      <c r="O82" s="125">
        <f>+(+E82+G82)-(M82+N82)</f>
        <v>2151.5</v>
      </c>
      <c r="P82" s="103">
        <v>717</v>
      </c>
      <c r="Q82" s="31">
        <v>0</v>
      </c>
      <c r="R82" s="32">
        <v>0</v>
      </c>
      <c r="S82" s="32">
        <v>0</v>
      </c>
      <c r="T82" s="33">
        <v>0</v>
      </c>
      <c r="U82" s="32">
        <v>0</v>
      </c>
      <c r="V82" s="31">
        <v>0</v>
      </c>
      <c r="W82" s="33">
        <v>0</v>
      </c>
      <c r="X82" s="34">
        <v>0</v>
      </c>
      <c r="Y82" s="35" t="s">
        <v>23</v>
      </c>
    </row>
    <row r="83" spans="1:25" s="5" customFormat="1" ht="30.75" customHeight="1" thickBot="1">
      <c r="A83" s="106"/>
      <c r="B83" s="106"/>
      <c r="C83" s="110"/>
      <c r="D83" s="112"/>
      <c r="E83" s="113"/>
      <c r="F83" s="104"/>
      <c r="G83" s="115"/>
      <c r="H83" s="117"/>
      <c r="I83" s="117"/>
      <c r="J83" s="124"/>
      <c r="K83" s="124"/>
      <c r="L83" s="121"/>
      <c r="M83" s="123"/>
      <c r="N83" s="100"/>
      <c r="O83" s="126"/>
      <c r="P83" s="104"/>
      <c r="Q83" s="36">
        <v>0</v>
      </c>
      <c r="R83" s="37">
        <v>0</v>
      </c>
      <c r="S83" s="37">
        <v>0</v>
      </c>
      <c r="T83" s="38">
        <v>0</v>
      </c>
      <c r="U83" s="37">
        <v>0</v>
      </c>
      <c r="V83" s="36">
        <v>0</v>
      </c>
      <c r="W83" s="38">
        <v>0</v>
      </c>
      <c r="X83" s="39">
        <v>0</v>
      </c>
      <c r="Y83" s="40" t="s">
        <v>27</v>
      </c>
    </row>
    <row r="84" spans="1:25" s="5" customFormat="1" ht="30.75" customHeight="1" thickBot="1">
      <c r="A84" s="105">
        <v>39</v>
      </c>
      <c r="B84" s="105" t="s">
        <v>69</v>
      </c>
      <c r="C84" s="109" t="s">
        <v>29</v>
      </c>
      <c r="D84" s="111" t="s">
        <v>33</v>
      </c>
      <c r="E84" s="113">
        <v>605.8</v>
      </c>
      <c r="F84" s="103">
        <v>202</v>
      </c>
      <c r="G84" s="114">
        <v>175.8</v>
      </c>
      <c r="H84" s="116">
        <v>58</v>
      </c>
      <c r="I84" s="116">
        <v>58</v>
      </c>
      <c r="J84" s="118"/>
      <c r="K84" s="118"/>
      <c r="L84" s="120">
        <v>0.7</v>
      </c>
      <c r="M84" s="122">
        <v>0</v>
      </c>
      <c r="N84" s="99"/>
      <c r="O84" s="125">
        <f>+(+E84+G84)-(M84+N84)</f>
        <v>781.5999999999999</v>
      </c>
      <c r="P84" s="103">
        <v>261</v>
      </c>
      <c r="Q84" s="31">
        <v>0</v>
      </c>
      <c r="R84" s="32">
        <v>0</v>
      </c>
      <c r="S84" s="32">
        <v>0</v>
      </c>
      <c r="T84" s="33">
        <v>0</v>
      </c>
      <c r="U84" s="32">
        <v>0</v>
      </c>
      <c r="V84" s="31">
        <v>0</v>
      </c>
      <c r="W84" s="33">
        <v>0</v>
      </c>
      <c r="X84" s="34">
        <v>0</v>
      </c>
      <c r="Y84" s="35" t="s">
        <v>23</v>
      </c>
    </row>
    <row r="85" spans="1:25" s="5" customFormat="1" ht="30.75" customHeight="1" thickBot="1">
      <c r="A85" s="106"/>
      <c r="B85" s="106"/>
      <c r="C85" s="110"/>
      <c r="D85" s="112"/>
      <c r="E85" s="113"/>
      <c r="F85" s="104"/>
      <c r="G85" s="115"/>
      <c r="H85" s="117"/>
      <c r="I85" s="117"/>
      <c r="J85" s="124"/>
      <c r="K85" s="124"/>
      <c r="L85" s="121"/>
      <c r="M85" s="123"/>
      <c r="N85" s="100"/>
      <c r="O85" s="126"/>
      <c r="P85" s="104"/>
      <c r="Q85" s="36">
        <v>0</v>
      </c>
      <c r="R85" s="37">
        <v>0</v>
      </c>
      <c r="S85" s="37">
        <v>0</v>
      </c>
      <c r="T85" s="38">
        <v>0</v>
      </c>
      <c r="U85" s="37">
        <v>0</v>
      </c>
      <c r="V85" s="36">
        <v>0</v>
      </c>
      <c r="W85" s="38">
        <v>0</v>
      </c>
      <c r="X85" s="39">
        <v>0</v>
      </c>
      <c r="Y85" s="40" t="s">
        <v>27</v>
      </c>
    </row>
    <row r="86" spans="1:25" s="5" customFormat="1" ht="30.75" customHeight="1" thickBot="1">
      <c r="A86" s="105">
        <v>40</v>
      </c>
      <c r="B86" s="105" t="s">
        <v>70</v>
      </c>
      <c r="C86" s="109" t="s">
        <v>29</v>
      </c>
      <c r="D86" s="111" t="s">
        <v>33</v>
      </c>
      <c r="E86" s="113">
        <v>6137.1</v>
      </c>
      <c r="F86" s="103">
        <v>2046</v>
      </c>
      <c r="G86" s="114">
        <v>30.6</v>
      </c>
      <c r="H86" s="116">
        <v>0</v>
      </c>
      <c r="I86" s="116">
        <v>0</v>
      </c>
      <c r="J86" s="118"/>
      <c r="K86" s="118"/>
      <c r="L86" s="120">
        <v>10</v>
      </c>
      <c r="M86" s="122">
        <v>0</v>
      </c>
      <c r="N86" s="99"/>
      <c r="O86" s="125">
        <f>+(+E86+G86)-(M86+N86)</f>
        <v>6167.700000000001</v>
      </c>
      <c r="P86" s="103">
        <v>2056</v>
      </c>
      <c r="Q86" s="31">
        <v>0</v>
      </c>
      <c r="R86" s="32">
        <v>0</v>
      </c>
      <c r="S86" s="32">
        <v>0</v>
      </c>
      <c r="T86" s="33">
        <v>0</v>
      </c>
      <c r="U86" s="32">
        <v>0</v>
      </c>
      <c r="V86" s="31">
        <v>0</v>
      </c>
      <c r="W86" s="33">
        <v>0</v>
      </c>
      <c r="X86" s="34">
        <v>0</v>
      </c>
      <c r="Y86" s="35" t="s">
        <v>23</v>
      </c>
    </row>
    <row r="87" spans="1:25" s="5" customFormat="1" ht="30.75" customHeight="1" thickBot="1">
      <c r="A87" s="106"/>
      <c r="B87" s="106"/>
      <c r="C87" s="110"/>
      <c r="D87" s="112"/>
      <c r="E87" s="113"/>
      <c r="F87" s="104"/>
      <c r="G87" s="115"/>
      <c r="H87" s="117"/>
      <c r="I87" s="117"/>
      <c r="J87" s="124"/>
      <c r="K87" s="124"/>
      <c r="L87" s="121"/>
      <c r="M87" s="123"/>
      <c r="N87" s="100"/>
      <c r="O87" s="126"/>
      <c r="P87" s="104"/>
      <c r="Q87" s="36">
        <v>0</v>
      </c>
      <c r="R87" s="37">
        <v>0</v>
      </c>
      <c r="S87" s="37">
        <v>0</v>
      </c>
      <c r="T87" s="38">
        <v>0</v>
      </c>
      <c r="U87" s="37">
        <v>0</v>
      </c>
      <c r="V87" s="36">
        <v>0</v>
      </c>
      <c r="W87" s="38">
        <v>0</v>
      </c>
      <c r="X87" s="39">
        <v>0</v>
      </c>
      <c r="Y87" s="40" t="s">
        <v>27</v>
      </c>
    </row>
    <row r="88" spans="1:25" s="5" customFormat="1" ht="30.75" customHeight="1" thickBot="1">
      <c r="A88" s="105">
        <v>41</v>
      </c>
      <c r="B88" s="105" t="s">
        <v>71</v>
      </c>
      <c r="C88" s="109" t="s">
        <v>29</v>
      </c>
      <c r="D88" s="111" t="s">
        <v>33</v>
      </c>
      <c r="E88" s="113">
        <v>1306.9</v>
      </c>
      <c r="F88" s="103">
        <v>436</v>
      </c>
      <c r="G88" s="114">
        <v>153.5</v>
      </c>
      <c r="H88" s="116">
        <v>50</v>
      </c>
      <c r="I88" s="116">
        <v>50</v>
      </c>
      <c r="J88" s="118"/>
      <c r="K88" s="118"/>
      <c r="L88" s="120">
        <v>1</v>
      </c>
      <c r="M88" s="122">
        <v>0</v>
      </c>
      <c r="N88" s="99"/>
      <c r="O88" s="125">
        <f>+(+E88+G88)-(M88+N88)</f>
        <v>1460.4</v>
      </c>
      <c r="P88" s="103">
        <v>487</v>
      </c>
      <c r="Q88" s="31">
        <v>0</v>
      </c>
      <c r="R88" s="32">
        <v>0</v>
      </c>
      <c r="S88" s="32">
        <v>0</v>
      </c>
      <c r="T88" s="33">
        <v>0</v>
      </c>
      <c r="U88" s="32">
        <v>0</v>
      </c>
      <c r="V88" s="31">
        <v>0</v>
      </c>
      <c r="W88" s="33">
        <v>0</v>
      </c>
      <c r="X88" s="34">
        <v>0</v>
      </c>
      <c r="Y88" s="35" t="s">
        <v>23</v>
      </c>
    </row>
    <row r="89" spans="1:25" s="5" customFormat="1" ht="30.75" customHeight="1" thickBot="1">
      <c r="A89" s="106"/>
      <c r="B89" s="106"/>
      <c r="C89" s="110"/>
      <c r="D89" s="112"/>
      <c r="E89" s="113"/>
      <c r="F89" s="104"/>
      <c r="G89" s="115"/>
      <c r="H89" s="117"/>
      <c r="I89" s="117"/>
      <c r="J89" s="124"/>
      <c r="K89" s="124"/>
      <c r="L89" s="121"/>
      <c r="M89" s="123"/>
      <c r="N89" s="100"/>
      <c r="O89" s="126"/>
      <c r="P89" s="104"/>
      <c r="Q89" s="36">
        <v>0</v>
      </c>
      <c r="R89" s="37">
        <v>0</v>
      </c>
      <c r="S89" s="37">
        <v>0</v>
      </c>
      <c r="T89" s="38">
        <v>0</v>
      </c>
      <c r="U89" s="37">
        <v>0</v>
      </c>
      <c r="V89" s="36">
        <v>0</v>
      </c>
      <c r="W89" s="38">
        <v>0</v>
      </c>
      <c r="X89" s="39">
        <v>0</v>
      </c>
      <c r="Y89" s="40" t="s">
        <v>27</v>
      </c>
    </row>
    <row r="90" spans="1:25" s="5" customFormat="1" ht="30.75" customHeight="1" thickBot="1">
      <c r="A90" s="105">
        <v>42</v>
      </c>
      <c r="B90" s="107" t="s">
        <v>72</v>
      </c>
      <c r="C90" s="109" t="s">
        <v>29</v>
      </c>
      <c r="D90" s="111" t="s">
        <v>33</v>
      </c>
      <c r="E90" s="113">
        <v>2736.9</v>
      </c>
      <c r="F90" s="103">
        <v>912</v>
      </c>
      <c r="G90" s="114">
        <v>286.4</v>
      </c>
      <c r="H90" s="116">
        <v>94</v>
      </c>
      <c r="I90" s="116">
        <v>94</v>
      </c>
      <c r="J90" s="118"/>
      <c r="K90" s="118"/>
      <c r="L90" s="120">
        <v>2</v>
      </c>
      <c r="M90" s="122">
        <v>116.9</v>
      </c>
      <c r="N90" s="99"/>
      <c r="O90" s="101">
        <f>+(+E90+G90)-(M90+N90)</f>
        <v>2906.4</v>
      </c>
      <c r="P90" s="103">
        <v>969</v>
      </c>
      <c r="Q90" s="31">
        <v>1</v>
      </c>
      <c r="R90" s="32">
        <v>0</v>
      </c>
      <c r="S90" s="32">
        <v>0</v>
      </c>
      <c r="T90" s="33">
        <v>0</v>
      </c>
      <c r="U90" s="32">
        <v>0</v>
      </c>
      <c r="V90" s="31">
        <v>0</v>
      </c>
      <c r="W90" s="33">
        <v>0</v>
      </c>
      <c r="X90" s="34">
        <v>0</v>
      </c>
      <c r="Y90" s="35" t="s">
        <v>23</v>
      </c>
    </row>
    <row r="91" spans="1:25" s="5" customFormat="1" ht="30.75" customHeight="1" thickBot="1">
      <c r="A91" s="106"/>
      <c r="B91" s="108"/>
      <c r="C91" s="110"/>
      <c r="D91" s="112"/>
      <c r="E91" s="113"/>
      <c r="F91" s="104"/>
      <c r="G91" s="115"/>
      <c r="H91" s="117"/>
      <c r="I91" s="117"/>
      <c r="J91" s="124"/>
      <c r="K91" s="124"/>
      <c r="L91" s="121"/>
      <c r="M91" s="123"/>
      <c r="N91" s="100"/>
      <c r="O91" s="102"/>
      <c r="P91" s="104"/>
      <c r="Q91" s="36">
        <v>116.9</v>
      </c>
      <c r="R91" s="37">
        <v>0</v>
      </c>
      <c r="S91" s="37">
        <v>0</v>
      </c>
      <c r="T91" s="38">
        <v>0</v>
      </c>
      <c r="U91" s="37">
        <v>0</v>
      </c>
      <c r="V91" s="36">
        <v>0</v>
      </c>
      <c r="W91" s="38">
        <v>0</v>
      </c>
      <c r="X91" s="39">
        <v>0</v>
      </c>
      <c r="Y91" s="40" t="s">
        <v>27</v>
      </c>
    </row>
    <row r="92" spans="1:25" s="5" customFormat="1" ht="30.75" customHeight="1" thickBot="1">
      <c r="A92" s="105">
        <v>43</v>
      </c>
      <c r="B92" s="107" t="s">
        <v>73</v>
      </c>
      <c r="C92" s="109" t="s">
        <v>29</v>
      </c>
      <c r="D92" s="111" t="s">
        <v>33</v>
      </c>
      <c r="E92" s="113">
        <v>3829.7</v>
      </c>
      <c r="F92" s="103">
        <v>1277</v>
      </c>
      <c r="G92" s="114">
        <v>358.3</v>
      </c>
      <c r="H92" s="116">
        <v>113</v>
      </c>
      <c r="I92" s="116">
        <v>113</v>
      </c>
      <c r="J92" s="118"/>
      <c r="K92" s="118"/>
      <c r="L92" s="120">
        <v>6</v>
      </c>
      <c r="M92" s="122">
        <v>0</v>
      </c>
      <c r="N92" s="99"/>
      <c r="O92" s="125">
        <f>+(+E92+G92)-(M92+N92)</f>
        <v>4188</v>
      </c>
      <c r="P92" s="103">
        <v>1396</v>
      </c>
      <c r="Q92" s="31">
        <v>0</v>
      </c>
      <c r="R92" s="32">
        <v>0</v>
      </c>
      <c r="S92" s="32">
        <v>0</v>
      </c>
      <c r="T92" s="33">
        <v>0</v>
      </c>
      <c r="U92" s="32">
        <v>0</v>
      </c>
      <c r="V92" s="31">
        <v>0</v>
      </c>
      <c r="W92" s="33">
        <v>0</v>
      </c>
      <c r="X92" s="34">
        <v>0</v>
      </c>
      <c r="Y92" s="35" t="s">
        <v>23</v>
      </c>
    </row>
    <row r="93" spans="1:25" s="5" customFormat="1" ht="30.75" customHeight="1" thickBot="1">
      <c r="A93" s="106"/>
      <c r="B93" s="108"/>
      <c r="C93" s="110"/>
      <c r="D93" s="112"/>
      <c r="E93" s="113"/>
      <c r="F93" s="104"/>
      <c r="G93" s="115"/>
      <c r="H93" s="117"/>
      <c r="I93" s="117"/>
      <c r="J93" s="124"/>
      <c r="K93" s="124"/>
      <c r="L93" s="121"/>
      <c r="M93" s="123"/>
      <c r="N93" s="100"/>
      <c r="O93" s="126"/>
      <c r="P93" s="104"/>
      <c r="Q93" s="36">
        <v>0</v>
      </c>
      <c r="R93" s="37">
        <v>0</v>
      </c>
      <c r="S93" s="37">
        <v>0</v>
      </c>
      <c r="T93" s="38">
        <v>0</v>
      </c>
      <c r="U93" s="37">
        <v>0</v>
      </c>
      <c r="V93" s="36">
        <v>0</v>
      </c>
      <c r="W93" s="38">
        <v>0</v>
      </c>
      <c r="X93" s="39">
        <v>0</v>
      </c>
      <c r="Y93" s="40" t="s">
        <v>27</v>
      </c>
    </row>
    <row r="94" spans="1:25" s="5" customFormat="1" ht="30.75" customHeight="1" thickBot="1">
      <c r="A94" s="105">
        <v>44</v>
      </c>
      <c r="B94" s="107" t="s">
        <v>74</v>
      </c>
      <c r="C94" s="109" t="s">
        <v>29</v>
      </c>
      <c r="D94" s="111" t="s">
        <v>33</v>
      </c>
      <c r="E94" s="113">
        <v>2460.2</v>
      </c>
      <c r="F94" s="103">
        <v>820</v>
      </c>
      <c r="G94" s="114">
        <v>227</v>
      </c>
      <c r="H94" s="116">
        <v>74</v>
      </c>
      <c r="I94" s="116">
        <v>74</v>
      </c>
      <c r="J94" s="118"/>
      <c r="K94" s="118"/>
      <c r="L94" s="120">
        <v>2</v>
      </c>
      <c r="M94" s="122">
        <v>0</v>
      </c>
      <c r="N94" s="99"/>
      <c r="O94" s="125">
        <f>+(+E94+G94)-(M94+N94)</f>
        <v>2687.2</v>
      </c>
      <c r="P94" s="103">
        <v>896</v>
      </c>
      <c r="Q94" s="31">
        <v>0</v>
      </c>
      <c r="R94" s="32">
        <v>0</v>
      </c>
      <c r="S94" s="32">
        <v>0</v>
      </c>
      <c r="T94" s="33">
        <v>0</v>
      </c>
      <c r="U94" s="32">
        <v>0</v>
      </c>
      <c r="V94" s="31">
        <v>0</v>
      </c>
      <c r="W94" s="33">
        <v>0</v>
      </c>
      <c r="X94" s="34">
        <v>0</v>
      </c>
      <c r="Y94" s="35" t="s">
        <v>23</v>
      </c>
    </row>
    <row r="95" spans="1:25" s="5" customFormat="1" ht="30.75" customHeight="1" thickBot="1">
      <c r="A95" s="106"/>
      <c r="B95" s="108"/>
      <c r="C95" s="110"/>
      <c r="D95" s="112"/>
      <c r="E95" s="113"/>
      <c r="F95" s="104"/>
      <c r="G95" s="115"/>
      <c r="H95" s="117"/>
      <c r="I95" s="117"/>
      <c r="J95" s="124"/>
      <c r="K95" s="124"/>
      <c r="L95" s="121"/>
      <c r="M95" s="123"/>
      <c r="N95" s="100"/>
      <c r="O95" s="126"/>
      <c r="P95" s="104"/>
      <c r="Q95" s="36">
        <v>0</v>
      </c>
      <c r="R95" s="37">
        <v>0</v>
      </c>
      <c r="S95" s="37">
        <v>0</v>
      </c>
      <c r="T95" s="38">
        <v>0</v>
      </c>
      <c r="U95" s="37">
        <v>0</v>
      </c>
      <c r="V95" s="36">
        <v>0</v>
      </c>
      <c r="W95" s="38">
        <v>0</v>
      </c>
      <c r="X95" s="39">
        <v>0</v>
      </c>
      <c r="Y95" s="40" t="s">
        <v>27</v>
      </c>
    </row>
    <row r="96" spans="1:25" s="5" customFormat="1" ht="30.75" customHeight="1" thickBot="1">
      <c r="A96" s="105">
        <v>45</v>
      </c>
      <c r="B96" s="107" t="s">
        <v>75</v>
      </c>
      <c r="C96" s="109" t="s">
        <v>29</v>
      </c>
      <c r="D96" s="111" t="s">
        <v>33</v>
      </c>
      <c r="E96" s="113">
        <v>1050.9</v>
      </c>
      <c r="F96" s="103">
        <v>350</v>
      </c>
      <c r="G96" s="114">
        <v>197.9</v>
      </c>
      <c r="H96" s="116">
        <v>65</v>
      </c>
      <c r="I96" s="116">
        <v>65</v>
      </c>
      <c r="J96" s="118"/>
      <c r="K96" s="118"/>
      <c r="L96" s="120">
        <v>0.5</v>
      </c>
      <c r="M96" s="122">
        <v>0</v>
      </c>
      <c r="N96" s="99"/>
      <c r="O96" s="125">
        <f>+(+E96+G96)-(M96+N96)</f>
        <v>1248.8000000000002</v>
      </c>
      <c r="P96" s="103">
        <v>416</v>
      </c>
      <c r="Q96" s="31">
        <v>0</v>
      </c>
      <c r="R96" s="32">
        <v>0</v>
      </c>
      <c r="S96" s="32">
        <v>0</v>
      </c>
      <c r="T96" s="33">
        <v>0</v>
      </c>
      <c r="U96" s="32">
        <v>0</v>
      </c>
      <c r="V96" s="31">
        <v>0</v>
      </c>
      <c r="W96" s="33">
        <v>0</v>
      </c>
      <c r="X96" s="34">
        <v>0</v>
      </c>
      <c r="Y96" s="35" t="s">
        <v>23</v>
      </c>
    </row>
    <row r="97" spans="1:25" s="5" customFormat="1" ht="30.75" customHeight="1" thickBot="1">
      <c r="A97" s="106"/>
      <c r="B97" s="108"/>
      <c r="C97" s="110"/>
      <c r="D97" s="112"/>
      <c r="E97" s="113"/>
      <c r="F97" s="104"/>
      <c r="G97" s="115"/>
      <c r="H97" s="117"/>
      <c r="I97" s="117"/>
      <c r="J97" s="124"/>
      <c r="K97" s="124"/>
      <c r="L97" s="121"/>
      <c r="M97" s="123"/>
      <c r="N97" s="100"/>
      <c r="O97" s="126"/>
      <c r="P97" s="104"/>
      <c r="Q97" s="36">
        <v>0</v>
      </c>
      <c r="R97" s="37">
        <v>0</v>
      </c>
      <c r="S97" s="37">
        <v>0</v>
      </c>
      <c r="T97" s="38">
        <v>0</v>
      </c>
      <c r="U97" s="37">
        <v>0</v>
      </c>
      <c r="V97" s="36">
        <v>0</v>
      </c>
      <c r="W97" s="38">
        <v>0</v>
      </c>
      <c r="X97" s="39">
        <v>0</v>
      </c>
      <c r="Y97" s="40" t="s">
        <v>27</v>
      </c>
    </row>
    <row r="98" spans="1:25" s="5" customFormat="1" ht="30.75" customHeight="1" thickBot="1">
      <c r="A98" s="105">
        <v>46</v>
      </c>
      <c r="B98" s="107" t="s">
        <v>76</v>
      </c>
      <c r="C98" s="109" t="s">
        <v>29</v>
      </c>
      <c r="D98" s="111" t="s">
        <v>33</v>
      </c>
      <c r="E98" s="113">
        <v>4361.6</v>
      </c>
      <c r="F98" s="103">
        <v>1454</v>
      </c>
      <c r="G98" s="114">
        <v>348</v>
      </c>
      <c r="H98" s="116">
        <v>112</v>
      </c>
      <c r="I98" s="116">
        <v>112</v>
      </c>
      <c r="J98" s="118"/>
      <c r="K98" s="118"/>
      <c r="L98" s="120">
        <v>4</v>
      </c>
      <c r="M98" s="122">
        <v>0</v>
      </c>
      <c r="N98" s="99"/>
      <c r="O98" s="125">
        <f>+(+E98+G98)-(M98+N98)</f>
        <v>4709.6</v>
      </c>
      <c r="P98" s="103">
        <v>1570</v>
      </c>
      <c r="Q98" s="31">
        <v>0</v>
      </c>
      <c r="R98" s="32">
        <v>0</v>
      </c>
      <c r="S98" s="32">
        <v>0</v>
      </c>
      <c r="T98" s="33">
        <v>0</v>
      </c>
      <c r="U98" s="32">
        <v>0</v>
      </c>
      <c r="V98" s="31">
        <v>0</v>
      </c>
      <c r="W98" s="33">
        <v>0</v>
      </c>
      <c r="X98" s="34">
        <v>0</v>
      </c>
      <c r="Y98" s="35" t="s">
        <v>23</v>
      </c>
    </row>
    <row r="99" spans="1:25" s="5" customFormat="1" ht="30.75" customHeight="1" thickBot="1">
      <c r="A99" s="106"/>
      <c r="B99" s="108"/>
      <c r="C99" s="110"/>
      <c r="D99" s="112"/>
      <c r="E99" s="113"/>
      <c r="F99" s="104"/>
      <c r="G99" s="115"/>
      <c r="H99" s="117"/>
      <c r="I99" s="117"/>
      <c r="J99" s="124"/>
      <c r="K99" s="124"/>
      <c r="L99" s="121"/>
      <c r="M99" s="123"/>
      <c r="N99" s="100"/>
      <c r="O99" s="126"/>
      <c r="P99" s="104"/>
      <c r="Q99" s="36">
        <v>0</v>
      </c>
      <c r="R99" s="37">
        <v>0</v>
      </c>
      <c r="S99" s="37">
        <v>0</v>
      </c>
      <c r="T99" s="38">
        <v>0</v>
      </c>
      <c r="U99" s="37">
        <v>0</v>
      </c>
      <c r="V99" s="36">
        <v>0</v>
      </c>
      <c r="W99" s="38">
        <v>0</v>
      </c>
      <c r="X99" s="39">
        <v>0</v>
      </c>
      <c r="Y99" s="40" t="s">
        <v>27</v>
      </c>
    </row>
    <row r="100" spans="1:25" s="5" customFormat="1" ht="30.75" customHeight="1" thickBot="1">
      <c r="A100" s="105">
        <v>47</v>
      </c>
      <c r="B100" s="107" t="s">
        <v>77</v>
      </c>
      <c r="C100" s="109" t="s">
        <v>29</v>
      </c>
      <c r="D100" s="111" t="s">
        <v>33</v>
      </c>
      <c r="E100" s="113">
        <v>2036.9</v>
      </c>
      <c r="F100" s="103">
        <v>679</v>
      </c>
      <c r="G100" s="114">
        <v>176</v>
      </c>
      <c r="H100" s="116">
        <v>57</v>
      </c>
      <c r="I100" s="116">
        <v>57</v>
      </c>
      <c r="J100" s="118"/>
      <c r="K100" s="118"/>
      <c r="L100" s="120">
        <v>2</v>
      </c>
      <c r="M100" s="122">
        <v>0</v>
      </c>
      <c r="N100" s="99"/>
      <c r="O100" s="125">
        <f>+(+E100+G100)-(M100+N100)</f>
        <v>2212.9</v>
      </c>
      <c r="P100" s="103">
        <v>738</v>
      </c>
      <c r="Q100" s="31">
        <v>0</v>
      </c>
      <c r="R100" s="32">
        <v>0</v>
      </c>
      <c r="S100" s="32">
        <v>0</v>
      </c>
      <c r="T100" s="33">
        <v>0</v>
      </c>
      <c r="U100" s="32">
        <v>0</v>
      </c>
      <c r="V100" s="31">
        <v>0</v>
      </c>
      <c r="W100" s="33">
        <v>0</v>
      </c>
      <c r="X100" s="34">
        <v>0</v>
      </c>
      <c r="Y100" s="35" t="s">
        <v>23</v>
      </c>
    </row>
    <row r="101" spans="1:25" s="5" customFormat="1" ht="30.75" customHeight="1" thickBot="1">
      <c r="A101" s="106"/>
      <c r="B101" s="108"/>
      <c r="C101" s="110"/>
      <c r="D101" s="112"/>
      <c r="E101" s="113"/>
      <c r="F101" s="104"/>
      <c r="G101" s="115"/>
      <c r="H101" s="117"/>
      <c r="I101" s="117"/>
      <c r="J101" s="124"/>
      <c r="K101" s="124"/>
      <c r="L101" s="121"/>
      <c r="M101" s="123"/>
      <c r="N101" s="100"/>
      <c r="O101" s="126"/>
      <c r="P101" s="104"/>
      <c r="Q101" s="36">
        <v>0</v>
      </c>
      <c r="R101" s="37">
        <v>0</v>
      </c>
      <c r="S101" s="37">
        <v>0</v>
      </c>
      <c r="T101" s="38">
        <v>0</v>
      </c>
      <c r="U101" s="37">
        <v>0</v>
      </c>
      <c r="V101" s="36">
        <v>0</v>
      </c>
      <c r="W101" s="38">
        <v>0</v>
      </c>
      <c r="X101" s="39">
        <v>0</v>
      </c>
      <c r="Y101" s="40" t="s">
        <v>27</v>
      </c>
    </row>
    <row r="102" spans="1:25" s="5" customFormat="1" ht="18" customHeight="1">
      <c r="A102" s="105" t="s">
        <v>78</v>
      </c>
      <c r="B102" s="105">
        <v>47</v>
      </c>
      <c r="C102" s="107"/>
      <c r="D102" s="134"/>
      <c r="E102" s="128">
        <f aca="true" t="shared" si="0" ref="E102:N102">SUM(E8:E101)</f>
        <v>138743.61999999997</v>
      </c>
      <c r="F102" s="130">
        <f t="shared" si="0"/>
        <v>46249</v>
      </c>
      <c r="G102" s="128">
        <f t="shared" si="0"/>
        <v>17362.070000000003</v>
      </c>
      <c r="H102" s="132">
        <f t="shared" si="0"/>
        <v>5707</v>
      </c>
      <c r="I102" s="132">
        <f t="shared" si="0"/>
        <v>5707</v>
      </c>
      <c r="J102" s="132">
        <f t="shared" si="0"/>
        <v>0</v>
      </c>
      <c r="K102" s="132">
        <f t="shared" si="0"/>
        <v>0</v>
      </c>
      <c r="L102" s="132">
        <f t="shared" si="0"/>
        <v>80.9</v>
      </c>
      <c r="M102" s="130">
        <f t="shared" si="0"/>
        <v>10615.300000000001</v>
      </c>
      <c r="N102" s="136">
        <f t="shared" si="0"/>
        <v>0</v>
      </c>
      <c r="O102" s="128">
        <f>SUM(O8:O101)</f>
        <v>145490.39</v>
      </c>
      <c r="P102" s="130">
        <f>SUM(P8:P101)</f>
        <v>48497</v>
      </c>
      <c r="Q102" s="41">
        <f aca="true" t="shared" si="1" ref="Q102:X102">SUMIF($Y$8:$Y$101,$Y$6,Q8:Q101)</f>
        <v>10</v>
      </c>
      <c r="R102" s="42">
        <f t="shared" si="1"/>
        <v>0</v>
      </c>
      <c r="S102" s="42">
        <f t="shared" si="1"/>
        <v>0</v>
      </c>
      <c r="T102" s="43">
        <f t="shared" si="1"/>
        <v>0</v>
      </c>
      <c r="U102" s="42">
        <f t="shared" si="1"/>
        <v>0</v>
      </c>
      <c r="V102" s="41">
        <f t="shared" si="1"/>
        <v>0</v>
      </c>
      <c r="W102" s="43">
        <f t="shared" si="1"/>
        <v>0</v>
      </c>
      <c r="X102" s="44">
        <f t="shared" si="1"/>
        <v>0</v>
      </c>
      <c r="Y102" s="35" t="s">
        <v>23</v>
      </c>
    </row>
    <row r="103" spans="1:25" s="5" customFormat="1" ht="18" customHeight="1" thickBot="1">
      <c r="A103" s="106"/>
      <c r="B103" s="106"/>
      <c r="C103" s="108"/>
      <c r="D103" s="135"/>
      <c r="E103" s="129"/>
      <c r="F103" s="131"/>
      <c r="G103" s="129"/>
      <c r="H103" s="133"/>
      <c r="I103" s="133"/>
      <c r="J103" s="133"/>
      <c r="K103" s="133"/>
      <c r="L103" s="133"/>
      <c r="M103" s="131"/>
      <c r="N103" s="137"/>
      <c r="O103" s="129"/>
      <c r="P103" s="131"/>
      <c r="Q103" s="45">
        <f aca="true" t="shared" si="2" ref="Q103:X103">SUMIF($Y$8:$Y$101,$Y$7,Q8:Q101)</f>
        <v>10615.300000000001</v>
      </c>
      <c r="R103" s="46">
        <f t="shared" si="2"/>
        <v>0</v>
      </c>
      <c r="S103" s="46">
        <f t="shared" si="2"/>
        <v>0</v>
      </c>
      <c r="T103" s="47">
        <f t="shared" si="2"/>
        <v>0</v>
      </c>
      <c r="U103" s="46">
        <f t="shared" si="2"/>
        <v>0</v>
      </c>
      <c r="V103" s="45">
        <f t="shared" si="2"/>
        <v>0</v>
      </c>
      <c r="W103" s="47">
        <f t="shared" si="2"/>
        <v>0</v>
      </c>
      <c r="X103" s="48">
        <f t="shared" si="2"/>
        <v>0</v>
      </c>
      <c r="Y103" s="40" t="s">
        <v>27</v>
      </c>
    </row>
    <row r="104" spans="1:25" s="5" customFormat="1" ht="18" customHeight="1">
      <c r="A104" s="2" t="s">
        <v>79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5"/>
    </row>
    <row r="105" spans="1:25" s="5" customFormat="1" ht="13.5">
      <c r="A105" s="2"/>
      <c r="B105" s="2"/>
      <c r="C105" s="2" t="s">
        <v>80</v>
      </c>
      <c r="D105" s="2"/>
      <c r="E105" s="2"/>
      <c r="F105" s="2" t="s">
        <v>81</v>
      </c>
      <c r="G105" s="2"/>
      <c r="H105" s="2"/>
      <c r="I105" s="2"/>
      <c r="J105" s="2"/>
      <c r="K105" s="2"/>
      <c r="L105" s="2"/>
      <c r="M105" s="2"/>
      <c r="N105" s="2"/>
      <c r="O105" s="49"/>
      <c r="P105" s="2"/>
      <c r="Q105" s="2"/>
      <c r="R105" s="2"/>
      <c r="S105" s="2"/>
      <c r="T105" s="2"/>
      <c r="U105" s="2"/>
      <c r="V105" s="2"/>
      <c r="W105" s="2"/>
      <c r="X105" s="2"/>
      <c r="Y105" s="40"/>
    </row>
    <row r="106" spans="1:25" s="5" customFormat="1" ht="21.75" customHeight="1">
      <c r="A106" s="2"/>
      <c r="B106" s="2"/>
      <c r="C106" s="2" t="s">
        <v>82</v>
      </c>
      <c r="D106" s="2"/>
      <c r="E106" s="2"/>
      <c r="F106" s="2" t="s">
        <v>83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5"/>
    </row>
    <row r="107" spans="1:25" s="5" customFormat="1" ht="21.75" customHeight="1">
      <c r="A107" s="2"/>
      <c r="B107" s="2"/>
      <c r="C107" s="2" t="s">
        <v>84</v>
      </c>
      <c r="D107" s="2"/>
      <c r="E107" s="2"/>
      <c r="F107" s="2" t="s">
        <v>85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40"/>
    </row>
    <row r="108" spans="1:25" s="50" customFormat="1" ht="19.5" customHeight="1">
      <c r="A108" s="2"/>
      <c r="B108" s="2"/>
      <c r="C108" s="2" t="s">
        <v>86</v>
      </c>
      <c r="D108" s="2"/>
      <c r="E108" s="2"/>
      <c r="F108" s="2" t="s">
        <v>87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5"/>
    </row>
    <row r="109" spans="1:25" s="50" customFormat="1" ht="19.5" customHeight="1">
      <c r="A109" s="2"/>
      <c r="B109" s="2"/>
      <c r="C109" s="2" t="s">
        <v>88</v>
      </c>
      <c r="D109" s="2"/>
      <c r="E109" s="2"/>
      <c r="F109" s="2" t="s">
        <v>89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40"/>
    </row>
    <row r="110" spans="3:6" ht="13.5" customHeight="1" hidden="1" outlineLevel="1">
      <c r="C110" s="2" t="s">
        <v>90</v>
      </c>
      <c r="F110" s="2" t="s">
        <v>91</v>
      </c>
    </row>
    <row r="111" ht="13.5" customHeight="1" hidden="1" outlineLevel="1">
      <c r="C111" s="2" t="s">
        <v>92</v>
      </c>
    </row>
    <row r="112" ht="13.5" customHeight="1" hidden="1" outlineLevel="1">
      <c r="C112" s="2" t="s">
        <v>93</v>
      </c>
    </row>
    <row r="113" ht="13.5" customHeight="1" hidden="1" outlineLevel="1">
      <c r="C113" s="2" t="s">
        <v>94</v>
      </c>
    </row>
    <row r="114" ht="13.5" customHeight="1" hidden="1" outlineLevel="1" thickBot="1">
      <c r="C114" s="2" t="s">
        <v>95</v>
      </c>
    </row>
    <row r="115" ht="13.5" customHeight="1" hidden="1" outlineLevel="1">
      <c r="O115" s="51">
        <f>+(+$E$102+$G$102)-($M$102+$N$102)</f>
        <v>145490.38999999998</v>
      </c>
    </row>
    <row r="116" ht="13.5" customHeight="1" hidden="1" outlineLevel="1"/>
    <row r="117" ht="13.5" customHeight="1" hidden="1" outlineLevel="1"/>
    <row r="118" ht="13.5" customHeight="1" hidden="1" outlineLevel="1"/>
    <row r="119" ht="13.5" customHeight="1" hidden="1" outlineLevel="1"/>
    <row r="120" ht="14.25" customHeight="1" hidden="1" outlineLevel="1"/>
    <row r="121" ht="13.5" collapsed="1"/>
  </sheetData>
  <sheetProtection/>
  <mergeCells count="791">
    <mergeCell ref="A102:A103"/>
    <mergeCell ref="B102:B103"/>
    <mergeCell ref="C102:C103"/>
    <mergeCell ref="D102:D103"/>
    <mergeCell ref="E102:E103"/>
    <mergeCell ref="F102:F103"/>
    <mergeCell ref="G102:G103"/>
    <mergeCell ref="N102:N103"/>
    <mergeCell ref="O102:O103"/>
    <mergeCell ref="P102:P103"/>
    <mergeCell ref="H102:H103"/>
    <mergeCell ref="I102:I103"/>
    <mergeCell ref="J102:J103"/>
    <mergeCell ref="K102:K103"/>
    <mergeCell ref="L102:L103"/>
    <mergeCell ref="G100:G101"/>
    <mergeCell ref="H100:H101"/>
    <mergeCell ref="I100:I101"/>
    <mergeCell ref="M102:M103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J100:J101"/>
    <mergeCell ref="K100:K101"/>
    <mergeCell ref="L100:L101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M94:M95"/>
    <mergeCell ref="C94:C95"/>
    <mergeCell ref="D94:D95"/>
    <mergeCell ref="E94:E95"/>
    <mergeCell ref="F94:F95"/>
    <mergeCell ref="M98:M99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J96:J97"/>
    <mergeCell ref="K96:K97"/>
    <mergeCell ref="L96:L97"/>
    <mergeCell ref="A94:A95"/>
    <mergeCell ref="B94:B95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J92:J93"/>
    <mergeCell ref="K92:K93"/>
    <mergeCell ref="L92:L93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G92:G93"/>
    <mergeCell ref="H92:H93"/>
    <mergeCell ref="I92:I93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J88:J89"/>
    <mergeCell ref="K88:K89"/>
    <mergeCell ref="L88:L89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M82:M83"/>
    <mergeCell ref="C82:C83"/>
    <mergeCell ref="D82:D83"/>
    <mergeCell ref="E82:E83"/>
    <mergeCell ref="F82:F83"/>
    <mergeCell ref="M86:M87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J84:J85"/>
    <mergeCell ref="K84:K85"/>
    <mergeCell ref="L84:L85"/>
    <mergeCell ref="A82:A83"/>
    <mergeCell ref="B82:B83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J80:J81"/>
    <mergeCell ref="K80:K81"/>
    <mergeCell ref="L80:L81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G80:G81"/>
    <mergeCell ref="H80:H81"/>
    <mergeCell ref="I80:I81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J76:J77"/>
    <mergeCell ref="K76:K77"/>
    <mergeCell ref="L76:L77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M70:M71"/>
    <mergeCell ref="C70:C71"/>
    <mergeCell ref="D70:D71"/>
    <mergeCell ref="E70:E71"/>
    <mergeCell ref="F70:F71"/>
    <mergeCell ref="M74:M75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J72:J73"/>
    <mergeCell ref="K72:K73"/>
    <mergeCell ref="L72:L73"/>
    <mergeCell ref="A70:A71"/>
    <mergeCell ref="B70:B71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J68:J69"/>
    <mergeCell ref="K68:K69"/>
    <mergeCell ref="L68:L69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G68:G69"/>
    <mergeCell ref="H68:H69"/>
    <mergeCell ref="I68:I69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J64:J65"/>
    <mergeCell ref="K64:K65"/>
    <mergeCell ref="L64:L65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M58:M59"/>
    <mergeCell ref="C58:C59"/>
    <mergeCell ref="D58:D59"/>
    <mergeCell ref="E58:E59"/>
    <mergeCell ref="F58:F59"/>
    <mergeCell ref="M62:M63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J60:J61"/>
    <mergeCell ref="K60:K61"/>
    <mergeCell ref="L60:L61"/>
    <mergeCell ref="A58:A59"/>
    <mergeCell ref="B58:B59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K56:K57"/>
    <mergeCell ref="L56:L57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G56:G57"/>
    <mergeCell ref="H56:H57"/>
    <mergeCell ref="I56:I57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M46:M47"/>
    <mergeCell ref="C46:C47"/>
    <mergeCell ref="D46:D47"/>
    <mergeCell ref="E46:E47"/>
    <mergeCell ref="F46:F47"/>
    <mergeCell ref="M50:M51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J48:J49"/>
    <mergeCell ref="K48:K49"/>
    <mergeCell ref="L48:L49"/>
    <mergeCell ref="A46:A47"/>
    <mergeCell ref="B46:B47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G44:G45"/>
    <mergeCell ref="H44:H45"/>
    <mergeCell ref="I44:I45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M34:M35"/>
    <mergeCell ref="C34:C35"/>
    <mergeCell ref="D34:D35"/>
    <mergeCell ref="E34:E35"/>
    <mergeCell ref="F34:F35"/>
    <mergeCell ref="M38:M39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G32:G33"/>
    <mergeCell ref="H32:H33"/>
    <mergeCell ref="I32:I33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M22:M23"/>
    <mergeCell ref="C22:C23"/>
    <mergeCell ref="D22:D23"/>
    <mergeCell ref="E22:E23"/>
    <mergeCell ref="F22:F23"/>
    <mergeCell ref="M26:M27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G20:G21"/>
    <mergeCell ref="H20:H21"/>
    <mergeCell ref="I20:I21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O10:O11"/>
    <mergeCell ref="M14:M15"/>
    <mergeCell ref="N14:N15"/>
    <mergeCell ref="O14:O15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25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2016-10-20T05:04:11Z</cp:lastPrinted>
  <dcterms:created xsi:type="dcterms:W3CDTF">2016-09-26T13:37:19Z</dcterms:created>
  <dcterms:modified xsi:type="dcterms:W3CDTF">2016-10-27T00:41:20Z</dcterms:modified>
  <cp:category/>
  <cp:version/>
  <cp:contentType/>
  <cp:contentStatus/>
</cp:coreProperties>
</file>