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0" windowWidth="13335" windowHeight="9225" tabRatio="774" activeTab="0"/>
  </bookViews>
  <sheets>
    <sheet name="総括表A（基礎情報）" sheetId="1" r:id="rId1"/>
    <sheet name="総括表B-1" sheetId="2" r:id="rId2"/>
    <sheet name="総括表B-2" sheetId="3" r:id="rId3"/>
    <sheet name="個別表000" sheetId="4" state="hidden" r:id="rId4"/>
  </sheets>
  <externalReferences>
    <externalReference r:id="rId7"/>
    <externalReference r:id="rId8"/>
  </externalReferences>
  <definedNames>
    <definedName name="_xlnm.Print_Area" localSheetId="3">'個別表000'!$A$1:$X$118</definedName>
    <definedName name="_xlnm.Print_Area" localSheetId="0">'総括表A（基礎情報）'!$A$1:$R$22</definedName>
    <definedName name="_xlnm.Print_Area" localSheetId="1">'総括表B-1'!$A$1:$X$51</definedName>
    <definedName name="_xlnm.Print_Area" localSheetId="2">'総括表B-2'!$A$1:$X$36</definedName>
  </definedNames>
  <calcPr fullCalcOnLoad="1"/>
</workbook>
</file>

<file path=xl/comments2.xml><?xml version="1.0" encoding="utf-8"?>
<comments xmlns="http://schemas.openxmlformats.org/spreadsheetml/2006/main">
  <authors>
    <author> </author>
  </authors>
  <commentList>
    <comment ref="K7" authorId="0">
      <text>
        <r>
          <rPr>
            <b/>
            <sz val="9"/>
            <rFont val="ＭＳ Ｐゴシック"/>
            <family val="3"/>
          </rPr>
          <t>運用収入等の国費相当額を想定</t>
        </r>
      </text>
    </comment>
  </commentList>
</comments>
</file>

<file path=xl/comments4.xml><?xml version="1.0" encoding="utf-8"?>
<comments xmlns="http://schemas.openxmlformats.org/spreadsheetml/2006/main">
  <authors>
    <author> </author>
  </authors>
  <commentList>
    <comment ref="L7"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<sst xmlns="http://schemas.openxmlformats.org/spreadsheetml/2006/main" count="705" uniqueCount="353">
  <si>
    <t>事業終了予定時期</t>
  </si>
  <si>
    <t>事業形態</t>
  </si>
  <si>
    <t>債務保証</t>
  </si>
  <si>
    <t>出資</t>
  </si>
  <si>
    <t>番
号</t>
  </si>
  <si>
    <t>うち</t>
  </si>
  <si>
    <t>うち
国費相当額</t>
  </si>
  <si>
    <t>国費相当額</t>
  </si>
  <si>
    <t>収　入（ｂ）</t>
  </si>
  <si>
    <t>支　出（ｃ）</t>
  </si>
  <si>
    <t>金額</t>
  </si>
  <si>
    <t>貸付</t>
  </si>
  <si>
    <t>(補助・補てん、利子助成・補給)</t>
  </si>
  <si>
    <t>補助等</t>
  </si>
  <si>
    <t>（件数）</t>
  </si>
  <si>
    <t>調査等、
その他</t>
  </si>
  <si>
    <t>取崩し型</t>
  </si>
  <si>
    <t>補助</t>
  </si>
  <si>
    <t>成果実績</t>
  </si>
  <si>
    <t>目標値</t>
  </si>
  <si>
    <t>達成度</t>
  </si>
  <si>
    <t>合　　　計</t>
  </si>
  <si>
    <t>活動指標</t>
  </si>
  <si>
    <t>活動実績</t>
  </si>
  <si>
    <t>成果目標</t>
  </si>
  <si>
    <t>成果目標及び成果実績</t>
  </si>
  <si>
    <t>活動指標及び活動実績</t>
  </si>
  <si>
    <t>基金の名称
(基金の造成原資の名称)</t>
  </si>
  <si>
    <t>基金の名称</t>
  </si>
  <si>
    <t>合　　　計</t>
  </si>
  <si>
    <t>基金方式の必要性</t>
  </si>
  <si>
    <t>当初見込み</t>
  </si>
  <si>
    <t>補助金適正化法適用の有無</t>
  </si>
  <si>
    <t>目標最終年度
　　○○年度</t>
  </si>
  <si>
    <t>有</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</si>
  <si>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</si>
  <si>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</si>
  <si>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</si>
  <si>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</si>
  <si>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</si>
  <si>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</si>
  <si>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</si>
  <si>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</si>
  <si>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</si>
  <si>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</si>
  <si>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</si>
  <si>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</si>
  <si>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</si>
  <si>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</si>
  <si>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</si>
  <si>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</si>
  <si>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</si>
  <si>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</si>
  <si>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国からの資金交付額</t>
  </si>
  <si>
    <t>基金の造成団体の名称</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</si>
  <si>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</si>
  <si>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</si>
  <si>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</si>
  <si>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</si>
  <si>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</si>
  <si>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目標値</t>
  </si>
  <si>
    <t>⑪国有林野事業債務管理特別会計</t>
  </si>
  <si>
    <t>⑫貿易再保険特別会計</t>
  </si>
  <si>
    <t>⑬特許特別会計</t>
  </si>
  <si>
    <t>⑭自動車安全特別会計</t>
  </si>
  <si>
    <t>⑮東日本大震災復興特別会計</t>
  </si>
  <si>
    <t>担当部局、担当課室、作成責任者</t>
  </si>
  <si>
    <t>各　府　省　対　応　状　況</t>
  </si>
  <si>
    <t>備　　　考</t>
  </si>
  <si>
    <t>30年度</t>
  </si>
  <si>
    <t>29年度末基金残高
（ａ）</t>
  </si>
  <si>
    <t>30　年　度　収　入　支　出</t>
  </si>
  <si>
    <t>30年度
国庫返納額
（ｄ）</t>
  </si>
  <si>
    <t>30年度末基金残高
(ｅ=ａ+ｂ-ｃ-ｄ)</t>
  </si>
  <si>
    <t>30年度　事業実施決定等</t>
  </si>
  <si>
    <t>30年度末　貸付残高等</t>
  </si>
  <si>
    <t>平成30年度末基金造成団体数</t>
  </si>
  <si>
    <t>※平成３１年以降の表記は、新元号に読み替えることとする。</t>
  </si>
  <si>
    <t>東京都</t>
  </si>
  <si>
    <t>京都府</t>
  </si>
  <si>
    <t>大阪府</t>
  </si>
  <si>
    <t>兵庫県</t>
  </si>
  <si>
    <t>奈良県</t>
  </si>
  <si>
    <t>岡山県</t>
  </si>
  <si>
    <t>広島県</t>
  </si>
  <si>
    <t>山口県</t>
  </si>
  <si>
    <t>徳島県</t>
  </si>
  <si>
    <t>愛媛県</t>
  </si>
  <si>
    <t>高知県</t>
  </si>
  <si>
    <t>福岡県</t>
  </si>
  <si>
    <t>佐賀県</t>
  </si>
  <si>
    <t>長崎県</t>
  </si>
  <si>
    <t>熊本県</t>
  </si>
  <si>
    <t>大分県</t>
  </si>
  <si>
    <t>宮崎県</t>
  </si>
  <si>
    <t>鹿児島県</t>
  </si>
  <si>
    <t>沖縄県</t>
  </si>
  <si>
    <t xml:space="preserve">地域医療再生基金
（地域医療再生計画） </t>
  </si>
  <si>
    <t>H21</t>
  </si>
  <si>
    <t>H27年度末（一部の事業を除く）</t>
  </si>
  <si>
    <t>H25年度末
（一部の事業を除く）</t>
  </si>
  <si>
    <t>地域の医療課題の解決を図るため、各都道府県が策定した地域医療再生計画に基づく事業を実施。</t>
  </si>
  <si>
    <t>地域の医療課題を解決するため、各都道府県が実情に応じて必要な医療提供体制の基盤整備を計画的に行うものであることから、定量的指標の設定は困難である。</t>
  </si>
  <si>
    <t>-</t>
  </si>
  <si>
    <t>地域医療再生基金を活用し、地域の医療課題の解決に資する事業を実施した都道府県数</t>
  </si>
  <si>
    <t>地域医療介護総合確保基金
（医療分）</t>
  </si>
  <si>
    <t>Ｈ26</t>
  </si>
  <si>
    <t>未定</t>
  </si>
  <si>
    <t>医療・介護サービスの提供体制の改革を推進するため、将来目指すべき医療提供体制等の実現に資する事業への財政的支援を行い、施策の推進を図る。</t>
  </si>
  <si>
    <t>地域の実情に応じて各都道府県が策定した都道府県計画に基づき、「医療・介護サービスの提供体制の改革」を推進する事業を計画的に行うものであることから、定量的指標の設定は困難である。</t>
  </si>
  <si>
    <t>基金を活用し、医療提供体制等の実現に資する事業を実施した都道府県数</t>
  </si>
  <si>
    <t>⑤各都道府県が地域の医療機関、関係団体、市町村、地域住民等の県警者の意見を踏まえ、地域にとって必要性・公益性の高い事業を計画し、地域の医療課題の解決に取り組むことを目的としているもの</t>
  </si>
  <si>
    <t>①地域における医療及び介護の総合的な確保の促進に関する法律　第６条</t>
  </si>
  <si>
    <t xml:space="preserve">地域医療再生基金
（地域医療再生計画） </t>
  </si>
  <si>
    <t>医政局地域医療計画課
医師確保等地域医療対策室
室長　松岡　輝昌</t>
  </si>
  <si>
    <t>各都道府県において、執行状況を踏まえ、基金規模が適切となるよう適宜見直しを行っている。今後とも、適切な基金規模となるよう指導監督を行う。</t>
  </si>
  <si>
    <t>医療施設耐震化臨時特例基金
（医療施設耐震化臨時特例交付金）</t>
  </si>
  <si>
    <t>地域医療介護総合確保基金
（医療分）</t>
  </si>
  <si>
    <t>医政局地域医療計画課
医師確保等地域医療対策室
室長　松岡　輝昌</t>
  </si>
  <si>
    <t>①</t>
  </si>
  <si>
    <t>①</t>
  </si>
  <si>
    <t>医療施設耐震化臨時特例基金
（医療施設耐震化臨時特例交付金）</t>
  </si>
  <si>
    <t>有</t>
  </si>
  <si>
    <t>Ｈ21</t>
  </si>
  <si>
    <t>Ｈ32年度末</t>
  </si>
  <si>
    <t>Ｈ27年3月末</t>
  </si>
  <si>
    <t>医療施設の耐震化を行うことにより、地震発生時において、適切な医療提供体制の維持を図ることを目的に実施する。</t>
  </si>
  <si>
    <t>32年度</t>
  </si>
  <si>
    <t>基金を用いて耐震整備した病院数</t>
  </si>
  <si>
    <t>平成32年度までに基金を用いて耐震整備する病院数</t>
  </si>
  <si>
    <t>⑤大規模な地震から入院患者や外来患者等の人命確保、地域の医療提供体制の維持のため建物の整備を行う事業。</t>
  </si>
  <si>
    <t xml:space="preserve">地域医療介護総合確保基金（地域医療対策支援臨時特例交付金） </t>
  </si>
  <si>
    <t>医政局地域医療計画課
救急・周産期医療等対策室長　松永夏来</t>
  </si>
  <si>
    <t>－</t>
  </si>
  <si>
    <t>安心こども基金
（子育て支援対策臨時特例交付金）</t>
  </si>
  <si>
    <t>Ｈ20</t>
  </si>
  <si>
    <t>Ｈ33年3月末に基金事業終了予定</t>
  </si>
  <si>
    <t>平成29年3月末に新規申請受付終了</t>
  </si>
  <si>
    <t>取崩し型</t>
  </si>
  <si>
    <t>補助</t>
  </si>
  <si>
    <t>保育サービスの基盤整備等を推進するための基金の造成に要する経費を都道府県に交付するものである。平成30年度予算においては、新たな交付（基金への積み増し）は行わないが、基金の残額を活用して、「保育所緊急整備事業」や「認定こども園整備事業」等を実施できる。</t>
  </si>
  <si>
    <t>　本事業は、地域の実情に応じて子どもを安心して育てることが出来るような体制整備を行うための経費であるため、事業の目標を直接的に測ることのできる定量的な指標を設定することは困難である。</t>
  </si>
  <si>
    <t>-</t>
  </si>
  <si>
    <t>-</t>
  </si>
  <si>
    <t>-</t>
  </si>
  <si>
    <t>－</t>
  </si>
  <si>
    <t>基金設置都道府県数</t>
  </si>
  <si>
    <t>安心こども基金
（子育て支援対策臨時特例交付金）</t>
  </si>
  <si>
    <t>①</t>
  </si>
  <si>
    <t>⑤都道府県に基金を造成することで、「待機児童ゼロ作戦」による保育所の整備等新たな保育需要へ弾力的、即応的に対応することが必要なため。</t>
  </si>
  <si>
    <t>子ども家庭局子育て支援課
課長　田村　悟</t>
  </si>
  <si>
    <t>各地方公共団体では、管理運営要領に基づき、事業実施状況報告の作成や公表を行っている。今後とも、適切な対応が図られるよう指導、助言を実施。</t>
  </si>
  <si>
    <t>(補助・補てん、利子助成・補給)</t>
  </si>
  <si>
    <t>国費相当額</t>
  </si>
  <si>
    <t>地域自殺対策緊急強化基金
（地域自殺対策緊急強化交付金）</t>
  </si>
  <si>
    <t>Ｈ21</t>
  </si>
  <si>
    <t>Ｈ31年度末</t>
  </si>
  <si>
    <t>Ｈ26年3月末</t>
  </si>
  <si>
    <t>その他</t>
  </si>
  <si>
    <t>都道府県に設置する地域における自殺対策を緊急に強化するための基金の造成に必要な経費を交付し、地域の実情を踏まえて自主的に取り組む地方公共団体や民間団体等の活動を支援することにより、「地域における自殺対策力」を強化する。</t>
  </si>
  <si>
    <t>自殺死亡率（人口10万人当たりの自殺者数）の低下
※自殺対策総合大綱（平成29年7月閣議決定）において、「平成38年までに、自殺死亡率を平成27年と比べて30%以上減少させる」ことを掲げている。</t>
  </si>
  <si>
    <t>目標最終年度
平成38年
13.0％
※自殺対策総合大綱（平成29年7月閣議決定）において、「平成38年までに、自殺死亡率を平成27年と比べて30%以上減少させる」ことを掲げている。</t>
  </si>
  <si>
    <t>基金を活用して、事業を実施した都道府県及び市町村数
（単位：都道府県･市町村）</t>
  </si>
  <si>
    <t>―</t>
  </si>
  <si>
    <t>緊急雇用創出事業臨時特例基金
（住まい対策拡充等支援事業分）</t>
  </si>
  <si>
    <t>Ｈ21</t>
  </si>
  <si>
    <t>Ｈ26年度末</t>
  </si>
  <si>
    <t>Ｈ26年末</t>
  </si>
  <si>
    <t>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</si>
  <si>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t>
  </si>
  <si>
    <t>－</t>
  </si>
  <si>
    <t>－</t>
  </si>
  <si>
    <t>社会福祉施設等耐震化臨時特例基金
（社会福祉施設等耐震化臨時特例交付金）</t>
  </si>
  <si>
    <t>Ｈ28年度末</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</si>
  <si>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</si>
  <si>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社会福祉施設の耐震化率</t>
  </si>
  <si>
    <t>90.3%
（平成29年3月31日時点）</t>
  </si>
  <si>
    <t>-</t>
  </si>
  <si>
    <t>社会福祉施設の耐震化率</t>
  </si>
  <si>
    <t>90.3%
（平成29年3月31日時点）</t>
  </si>
  <si>
    <t>地域自殺対策緊急強化基金
（地域自殺対策緊急強化交付金）</t>
  </si>
  <si>
    <t>①</t>
  </si>
  <si>
    <t>⑤自殺対策は、都道府県・市町村が地域の実情に応じた対策を継続的に機動的に講ずることが重要であることから、基金方式での実施が馴染むものである。</t>
  </si>
  <si>
    <t>緊急雇用創出事業特例基金（住まい対策拡充等支援事業分）</t>
  </si>
  <si>
    <t>③及び⑤（雇用と住宅を失った低所得者等に対するセーフティネット構築のため、継続的な支援が必要であるもの。）</t>
  </si>
  <si>
    <t>社会福祉施設等耐震化臨時特例基金
（社会福祉施設等耐震化臨時特例交付金））</t>
  </si>
  <si>
    <t>社会福祉施設等耐震化臨時特例基金
（社会福祉施設等耐震化臨時特例交付金））</t>
  </si>
  <si>
    <t>⑤地震や火災発生時に自力で避難することが困難な方々が多く入所する社会福祉施設等の安全・安心を確保するよう、自治体の実情に応じた社会福祉施設等の耐震化等整備やスプリンクラー整備を促進するため。</t>
  </si>
  <si>
    <t>地域自殺対策緊急強化基金
（地域自殺対策緊急強化交付金）</t>
  </si>
  <si>
    <r>
      <t xml:space="preserve">社会・援護局総務課 自殺対策推進室
 室長 </t>
    </r>
    <r>
      <rPr>
        <sz val="10"/>
        <color indexed="60"/>
        <rFont val="ＭＳ ゴシック"/>
        <family val="3"/>
      </rPr>
      <t>岡　英範</t>
    </r>
  </si>
  <si>
    <t>平成27年度から、基金の対象を東日本大震災における避難者又は被災者向けの自殺対策事業に限定して実施。
平成28年度以降震災関連事業の実施見込みが無い都道府県には基金の廃止・返還を依頼している。</t>
  </si>
  <si>
    <t>緊急雇用創出事業臨時特例基金
（住まい対策拡充等支援事業分）</t>
  </si>
  <si>
    <t>社会・援護局地域福祉課
課長　岡河　義孝</t>
  </si>
  <si>
    <t>事業はH26度末で終了しており、基金の返還は完了している。</t>
  </si>
  <si>
    <t>社会援護局福祉基盤課
課長　宇野 禎晃</t>
  </si>
  <si>
    <t>当該基金においては、平成29年度末までにすべての自治体の基金の解散・返納が完了している。</t>
  </si>
  <si>
    <t>※平成３１年以降の表記は、新元号に読み替えることとする</t>
  </si>
  <si>
    <t>うち</t>
  </si>
  <si>
    <t>北海道</t>
  </si>
  <si>
    <t>社会福祉施設等耐震化等臨時特例基金</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</si>
  <si>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</si>
  <si>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（件数）</t>
  </si>
  <si>
    <t>金額</t>
  </si>
  <si>
    <t>青森県</t>
  </si>
  <si>
    <t>岩手県</t>
  </si>
  <si>
    <t>宮城県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</si>
  <si>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</si>
  <si>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秋田県</t>
  </si>
  <si>
    <t>山形県</t>
  </si>
  <si>
    <t>福島県</t>
  </si>
  <si>
    <t>茨城県</t>
  </si>
  <si>
    <t>栃木県</t>
  </si>
  <si>
    <t>群馬県</t>
  </si>
  <si>
    <t>埼玉県</t>
  </si>
  <si>
    <t>千葉県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</si>
  <si>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</si>
  <si>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神奈川県</t>
  </si>
  <si>
    <t>新潟県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</si>
  <si>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</si>
  <si>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富山県</t>
  </si>
  <si>
    <t>石川県</t>
  </si>
  <si>
    <t>福井県</t>
  </si>
  <si>
    <t>山梨県</t>
  </si>
  <si>
    <t>長野県</t>
  </si>
  <si>
    <t>岐阜県</t>
  </si>
  <si>
    <t>静岡県</t>
  </si>
  <si>
    <t>愛知県</t>
  </si>
  <si>
    <t>三重県</t>
  </si>
  <si>
    <t>滋賀県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</si>
  <si>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</si>
  <si>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</si>
  <si>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和歌山県</t>
  </si>
  <si>
    <t>鳥取県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</si>
  <si>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</si>
  <si>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島根県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</si>
  <si>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</si>
  <si>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</si>
  <si>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香川県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</si>
  <si>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</si>
  <si>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</si>
  <si>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</si>
  <si>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</si>
  <si>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</si>
  <si>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計</t>
  </si>
  <si>
    <t>-</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</si>
  <si>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</si>
  <si>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</si>
  <si>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</si>
  <si>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</si>
  <si>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</si>
  <si>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</si>
  <si>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</si>
  <si>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</si>
  <si>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</si>
  <si>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</si>
  <si>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</si>
  <si>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</si>
  <si>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</si>
  <si>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</si>
  <si>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</si>
  <si>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</si>
  <si>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</si>
  <si>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財政安定化基金</t>
  </si>
  <si>
    <t>Ｈ12</t>
  </si>
  <si>
    <t>予定なし</t>
  </si>
  <si>
    <t>Ｒ１年7月末</t>
  </si>
  <si>
    <t>取崩し型
回転型</t>
  </si>
  <si>
    <t>貸付
補てん</t>
  </si>
  <si>
    <t>介護保険財政が安定的に運営されるよう、各市町村において給付費の予想を上回る伸びや、通常の徴収努力を行ってもなお生じる保険料未納による保険財政不足に対し貸付・交付を行う。</t>
  </si>
  <si>
    <t>見込を上回る給付費増及び保険料収納不足の際の補填に要する費用を国が一部負担するものであり、国が一定の目標を定めて運用をするものではない。
費用を国が一部負担することにより、介護保険制度の安定的な運営を図る。</t>
  </si>
  <si>
    <t>財政安定化基金</t>
  </si>
  <si>
    <t>①介護保険法第147条</t>
  </si>
  <si>
    <t>財政安定化基金</t>
  </si>
  <si>
    <t>老健局介護保険計画課
財政第二係　廣島匠</t>
  </si>
  <si>
    <t>各都道府県に対して、交付額の精算について検討をするよう促した。</t>
  </si>
  <si>
    <t>29年度末基金残高が昨年と相違しているのは、都道府県からの実績報告修正によるため。</t>
  </si>
  <si>
    <t>後期高齢者医療財政安定化基金
（後期高齢者医療給付費等負担金）</t>
  </si>
  <si>
    <t>Ｈ20</t>
  </si>
  <si>
    <t>R01年8月末</t>
  </si>
  <si>
    <t>取崩し、回転型</t>
  </si>
  <si>
    <t>保険料未納リスク、給付増リスク及び保険料上昇抑制に対応するため、国・都道府県・広域連合（保険料）が１／３ずつ拠出して、都道府県に基金を設置し、貸付等を行う。</t>
  </si>
  <si>
    <t>不測の事態に備える基金であるため、定量的な政策目標は定めていない。</t>
  </si>
  <si>
    <t>47都道府県後期高齢者医療広域連合に対する貸付及び交付</t>
  </si>
  <si>
    <t>国民健康保険広域化等支援基金
（国民健康保険広域化等支援事業費等補助金）</t>
  </si>
  <si>
    <t>国民健康保険広域化等支援基金
（国民健康保険広域化等支援事業費等補助金）</t>
  </si>
  <si>
    <t>Ｈ14</t>
  </si>
  <si>
    <t>Ｈ29年度末</t>
  </si>
  <si>
    <t>Ｈ31年3月末</t>
  </si>
  <si>
    <t>取崩し型、回転型</t>
  </si>
  <si>
    <t>貸付、調査等、その他</t>
  </si>
  <si>
    <t>国保事業の運営の広域化及び安定化に資する事業に必要な費用に充てるため、都道府県に基金を設置し、①保険者の広域化や市町村合併に際し、保険料の平準化を支援するための貸付事業等（保険財政広域化支援事業）、②国保特会に赤字が見込まれる場合、その赤字を一時的に補填するための貸付事業（保険財政自立支援事業）を行う。</t>
  </si>
  <si>
    <t>都道府県に基金を設置し、①保険財政広域化支援事業、②保険財政自立支援事業を行うことで、国保財政の広域化を推進し、市町村国保の運営の安定化を図る。</t>
  </si>
  <si>
    <t>①保険財政広域化支援事業、②保険財政自立支援事業を行うことで、国保財政の広域化を推進し、市町村国保の運営の安定化を図る。</t>
  </si>
  <si>
    <t>国民健康保険財政安定化基金
（国民健康保険財政安定化基金補助金）</t>
  </si>
  <si>
    <t>Ｈ27</t>
  </si>
  <si>
    <t>無</t>
  </si>
  <si>
    <t>貸付・補助</t>
  </si>
  <si>
    <t>国保財政の安定化のため、給付増や保険料収納不足により財源不足となった場合に備え、都道府県に財政安定化基金を設置するもの（法定基金）。したがって申請受付終了時期および終了予定時期は設定無し。</t>
  </si>
  <si>
    <t>都道府県に基金を設置し、給付増や保険料収納不足により財源不足となった場合に備え、国民健康保険の財政の安定化を図る。</t>
  </si>
  <si>
    <t>30,000百万円</t>
  </si>
  <si>
    <t>200,000百万円</t>
  </si>
  <si>
    <t>27年度20,000百万円を予算措置済、28年度40,000百万円を予算措置済、29年度は110,000百万円を予算措置済（別途特例基金として80,000百万円を予算措置済）、30年度30,000百万円を予算措置済</t>
  </si>
  <si>
    <t>30,000百万円全額を基金造成に充当</t>
  </si>
  <si>
    <t>後期高齢者医療財政安定化基金
（後期高齢者医療給付費等負担金）</t>
  </si>
  <si>
    <t>①法律の根拠のあるもの
　高齢者の医療の確保に関する法律第116条</t>
  </si>
  <si>
    <t>国民健康保険広域化等支援基金
（国民健康保険広域化等支援事業費等補助金）</t>
  </si>
  <si>
    <t>①</t>
  </si>
  <si>
    <t>①法律の根拠のあるもの
平成27年５月29日付けで公布された「持続可能な医療保険制度を構築するための国民健康保険法等の一部を改正する法律」施行前の国民健康保険法第68条の３及び地方自治法第241条</t>
  </si>
  <si>
    <t>①法律の根拠のあるもの</t>
  </si>
  <si>
    <t>保険局高齢者医療課
課長　込山愛郎</t>
  </si>
  <si>
    <r>
      <t>後期高齢者医療財政安定化基金については、基金</t>
    </r>
    <r>
      <rPr>
        <sz val="10"/>
        <rFont val="ＭＳ ゴシック"/>
        <family val="3"/>
      </rPr>
      <t>が設置された</t>
    </r>
    <r>
      <rPr>
        <sz val="10"/>
        <color indexed="8"/>
        <rFont val="ＭＳ ゴシック"/>
        <family val="3"/>
      </rPr>
      <t>都道府県において、現在の基金規模や将来のリスク等を踏まえた検証が適切に実施されているものと考えている。</t>
    </r>
  </si>
  <si>
    <t>保険局国民健康保険課
課長　熊木正人</t>
  </si>
  <si>
    <t xml:space="preserve">当該基金は平成29年度末をもって事業終了となり、基金事業終了時点（平成29年度末）で貸付金の償還が完了している都道府県については、29年度に国庫分の返納を行った。基金終了時点で貸付金の償還が未了の都道府県については、平成30度以降償還が完了次第、解散し国庫分の返納を行う予定となっており、30年度までに償還が完了した都道府県は30年度に国庫分の返納を行った。
</t>
  </si>
  <si>
    <t>29年度末基金残高が昨年と相違しているのは、一部の県において昨年度の報告が誤っており、正しい基金残高に修正したため。</t>
  </si>
  <si>
    <t>保険局国民健康保険課
課長　熊木正人</t>
  </si>
  <si>
    <t>国民健康保険財政安定化基金については、平成27年度から平成30年度までは順次積立を実施、平成30年度から運用開始したところであり、都道府県において適切な運用が実施されるよう指導監督を実施。</t>
  </si>
  <si>
    <t>【総括表】平成31年度地方公共団体等保有基金執行状況表（厚生労働省）----- Ａ表（基礎情報）</t>
  </si>
  <si>
    <t>【総括表】平成31年度地方公共団体等保有基金執行状況表（厚生労働省）----- Ｂ‐１表</t>
  </si>
  <si>
    <t>【総括表】平成31年度地方公共団体等保有基金執行状況表（厚生労働省）----- Ｂ‐２表</t>
  </si>
  <si>
    <t>介護職員処遇改善等臨時特例基金</t>
  </si>
  <si>
    <t>H26</t>
  </si>
  <si>
    <t>介護職員処遇改善等対策事業</t>
  </si>
  <si>
    <t>介護施設・地域介護拠点等の整備の際の開設準備経費や定期借地権利用に対する支援については、国が具体的な数値目標を立てるのではなく、各保険者の介護保険事業計画等に基づき適切に各事業が行われているため、定量的な指標の算出に馴染まない。</t>
  </si>
  <si>
    <t>本基金については、平成27年3月末をもって事業を終了したため、新たな事業見込み等の設定は馴染まない。</t>
  </si>
  <si>
    <t>介護基盤緊急整備臨時特例基金</t>
  </si>
  <si>
    <t>介護基盤緊急整備臨時特例基金</t>
  </si>
  <si>
    <t>H26</t>
  </si>
  <si>
    <t>・介護基盤の緊急整備特別対策事業・既存施設のスプリンクラー等整備特別対策事業・認知症高齢者グループホーム等防災改修等特別対策事業</t>
  </si>
  <si>
    <t>介護施設・地域介護拠点等の整備については、国が具体的な数値目標を立てるのではなく、各保険者の介護保険事業計画等に基づき適切に整備が行われているため、定量的な指標の算出に馴染まない。</t>
  </si>
  <si>
    <t>①</t>
  </si>
  <si>
    <t>老健局高齢者支援課
課長　齋藤 良太</t>
  </si>
  <si>
    <t>本基金については、平成27年3月末をもって事業を終了したため、財産処分等に係る基金解散後の返納対応等のみとなる。</t>
  </si>
  <si>
    <t>本基金については、平成27年3月末をもって事業を終了したため、財産処分等に係る基金解散後の返納対応等のみとなる。</t>
  </si>
  <si>
    <t>29年度末基金残高が昨年と相違しているのは、都道府県の報告誤りによるため。</t>
  </si>
  <si>
    <t>地域医療介護総合確保基金（医療介護提供体制改革推進交付金）</t>
  </si>
  <si>
    <t>医療・介護サービスの提供体制の改革を推進するため、将来目指すべき介護提供体制等の実現に資する事業への財政的支援を行い、施策の推進を図る。</t>
  </si>
  <si>
    <t>-</t>
  </si>
  <si>
    <t>基金を活用し、介護提供体制等の実現に資する事業を実施した都道府県数</t>
  </si>
  <si>
    <t>地域医療介護総合確保基金（地域介護対策支援臨時特例交付金）</t>
  </si>
  <si>
    <t>医療・介護サービスの提供体制の改革を推進するため、将来目指すべき介護提供体制等の実現に資する事業への財政的支援を行い、施策の推進を図る。</t>
  </si>
  <si>
    <t>-</t>
  </si>
  <si>
    <t>基金を活用し、介護提供体制等の実現に資する事業を実施した都道府県数</t>
  </si>
  <si>
    <t>地域医療介護総合確保基金
（医療介護提供体制改革推進交付金）</t>
  </si>
  <si>
    <t>地域医療介護総合確保基金
（地域介護対策支援臨時特例交付金）</t>
  </si>
  <si>
    <t>①</t>
  </si>
  <si>
    <t>老健局高齢者支援課　課長　齋藤 良太
 老健局振興課　　　　課長　尾崎 守正</t>
  </si>
  <si>
    <t>各都道府県において、地域の実情を踏まえ都道府県計画を作成し基金事業を実施している。今後とも、適切な基金規模となるよう指導監督を行う。</t>
  </si>
  <si>
    <t>-</t>
  </si>
  <si>
    <t>-</t>
  </si>
  <si>
    <t>-</t>
  </si>
  <si>
    <t>-</t>
  </si>
  <si>
    <t>各地方公共団体では、執行状況を踏まえ適時見直しを行い、基金規模が適切となるよう措置されている。今後とも、適切な対応が図られるよう指導監督を実施。
 一部の地方公共団体等に対しては、必要に応じて国庫返納を行うよう促した。</t>
  </si>
  <si>
    <t>【個別表】平成31年度基金造成団体別基金執行状況表（006社会福祉施設等耐震化等臨時特例基金）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</si>
</sst>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0_ "/>
    <numFmt numFmtId="180" formatCode="0.0%"/>
    <numFmt numFmtId="181" formatCode="#,##0_ "/>
    <numFmt numFmtId="182" formatCode="_ * #,##0_ ;_ * \-#,##0_ ;_ * &quot;-&quot;??_ ;_ @_ "/>
  </numFmts>
  <fonts count="87">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9"/>
      <name val="ＭＳ Ｐゴシック"/>
      <family val="3"/>
    </font>
    <font>
      <sz val="12"/>
      <color indexed="8"/>
      <name val="ＭＳ ゴシック"/>
      <family val="3"/>
    </font>
    <font>
      <sz val="12"/>
      <color indexed="8"/>
      <name val="ＭＳ Ｐゴシック"/>
      <family val="3"/>
    </font>
    <font>
      <b/>
      <sz val="10"/>
      <color indexed="8"/>
      <name val="ＭＳ ゴシック"/>
      <family val="3"/>
    </font>
    <font>
      <sz val="11"/>
      <name val="ＭＳ Ｐゴシック"/>
      <family val="3"/>
    </font>
    <font>
      <sz val="10"/>
      <name val="ＭＳ ゴシック"/>
      <family val="3"/>
    </font>
    <font>
      <sz val="10"/>
      <name val="ＭＳ Ｐゴシック"/>
      <family val="3"/>
    </font>
    <font>
      <sz val="8"/>
      <name val="ＭＳ ゴシック"/>
      <family val="3"/>
    </font>
    <font>
      <sz val="10"/>
      <color indexed="60"/>
      <name val="ＭＳ ゴシック"/>
      <family val="3"/>
    </font>
    <font>
      <sz val="9"/>
      <name val="ＭＳ Ｐゴシック"/>
      <family val="3"/>
    </font>
    <font>
      <sz val="9"/>
      <name val="ＭＳ ゴシック"/>
      <family val="3"/>
    </font>
    <font>
      <b/>
      <sz val="12"/>
      <name val="ＭＳ ゴシック"/>
      <family val="3"/>
    </font>
    <font>
      <sz val="11"/>
      <name val="ＭＳ ゴシック"/>
      <family val="3"/>
    </font>
    <font>
      <b/>
      <sz val="10"/>
      <name val="ＭＳ ゴシック"/>
      <family val="3"/>
    </font>
    <font>
      <sz val="8"/>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8"/>
      <color theme="1"/>
      <name val="ＭＳ ゴシック"/>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10"/>
      <color theme="1"/>
      <name val="Calibri"/>
      <family val="3"/>
    </font>
    <font>
      <b/>
      <sz val="10"/>
      <color theme="1"/>
      <name val="ＭＳ ゴシック"/>
      <family val="3"/>
    </font>
    <font>
      <sz val="8"/>
      <color theme="1"/>
      <name val="Calibri"/>
      <family val="3"/>
    </font>
    <font>
      <sz val="9"/>
      <name val="Calibri"/>
      <family val="3"/>
    </font>
    <font>
      <sz val="10"/>
      <name val="Calibri"/>
      <family val="3"/>
    </font>
    <font>
      <sz val="11"/>
      <name val="Calibri"/>
      <family val="3"/>
    </font>
    <font>
      <sz val="8"/>
      <name val="Calibri"/>
      <family val="3"/>
    </font>
    <font>
      <sz val="6"/>
      <name val="Calibri"/>
      <family val="3"/>
    </font>
    <font>
      <sz val="7"/>
      <name val="Calibri"/>
      <family val="3"/>
    </font>
    <font>
      <sz val="12"/>
      <color theme="1"/>
      <name val="ＭＳ ゴシック"/>
      <family val="3"/>
    </font>
    <font>
      <sz val="12"/>
      <color theme="1"/>
      <name val="Calibri"/>
      <family val="3"/>
    </font>
    <font>
      <sz val="7"/>
      <color theme="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medium"/>
      <right style="medium"/>
      <top style="thin"/>
      <bottom style="thin"/>
    </border>
    <border>
      <left style="medium"/>
      <right style="thin"/>
      <top style="thin"/>
      <bottom style="thin"/>
    </border>
    <border>
      <left style="thin"/>
      <right style="medium"/>
      <top style="thin"/>
      <bottom style="thin"/>
    </border>
    <border>
      <left/>
      <right style="thin"/>
      <top style="thin"/>
      <bottom/>
    </border>
    <border>
      <left/>
      <right/>
      <top style="medium"/>
      <bottom/>
    </border>
    <border>
      <left style="medium"/>
      <right style="thin"/>
      <top style="thin"/>
      <bottom/>
    </border>
    <border>
      <left style="medium"/>
      <right style="medium"/>
      <top style="thin"/>
      <bottom style="medium"/>
    </border>
    <border>
      <left style="medium"/>
      <right/>
      <top style="thin"/>
      <bottom style="medium"/>
    </border>
    <border>
      <left style="medium"/>
      <right style="thin"/>
      <top style="thin"/>
      <bottom style="medium"/>
    </border>
    <border>
      <left/>
      <right/>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medium"/>
      <right/>
      <top style="thin"/>
      <bottom style="thin"/>
    </border>
    <border>
      <left/>
      <right/>
      <top style="thin"/>
      <bottom style="thin"/>
    </border>
    <border>
      <left style="thin"/>
      <right style="thin"/>
      <top style="thin"/>
      <bottom style="thin"/>
    </border>
    <border>
      <left/>
      <right style="thin"/>
      <top style="thin"/>
      <bottom style="thin"/>
    </border>
    <border>
      <left style="medium"/>
      <right style="thin"/>
      <top style="medium"/>
      <bottom style="thin"/>
    </border>
    <border>
      <left/>
      <right/>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style="medium"/>
      <top style="medium"/>
      <bottom style="thin"/>
    </border>
    <border>
      <left style="medium"/>
      <right/>
      <top style="medium"/>
      <bottom style="thin"/>
    </border>
    <border>
      <left style="medium"/>
      <right style="medium"/>
      <top/>
      <bottom/>
    </border>
    <border>
      <left style="medium"/>
      <right style="thin"/>
      <top/>
      <bottom/>
    </border>
    <border>
      <left style="thin"/>
      <right style="thin"/>
      <top/>
      <bottom/>
    </border>
    <border>
      <left/>
      <right style="thin"/>
      <top/>
      <bottom/>
    </border>
    <border>
      <left style="thin"/>
      <right style="medium"/>
      <top/>
      <bottom/>
    </border>
    <border>
      <left style="medium"/>
      <right style="medium"/>
      <top style="medium"/>
      <bottom/>
    </border>
    <border>
      <left style="medium"/>
      <right style="medium"/>
      <top/>
      <bottom style="medium"/>
    </border>
    <border>
      <left style="thin"/>
      <right/>
      <top style="thin"/>
      <bottom style="thin"/>
    </border>
    <border>
      <left/>
      <right style="medium"/>
      <top style="thin"/>
      <bottom style="thin"/>
    </border>
    <border>
      <left style="medium"/>
      <right/>
      <top style="dotted"/>
      <bottom style="medium"/>
    </border>
    <border>
      <left style="medium"/>
      <right style="medium"/>
      <top style="thin"/>
      <bottom/>
    </border>
    <border>
      <left style="medium"/>
      <right style="thin"/>
      <top style="medium"/>
      <bottom/>
    </border>
    <border>
      <left style="thin"/>
      <right style="medium"/>
      <top style="medium"/>
      <bottom/>
    </border>
    <border>
      <left/>
      <right style="medium"/>
      <top/>
      <bottom/>
    </border>
    <border>
      <left style="thin"/>
      <right style="medium"/>
      <top style="thin"/>
      <bottom/>
    </border>
    <border>
      <left style="medium"/>
      <right/>
      <top/>
      <bottom style="thin"/>
    </border>
    <border>
      <left/>
      <right/>
      <top/>
      <bottom style="thin"/>
    </border>
    <border>
      <left style="thin"/>
      <right style="thin"/>
      <top style="thin"/>
      <bottom/>
    </border>
    <border>
      <left style="thin"/>
      <right/>
      <top/>
      <bottom style="dotted"/>
    </border>
    <border>
      <left style="thin"/>
      <right style="thin"/>
      <top/>
      <bottom style="dotted"/>
    </border>
    <border>
      <left/>
      <right style="medium"/>
      <top style="thin"/>
      <bottom/>
    </border>
    <border>
      <left/>
      <right style="medium"/>
      <top/>
      <bottom style="dotted"/>
    </border>
    <border>
      <left style="medium"/>
      <right style="thin"/>
      <top/>
      <bottom style="dotted"/>
    </border>
    <border>
      <left style="thin"/>
      <right style="medium"/>
      <top/>
      <bottom style="dotted"/>
    </border>
    <border>
      <left style="medium"/>
      <right/>
      <top/>
      <bottom style="dotted"/>
    </border>
    <border diagonalUp="1">
      <left style="thin"/>
      <right style="thin"/>
      <top style="medium"/>
      <bottom/>
      <diagonal style="thin"/>
    </border>
    <border diagonalUp="1">
      <left style="thin"/>
      <right style="thin"/>
      <top/>
      <bottom style="medium"/>
      <diagonal style="thin"/>
    </border>
    <border>
      <left/>
      <right/>
      <top/>
      <bottom style="medium"/>
    </border>
    <border>
      <left/>
      <right style="thin"/>
      <top style="medium"/>
      <bottom/>
    </border>
    <border>
      <left/>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0" borderId="0">
      <alignment vertical="center"/>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0" fillId="0" borderId="0">
      <alignment vertical="center"/>
      <protection/>
    </xf>
    <xf numFmtId="0" fontId="63" fillId="32" borderId="0" applyNumberFormat="0" applyBorder="0" applyAlignment="0" applyProtection="0"/>
  </cellStyleXfs>
  <cellXfs count="548">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wrapText="1"/>
    </xf>
    <xf numFmtId="0" fontId="67" fillId="0" borderId="0" xfId="0" applyFont="1" applyAlignment="1">
      <alignment vertical="center"/>
    </xf>
    <xf numFmtId="0" fontId="65" fillId="33" borderId="10" xfId="0" applyFont="1" applyFill="1" applyBorder="1" applyAlignment="1">
      <alignment horizontal="center" vertical="center"/>
    </xf>
    <xf numFmtId="0" fontId="68" fillId="33" borderId="11" xfId="0" applyFont="1" applyFill="1" applyBorder="1" applyAlignment="1">
      <alignment horizontal="left" vertical="center" wrapText="1"/>
    </xf>
    <xf numFmtId="0" fontId="68" fillId="33" borderId="12" xfId="0" applyFont="1" applyFill="1" applyBorder="1" applyAlignment="1">
      <alignment horizontal="center" vertical="center" wrapText="1"/>
    </xf>
    <xf numFmtId="0" fontId="65" fillId="33" borderId="13" xfId="0" applyFont="1" applyFill="1" applyBorder="1" applyAlignment="1">
      <alignment horizontal="left" vertical="center"/>
    </xf>
    <xf numFmtId="0" fontId="0" fillId="33" borderId="14" xfId="0" applyFill="1" applyBorder="1" applyAlignment="1">
      <alignment vertical="center"/>
    </xf>
    <xf numFmtId="0" fontId="66" fillId="33" borderId="15" xfId="0" applyFont="1" applyFill="1" applyBorder="1" applyAlignment="1">
      <alignment horizontal="center" vertical="center"/>
    </xf>
    <xf numFmtId="0" fontId="66" fillId="33" borderId="12" xfId="0" applyFont="1" applyFill="1" applyBorder="1" applyAlignment="1">
      <alignment horizontal="center" vertical="center"/>
    </xf>
    <xf numFmtId="0" fontId="66" fillId="33" borderId="16"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18" xfId="0" applyFont="1" applyFill="1" applyBorder="1" applyAlignment="1">
      <alignment horizontal="center" vertical="center"/>
    </xf>
    <xf numFmtId="0" fontId="68" fillId="33" borderId="19" xfId="0" applyFont="1" applyFill="1" applyBorder="1" applyAlignment="1">
      <alignment horizontal="center" vertical="center"/>
    </xf>
    <xf numFmtId="0" fontId="68" fillId="33" borderId="20" xfId="0" applyFont="1" applyFill="1" applyBorder="1" applyAlignment="1">
      <alignment horizontal="center" vertical="center"/>
    </xf>
    <xf numFmtId="0" fontId="66" fillId="33" borderId="21" xfId="0" applyFont="1" applyFill="1" applyBorder="1" applyAlignment="1">
      <alignment horizontal="center" vertical="center"/>
    </xf>
    <xf numFmtId="0" fontId="66" fillId="33" borderId="13" xfId="0" applyFont="1" applyFill="1" applyBorder="1" applyAlignment="1">
      <alignment horizontal="center" vertical="center"/>
    </xf>
    <xf numFmtId="0" fontId="66" fillId="33" borderId="10" xfId="0" applyFont="1" applyFill="1" applyBorder="1" applyAlignment="1">
      <alignment horizontal="center" vertical="center"/>
    </xf>
    <xf numFmtId="0" fontId="68" fillId="33" borderId="22" xfId="0" applyFont="1" applyFill="1" applyBorder="1" applyAlignment="1">
      <alignment horizontal="center" vertical="center"/>
    </xf>
    <xf numFmtId="0" fontId="66" fillId="33" borderId="23" xfId="0" applyFont="1" applyFill="1" applyBorder="1" applyAlignment="1">
      <alignment horizontal="center" vertical="center"/>
    </xf>
    <xf numFmtId="0" fontId="68" fillId="33" borderId="24" xfId="0" applyFont="1" applyFill="1" applyBorder="1" applyAlignment="1">
      <alignment horizontal="center" vertical="center" wrapText="1"/>
    </xf>
    <xf numFmtId="0" fontId="66" fillId="33" borderId="25" xfId="0" applyFont="1" applyFill="1" applyBorder="1" applyAlignment="1">
      <alignment horizontal="left" vertical="center" wrapText="1"/>
    </xf>
    <xf numFmtId="0" fontId="65" fillId="33" borderId="26" xfId="0" applyFont="1" applyFill="1" applyBorder="1" applyAlignment="1">
      <alignment horizontal="center" vertical="center"/>
    </xf>
    <xf numFmtId="178" fontId="65" fillId="34" borderId="27" xfId="0" applyNumberFormat="1" applyFont="1" applyFill="1" applyBorder="1" applyAlignment="1">
      <alignment horizontal="right" vertical="center"/>
    </xf>
    <xf numFmtId="178" fontId="65" fillId="34" borderId="28" xfId="0" applyNumberFormat="1" applyFont="1" applyFill="1" applyBorder="1" applyAlignment="1">
      <alignment horizontal="right" vertical="center"/>
    </xf>
    <xf numFmtId="178" fontId="65" fillId="34" borderId="29" xfId="0" applyNumberFormat="1" applyFont="1" applyFill="1" applyBorder="1" applyAlignment="1">
      <alignment horizontal="right" vertical="center"/>
    </xf>
    <xf numFmtId="178" fontId="65" fillId="34" borderId="30" xfId="0" applyNumberFormat="1" applyFont="1" applyFill="1" applyBorder="1" applyAlignment="1">
      <alignment horizontal="right" vertical="center"/>
    </xf>
    <xf numFmtId="176" fontId="65" fillId="0" borderId="31" xfId="0" applyNumberFormat="1" applyFont="1" applyBorder="1" applyAlignment="1">
      <alignment horizontal="center" vertical="center"/>
    </xf>
    <xf numFmtId="0" fontId="65" fillId="0" borderId="31" xfId="0" applyFont="1" applyBorder="1" applyAlignment="1">
      <alignment vertical="center" wrapText="1"/>
    </xf>
    <xf numFmtId="0" fontId="65" fillId="0" borderId="31" xfId="0" applyFont="1" applyBorder="1" applyAlignment="1">
      <alignment horizontal="center" vertical="center" wrapText="1"/>
    </xf>
    <xf numFmtId="0" fontId="69" fillId="0" borderId="32" xfId="0" applyFont="1" applyBorder="1" applyAlignment="1">
      <alignment horizontal="left" vertical="center" wrapText="1"/>
    </xf>
    <xf numFmtId="0" fontId="70" fillId="0" borderId="0" xfId="0" applyFont="1" applyAlignment="1">
      <alignment vertical="center"/>
    </xf>
    <xf numFmtId="0" fontId="71" fillId="0" borderId="0" xfId="0" applyFont="1" applyAlignment="1">
      <alignment vertical="center"/>
    </xf>
    <xf numFmtId="0" fontId="72" fillId="33" borderId="26" xfId="0" applyFont="1" applyFill="1" applyBorder="1" applyAlignment="1">
      <alignment horizontal="center" vertical="center"/>
    </xf>
    <xf numFmtId="0" fontId="73" fillId="33" borderId="26" xfId="0" applyFont="1" applyFill="1" applyBorder="1" applyAlignment="1">
      <alignment horizontal="center" vertical="center"/>
    </xf>
    <xf numFmtId="0" fontId="72" fillId="33" borderId="0" xfId="0" applyFont="1" applyFill="1" applyBorder="1" applyAlignment="1">
      <alignment horizontal="center" vertical="center"/>
    </xf>
    <xf numFmtId="0" fontId="73" fillId="33" borderId="0" xfId="0" applyFont="1" applyFill="1" applyBorder="1" applyAlignment="1">
      <alignment horizontal="center" vertical="center"/>
    </xf>
    <xf numFmtId="0" fontId="67" fillId="0" borderId="0" xfId="0" applyFont="1" applyAlignment="1">
      <alignment vertical="center"/>
    </xf>
    <xf numFmtId="0" fontId="65" fillId="33" borderId="33" xfId="0" applyFont="1" applyFill="1" applyBorder="1" applyAlignment="1">
      <alignment horizontal="center" vertical="center" wrapText="1" shrinkToFit="1"/>
    </xf>
    <xf numFmtId="0" fontId="68" fillId="33" borderId="14" xfId="0" applyFont="1" applyFill="1" applyBorder="1" applyAlignment="1">
      <alignment horizontal="left" vertical="center" wrapText="1"/>
    </xf>
    <xf numFmtId="0" fontId="68" fillId="33" borderId="34" xfId="0" applyFont="1" applyFill="1" applyBorder="1" applyAlignment="1">
      <alignment horizontal="left" vertical="center" wrapText="1"/>
    </xf>
    <xf numFmtId="177" fontId="65" fillId="0" borderId="35" xfId="0" applyNumberFormat="1" applyFont="1" applyFill="1" applyBorder="1" applyAlignment="1">
      <alignment vertical="center"/>
    </xf>
    <xf numFmtId="177" fontId="0" fillId="0" borderId="0" xfId="0" applyNumberFormat="1" applyFill="1" applyBorder="1" applyAlignment="1">
      <alignment vertical="center"/>
    </xf>
    <xf numFmtId="41" fontId="65" fillId="34" borderId="10" xfId="0" applyNumberFormat="1" applyFont="1" applyFill="1" applyBorder="1" applyAlignment="1">
      <alignment horizontal="right" vertical="center"/>
    </xf>
    <xf numFmtId="41" fontId="65" fillId="34" borderId="12" xfId="0" applyNumberFormat="1" applyFont="1" applyFill="1" applyBorder="1" applyAlignment="1">
      <alignment horizontal="right" vertical="center"/>
    </xf>
    <xf numFmtId="41" fontId="65" fillId="34" borderId="16" xfId="0" applyNumberFormat="1" applyFont="1" applyFill="1" applyBorder="1" applyAlignment="1">
      <alignment horizontal="right" vertical="center"/>
    </xf>
    <xf numFmtId="41" fontId="65" fillId="34" borderId="23" xfId="0" applyNumberFormat="1" applyFont="1" applyFill="1" applyBorder="1" applyAlignment="1">
      <alignment horizontal="right" vertical="center"/>
    </xf>
    <xf numFmtId="0" fontId="65" fillId="33" borderId="16" xfId="0" applyFont="1" applyFill="1" applyBorder="1" applyAlignment="1">
      <alignment vertical="center"/>
    </xf>
    <xf numFmtId="0" fontId="65" fillId="33" borderId="21" xfId="0" applyFont="1" applyFill="1" applyBorder="1" applyAlignment="1">
      <alignment vertical="center" wrapText="1"/>
    </xf>
    <xf numFmtId="0" fontId="66" fillId="33" borderId="21" xfId="0" applyFont="1" applyFill="1" applyBorder="1" applyAlignment="1">
      <alignment vertical="center"/>
    </xf>
    <xf numFmtId="0" fontId="65" fillId="33" borderId="36" xfId="0" applyFont="1" applyFill="1" applyBorder="1" applyAlignment="1">
      <alignment horizontal="center" vertical="center"/>
    </xf>
    <xf numFmtId="0" fontId="69" fillId="33" borderId="15" xfId="0" applyFont="1" applyFill="1" applyBorder="1" applyAlignment="1">
      <alignment horizontal="center" vertical="center" wrapText="1"/>
    </xf>
    <xf numFmtId="177" fontId="65" fillId="0" borderId="0" xfId="0" applyNumberFormat="1" applyFont="1" applyFill="1" applyBorder="1" applyAlignment="1">
      <alignment vertical="center"/>
    </xf>
    <xf numFmtId="176" fontId="65" fillId="0" borderId="37" xfId="0" applyNumberFormat="1" applyFont="1" applyBorder="1" applyAlignment="1">
      <alignment horizontal="center" vertical="center"/>
    </xf>
    <xf numFmtId="0" fontId="65" fillId="0" borderId="37" xfId="0" applyFont="1" applyBorder="1" applyAlignment="1">
      <alignment horizontal="center" vertical="center" wrapText="1"/>
    </xf>
    <xf numFmtId="0" fontId="65" fillId="0" borderId="37" xfId="0" applyFont="1" applyBorder="1" applyAlignment="1">
      <alignment vertical="center" wrapText="1"/>
    </xf>
    <xf numFmtId="0" fontId="65" fillId="0" borderId="37" xfId="0" applyFont="1" applyBorder="1" applyAlignment="1">
      <alignment horizontal="center" vertical="center"/>
    </xf>
    <xf numFmtId="0" fontId="74" fillId="0" borderId="38" xfId="0" applyFont="1" applyBorder="1" applyAlignment="1">
      <alignment horizontal="center" vertical="center"/>
    </xf>
    <xf numFmtId="0" fontId="74" fillId="0" borderId="37" xfId="0" applyFont="1" applyBorder="1" applyAlignment="1">
      <alignment horizontal="center" vertical="center"/>
    </xf>
    <xf numFmtId="0" fontId="69" fillId="0" borderId="37" xfId="0" applyFont="1" applyBorder="1" applyAlignment="1">
      <alignment horizontal="left" vertical="center"/>
    </xf>
    <xf numFmtId="0" fontId="69" fillId="0" borderId="39" xfId="0" applyFont="1" applyBorder="1" applyAlignment="1">
      <alignment horizontal="left" vertical="center" wrapText="1"/>
    </xf>
    <xf numFmtId="0" fontId="65" fillId="0" borderId="40" xfId="0" applyFont="1" applyBorder="1" applyAlignment="1">
      <alignment horizontal="center" vertical="center"/>
    </xf>
    <xf numFmtId="0" fontId="65" fillId="0" borderId="41" xfId="0" applyFont="1" applyBorder="1" applyAlignment="1">
      <alignment vertical="center"/>
    </xf>
    <xf numFmtId="0" fontId="65" fillId="0" borderId="42" xfId="0" applyFont="1" applyBorder="1" applyAlignment="1">
      <alignment vertical="center"/>
    </xf>
    <xf numFmtId="0" fontId="65" fillId="0" borderId="41" xfId="0" applyFont="1" applyBorder="1" applyAlignment="1">
      <alignment horizontal="center" vertical="center"/>
    </xf>
    <xf numFmtId="0" fontId="65" fillId="0" borderId="43" xfId="0" applyFont="1" applyBorder="1" applyAlignment="1">
      <alignment vertical="center"/>
    </xf>
    <xf numFmtId="0" fontId="75" fillId="0" borderId="0" xfId="0" applyFont="1" applyAlignment="1">
      <alignment vertical="center"/>
    </xf>
    <xf numFmtId="0" fontId="74" fillId="0" borderId="44" xfId="0" applyFont="1" applyBorder="1" applyAlignment="1">
      <alignment horizontal="center" vertical="center" wrapText="1"/>
    </xf>
    <xf numFmtId="0" fontId="74" fillId="0" borderId="31" xfId="0" applyFont="1" applyBorder="1" applyAlignment="1">
      <alignment horizontal="center" vertical="center" wrapText="1"/>
    </xf>
    <xf numFmtId="0" fontId="69" fillId="0" borderId="31" xfId="0" applyFont="1" applyBorder="1" applyAlignment="1">
      <alignment horizontal="left" vertical="center" wrapText="1"/>
    </xf>
    <xf numFmtId="0" fontId="65"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31" xfId="0" applyFont="1" applyBorder="1" applyAlignment="1">
      <alignment horizontal="center" vertical="center"/>
    </xf>
    <xf numFmtId="0" fontId="74" fillId="0" borderId="44" xfId="0" applyFont="1" applyBorder="1" applyAlignment="1">
      <alignment horizontal="center" vertical="center"/>
    </xf>
    <xf numFmtId="0" fontId="74" fillId="0" borderId="31" xfId="0" applyFont="1" applyBorder="1" applyAlignment="1">
      <alignment horizontal="center" vertical="center"/>
    </xf>
    <xf numFmtId="0" fontId="69" fillId="0" borderId="48" xfId="0" applyFont="1" applyBorder="1" applyAlignment="1">
      <alignment horizontal="left" vertical="center" wrapText="1"/>
    </xf>
    <xf numFmtId="0" fontId="65" fillId="0" borderId="49" xfId="0" applyFont="1" applyBorder="1" applyAlignment="1">
      <alignment horizontal="center" vertical="center"/>
    </xf>
    <xf numFmtId="0" fontId="65" fillId="0" borderId="50" xfId="0" applyFont="1" applyBorder="1" applyAlignment="1">
      <alignment horizontal="center" vertical="center"/>
    </xf>
    <xf numFmtId="0" fontId="65" fillId="0" borderId="51" xfId="0" applyFont="1" applyBorder="1" applyAlignment="1">
      <alignment horizontal="center" vertical="center"/>
    </xf>
    <xf numFmtId="0" fontId="65" fillId="0" borderId="49" xfId="0" applyFont="1" applyFill="1" applyBorder="1" applyAlignment="1">
      <alignment horizontal="center" vertical="center"/>
    </xf>
    <xf numFmtId="0" fontId="65" fillId="0" borderId="52" xfId="0" applyFont="1" applyFill="1" applyBorder="1" applyAlignment="1">
      <alignment horizontal="center" vertical="center"/>
    </xf>
    <xf numFmtId="0" fontId="76" fillId="35" borderId="16" xfId="0" applyFont="1" applyFill="1" applyBorder="1" applyAlignment="1">
      <alignment horizontal="center" vertical="center" wrapText="1"/>
    </xf>
    <xf numFmtId="0" fontId="65" fillId="36" borderId="31" xfId="0" applyFont="1" applyFill="1" applyBorder="1" applyAlignment="1">
      <alignment vertical="center" wrapText="1"/>
    </xf>
    <xf numFmtId="0" fontId="65" fillId="36" borderId="31" xfId="0" applyFont="1" applyFill="1" applyBorder="1" applyAlignment="1">
      <alignment horizontal="center" vertical="center" wrapText="1"/>
    </xf>
    <xf numFmtId="0" fontId="74" fillId="36" borderId="44" xfId="0" applyFont="1" applyFill="1" applyBorder="1" applyAlignment="1">
      <alignment horizontal="center" vertical="center"/>
    </xf>
    <xf numFmtId="0" fontId="74" fillId="36" borderId="31" xfId="0" applyFont="1" applyFill="1" applyBorder="1" applyAlignment="1">
      <alignment horizontal="center" vertical="center"/>
    </xf>
    <xf numFmtId="0" fontId="69" fillId="36" borderId="31" xfId="0" applyFont="1" applyFill="1" applyBorder="1" applyAlignment="1">
      <alignment horizontal="left" vertical="center" wrapText="1"/>
    </xf>
    <xf numFmtId="38" fontId="69" fillId="36" borderId="32" xfId="49" applyFont="1" applyFill="1" applyBorder="1" applyAlignment="1">
      <alignment horizontal="left" vertical="center" wrapText="1"/>
    </xf>
    <xf numFmtId="38" fontId="65" fillId="36" borderId="45" xfId="49" applyFont="1" applyFill="1" applyBorder="1" applyAlignment="1">
      <alignment horizontal="center" vertical="center" wrapText="1"/>
    </xf>
    <xf numFmtId="38" fontId="65" fillId="36" borderId="46" xfId="49" applyFont="1" applyFill="1" applyBorder="1" applyAlignment="1">
      <alignment horizontal="center" vertical="center" wrapText="1"/>
    </xf>
    <xf numFmtId="9" fontId="65" fillId="36" borderId="47" xfId="43" applyFont="1" applyFill="1" applyBorder="1" applyAlignment="1">
      <alignment horizontal="center" vertical="center"/>
    </xf>
    <xf numFmtId="0" fontId="65" fillId="36" borderId="46" xfId="0" applyFont="1" applyFill="1" applyBorder="1" applyAlignment="1">
      <alignment horizontal="center" vertical="center"/>
    </xf>
    <xf numFmtId="0" fontId="69" fillId="36" borderId="32" xfId="0" applyFont="1" applyFill="1" applyBorder="1" applyAlignment="1">
      <alignment horizontal="left" vertical="center" wrapText="1"/>
    </xf>
    <xf numFmtId="178" fontId="65" fillId="0" borderId="27" xfId="0" applyNumberFormat="1" applyFont="1" applyFill="1" applyBorder="1" applyAlignment="1">
      <alignment horizontal="right" vertical="center"/>
    </xf>
    <xf numFmtId="178" fontId="65" fillId="0" borderId="28" xfId="0" applyNumberFormat="1" applyFont="1" applyFill="1" applyBorder="1" applyAlignment="1">
      <alignment horizontal="right" vertical="center"/>
    </xf>
    <xf numFmtId="178" fontId="65" fillId="0" borderId="29" xfId="0" applyNumberFormat="1" applyFont="1" applyFill="1" applyBorder="1" applyAlignment="1">
      <alignment horizontal="right" vertical="center"/>
    </xf>
    <xf numFmtId="178" fontId="65" fillId="0" borderId="30" xfId="0" applyNumberFormat="1" applyFont="1" applyFill="1" applyBorder="1" applyAlignment="1">
      <alignment horizontal="right" vertical="center"/>
    </xf>
    <xf numFmtId="41" fontId="65" fillId="0" borderId="10" xfId="0" applyNumberFormat="1" applyFont="1" applyFill="1" applyBorder="1" applyAlignment="1">
      <alignment horizontal="right" vertical="center"/>
    </xf>
    <xf numFmtId="41" fontId="65" fillId="0" borderId="12" xfId="0" applyNumberFormat="1" applyFont="1" applyFill="1" applyBorder="1" applyAlignment="1">
      <alignment horizontal="right" vertical="center"/>
    </xf>
    <xf numFmtId="41" fontId="65" fillId="0" borderId="16" xfId="0" applyNumberFormat="1" applyFont="1" applyFill="1" applyBorder="1" applyAlignment="1">
      <alignment horizontal="right" vertical="center"/>
    </xf>
    <xf numFmtId="41" fontId="65" fillId="0" borderId="23" xfId="0" applyNumberFormat="1" applyFont="1" applyFill="1" applyBorder="1" applyAlignment="1">
      <alignment horizontal="right" vertical="center"/>
    </xf>
    <xf numFmtId="0" fontId="73" fillId="0" borderId="0" xfId="0" applyFont="1" applyFill="1" applyBorder="1" applyAlignment="1">
      <alignment horizontal="center" vertical="center"/>
    </xf>
    <xf numFmtId="0" fontId="65" fillId="0" borderId="0" xfId="0" applyFont="1" applyFill="1" applyAlignment="1">
      <alignment vertical="center"/>
    </xf>
    <xf numFmtId="178" fontId="21" fillId="0" borderId="27" xfId="0" applyNumberFormat="1" applyFont="1" applyFill="1" applyBorder="1" applyAlignment="1">
      <alignment horizontal="right" vertical="center"/>
    </xf>
    <xf numFmtId="178" fontId="21" fillId="0" borderId="28" xfId="0" applyNumberFormat="1" applyFont="1" applyFill="1" applyBorder="1" applyAlignment="1">
      <alignment horizontal="right" vertical="center"/>
    </xf>
    <xf numFmtId="178" fontId="21" fillId="0" borderId="29" xfId="0" applyNumberFormat="1" applyFont="1" applyFill="1" applyBorder="1" applyAlignment="1">
      <alignment horizontal="right" vertical="center"/>
    </xf>
    <xf numFmtId="178" fontId="21" fillId="0" borderId="30" xfId="0" applyNumberFormat="1" applyFont="1" applyFill="1" applyBorder="1" applyAlignment="1">
      <alignment horizontal="right" vertical="center"/>
    </xf>
    <xf numFmtId="0" fontId="77" fillId="0" borderId="0" xfId="0" applyFont="1" applyFill="1" applyBorder="1" applyAlignment="1">
      <alignment horizontal="center" vertical="center"/>
    </xf>
    <xf numFmtId="41" fontId="21" fillId="0" borderId="10" xfId="0" applyNumberFormat="1" applyFont="1" applyFill="1" applyBorder="1" applyAlignment="1">
      <alignment horizontal="right" vertical="center"/>
    </xf>
    <xf numFmtId="41" fontId="21" fillId="0" borderId="12" xfId="0" applyNumberFormat="1" applyFont="1" applyFill="1" applyBorder="1" applyAlignment="1">
      <alignment horizontal="right" vertical="center"/>
    </xf>
    <xf numFmtId="41" fontId="21" fillId="0" borderId="16" xfId="0" applyNumberFormat="1" applyFont="1" applyFill="1" applyBorder="1" applyAlignment="1">
      <alignment horizontal="right" vertical="center"/>
    </xf>
    <xf numFmtId="41" fontId="21" fillId="0" borderId="23" xfId="0" applyNumberFormat="1" applyFont="1" applyFill="1" applyBorder="1" applyAlignment="1">
      <alignment horizontal="right" vertical="center"/>
    </xf>
    <xf numFmtId="0" fontId="26" fillId="0" borderId="0" xfId="0" applyFont="1" applyFill="1" applyBorder="1" applyAlignment="1">
      <alignment horizontal="center" vertical="center"/>
    </xf>
    <xf numFmtId="0" fontId="65" fillId="0" borderId="53" xfId="0" applyFont="1" applyBorder="1" applyAlignment="1">
      <alignment horizontal="center" vertical="center" wrapText="1"/>
    </xf>
    <xf numFmtId="0" fontId="65" fillId="0" borderId="53" xfId="0" applyFont="1" applyBorder="1" applyAlignment="1">
      <alignment vertical="center" wrapText="1"/>
    </xf>
    <xf numFmtId="0" fontId="65" fillId="0" borderId="46" xfId="0" applyFont="1" applyBorder="1" applyAlignment="1">
      <alignment horizontal="center" vertical="center"/>
    </xf>
    <xf numFmtId="0" fontId="65" fillId="0" borderId="33" xfId="0" applyFont="1" applyBorder="1" applyAlignment="1">
      <alignment horizontal="center" vertical="center"/>
    </xf>
    <xf numFmtId="0" fontId="69" fillId="0" borderId="45" xfId="0" applyFont="1" applyBorder="1" applyAlignment="1">
      <alignment horizontal="center" vertical="center" shrinkToFit="1"/>
    </xf>
    <xf numFmtId="0" fontId="69" fillId="0" borderId="46" xfId="0" applyFont="1" applyBorder="1" applyAlignment="1">
      <alignment horizontal="center" vertical="center" shrinkToFit="1"/>
    </xf>
    <xf numFmtId="0" fontId="65" fillId="0" borderId="47" xfId="0" applyFont="1" applyBorder="1" applyAlignment="1">
      <alignment vertical="center"/>
    </xf>
    <xf numFmtId="0" fontId="65" fillId="0" borderId="33" xfId="0" applyFont="1" applyBorder="1" applyAlignment="1">
      <alignment vertical="center" wrapText="1"/>
    </xf>
    <xf numFmtId="176" fontId="65" fillId="0" borderId="53" xfId="0" applyNumberFormat="1" applyFont="1" applyBorder="1" applyAlignment="1">
      <alignment horizontal="center" vertical="center"/>
    </xf>
    <xf numFmtId="0" fontId="65" fillId="0" borderId="53" xfId="0" applyFont="1" applyFill="1" applyBorder="1" applyAlignment="1">
      <alignment vertical="center" wrapText="1"/>
    </xf>
    <xf numFmtId="0" fontId="74" fillId="0" borderId="54" xfId="0" applyFont="1" applyBorder="1" applyAlignment="1">
      <alignment horizontal="center" vertical="center" wrapText="1"/>
    </xf>
    <xf numFmtId="0" fontId="74" fillId="0" borderId="53" xfId="0" applyFont="1" applyBorder="1" applyAlignment="1">
      <alignment horizontal="center" vertical="center" wrapText="1"/>
    </xf>
    <xf numFmtId="0" fontId="69" fillId="0" borderId="53" xfId="0" applyFont="1" applyBorder="1" applyAlignment="1">
      <alignment horizontal="left" vertical="center" wrapText="1"/>
    </xf>
    <xf numFmtId="0" fontId="69" fillId="0" borderId="32" xfId="0" applyFont="1" applyBorder="1" applyAlignment="1">
      <alignment horizontal="center" vertical="center" wrapText="1"/>
    </xf>
    <xf numFmtId="0" fontId="65" fillId="0" borderId="45" xfId="0" applyFont="1" applyBorder="1" applyAlignment="1">
      <alignment horizontal="center" vertical="center"/>
    </xf>
    <xf numFmtId="9" fontId="65" fillId="0" borderId="47" xfId="0" applyNumberFormat="1" applyFont="1" applyBorder="1" applyAlignment="1">
      <alignment horizontal="center" vertical="center"/>
    </xf>
    <xf numFmtId="0" fontId="21" fillId="0" borderId="31" xfId="0" applyFont="1" applyBorder="1" applyAlignment="1">
      <alignment vertical="center" wrapText="1"/>
    </xf>
    <xf numFmtId="0" fontId="21" fillId="0" borderId="31" xfId="0" applyFont="1" applyBorder="1" applyAlignment="1">
      <alignment horizontal="center" vertical="center" wrapText="1"/>
    </xf>
    <xf numFmtId="0" fontId="21" fillId="0" borderId="31" xfId="0" applyFont="1" applyBorder="1" applyAlignment="1">
      <alignment horizontal="center" vertical="center"/>
    </xf>
    <xf numFmtId="0" fontId="78" fillId="0" borderId="44" xfId="0" applyFont="1" applyBorder="1" applyAlignment="1">
      <alignment horizontal="center" vertical="center"/>
    </xf>
    <xf numFmtId="0" fontId="78" fillId="0" borderId="31" xfId="0" applyFont="1" applyBorder="1" applyAlignment="1">
      <alignment horizontal="center" vertical="center"/>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1" fillId="0" borderId="45" xfId="0" applyFont="1" applyBorder="1" applyAlignment="1">
      <alignment horizontal="center" vertical="center" wrapText="1"/>
    </xf>
    <xf numFmtId="179" fontId="21" fillId="0" borderId="46" xfId="0" applyNumberFormat="1" applyFont="1" applyBorder="1" applyAlignment="1">
      <alignment vertical="center"/>
    </xf>
    <xf numFmtId="180" fontId="21" fillId="0" borderId="47" xfId="0" applyNumberFormat="1" applyFont="1" applyBorder="1" applyAlignment="1">
      <alignment vertical="center"/>
    </xf>
    <xf numFmtId="0" fontId="21" fillId="0" borderId="46" xfId="0" applyFont="1" applyBorder="1" applyAlignment="1">
      <alignment horizontal="center" vertical="center" wrapText="1"/>
    </xf>
    <xf numFmtId="0" fontId="21" fillId="0" borderId="45" xfId="0" applyFont="1" applyBorder="1" applyAlignment="1">
      <alignment horizontal="center" vertical="center"/>
    </xf>
    <xf numFmtId="0" fontId="21" fillId="0" borderId="33" xfId="0" applyFont="1" applyBorder="1" applyAlignment="1">
      <alignment horizontal="center" vertical="center"/>
    </xf>
    <xf numFmtId="0" fontId="65" fillId="0" borderId="47" xfId="0" applyFont="1" applyBorder="1" applyAlignment="1">
      <alignment horizontal="center" vertical="center"/>
    </xf>
    <xf numFmtId="0" fontId="65" fillId="0" borderId="31" xfId="0" applyFont="1" applyFill="1" applyBorder="1" applyAlignment="1">
      <alignment vertical="center" wrapText="1"/>
    </xf>
    <xf numFmtId="0" fontId="65" fillId="0" borderId="31" xfId="0" applyFont="1" applyFill="1" applyBorder="1" applyAlignment="1">
      <alignment horizontal="center" vertical="center" wrapText="1"/>
    </xf>
    <xf numFmtId="0" fontId="65" fillId="0" borderId="31" xfId="0" applyFont="1" applyFill="1" applyBorder="1" applyAlignment="1">
      <alignment horizontal="center" vertical="center"/>
    </xf>
    <xf numFmtId="0" fontId="74" fillId="0" borderId="44" xfId="0" applyFont="1" applyFill="1" applyBorder="1" applyAlignment="1">
      <alignment horizontal="center" vertical="center"/>
    </xf>
    <xf numFmtId="0" fontId="74" fillId="0" borderId="31" xfId="0" applyFont="1" applyFill="1" applyBorder="1" applyAlignment="1">
      <alignment horizontal="center" vertical="center"/>
    </xf>
    <xf numFmtId="0" fontId="69" fillId="0" borderId="31" xfId="0" applyFont="1" applyFill="1" applyBorder="1" applyAlignment="1">
      <alignment horizontal="left" vertical="center" wrapText="1"/>
    </xf>
    <xf numFmtId="0" fontId="69" fillId="0" borderId="32" xfId="0" applyFont="1" applyFill="1" applyBorder="1" applyAlignment="1">
      <alignment horizontal="left" vertical="center" wrapText="1"/>
    </xf>
    <xf numFmtId="0" fontId="65" fillId="0" borderId="45" xfId="0" applyFont="1" applyFill="1" applyBorder="1" applyAlignment="1">
      <alignment horizontal="center" vertical="center" wrapText="1"/>
    </xf>
    <xf numFmtId="0" fontId="65" fillId="0" borderId="46" xfId="0" applyFont="1" applyFill="1" applyBorder="1" applyAlignment="1">
      <alignment horizontal="center" vertical="center"/>
    </xf>
    <xf numFmtId="0" fontId="65" fillId="0" borderId="47" xfId="0" applyFont="1" applyFill="1" applyBorder="1" applyAlignment="1">
      <alignment horizontal="center" vertical="center"/>
    </xf>
    <xf numFmtId="9" fontId="65" fillId="0" borderId="46" xfId="0" applyNumberFormat="1" applyFont="1" applyFill="1" applyBorder="1" applyAlignment="1">
      <alignment horizontal="center" vertical="center"/>
    </xf>
    <xf numFmtId="0" fontId="65" fillId="0" borderId="33" xfId="0" applyFont="1" applyFill="1" applyBorder="1" applyAlignment="1">
      <alignment horizontal="center" vertical="center"/>
    </xf>
    <xf numFmtId="0" fontId="74" fillId="0" borderId="44" xfId="0" applyFont="1" applyBorder="1" applyAlignment="1">
      <alignment horizontal="center" vertical="center" wrapText="1"/>
    </xf>
    <xf numFmtId="0" fontId="69" fillId="0" borderId="31" xfId="0" applyFont="1" applyBorder="1" applyAlignment="1">
      <alignment horizontal="justify" vertical="center" wrapText="1"/>
    </xf>
    <xf numFmtId="0" fontId="69" fillId="0" borderId="32" xfId="0" applyFont="1" applyBorder="1" applyAlignment="1">
      <alignment horizontal="justify" vertical="center" wrapText="1"/>
    </xf>
    <xf numFmtId="181" fontId="21" fillId="0" borderId="46" xfId="0" applyNumberFormat="1" applyFont="1" applyBorder="1" applyAlignment="1">
      <alignment horizontal="right" vertical="center"/>
    </xf>
    <xf numFmtId="181" fontId="21" fillId="0" borderId="33" xfId="0" applyNumberFormat="1" applyFont="1" applyBorder="1" applyAlignment="1">
      <alignment horizontal="right" vertical="center"/>
    </xf>
    <xf numFmtId="0" fontId="69" fillId="0" borderId="32" xfId="0" applyFont="1" applyBorder="1" applyAlignment="1">
      <alignment vertical="center" wrapText="1"/>
    </xf>
    <xf numFmtId="0" fontId="74" fillId="0" borderId="26" xfId="0" applyFont="1" applyBorder="1" applyAlignment="1">
      <alignment horizontal="center" vertical="center"/>
    </xf>
    <xf numFmtId="176" fontId="65" fillId="0" borderId="55" xfId="0" applyNumberFormat="1" applyFont="1" applyBorder="1" applyAlignment="1">
      <alignment horizontal="center" vertical="center"/>
    </xf>
    <xf numFmtId="0" fontId="65" fillId="0" borderId="55" xfId="0" applyFont="1" applyBorder="1" applyAlignment="1">
      <alignment vertical="center" wrapText="1"/>
    </xf>
    <xf numFmtId="0" fontId="65" fillId="0" borderId="55" xfId="0" applyFont="1" applyBorder="1" applyAlignment="1">
      <alignment horizontal="center" vertical="center" wrapText="1"/>
    </xf>
    <xf numFmtId="0" fontId="65" fillId="0" borderId="55" xfId="0" applyFont="1" applyBorder="1" applyAlignment="1">
      <alignment horizontal="center" vertical="center"/>
    </xf>
    <xf numFmtId="0" fontId="74" fillId="0" borderId="55" xfId="0" applyFont="1" applyBorder="1" applyAlignment="1">
      <alignment horizontal="center" vertical="center"/>
    </xf>
    <xf numFmtId="0" fontId="69" fillId="0" borderId="55" xfId="0" applyFont="1" applyBorder="1" applyAlignment="1">
      <alignment horizontal="left" vertical="center"/>
    </xf>
    <xf numFmtId="0" fontId="69" fillId="0" borderId="56" xfId="0" applyFont="1" applyBorder="1" applyAlignment="1">
      <alignment horizontal="left" vertical="center" wrapText="1"/>
    </xf>
    <xf numFmtId="0" fontId="65" fillId="0" borderId="0" xfId="0" applyFont="1" applyBorder="1" applyAlignment="1">
      <alignment horizontal="center" vertical="center"/>
    </xf>
    <xf numFmtId="0" fontId="65" fillId="0" borderId="57" xfId="0" applyFont="1" applyBorder="1" applyAlignment="1">
      <alignment horizontal="center" vertical="center"/>
    </xf>
    <xf numFmtId="0" fontId="65" fillId="0" borderId="58" xfId="0" applyFont="1" applyBorder="1" applyAlignment="1">
      <alignment horizontal="center" vertical="center"/>
    </xf>
    <xf numFmtId="0" fontId="65" fillId="0" borderId="59" xfId="0" applyFont="1" applyBorder="1" applyAlignment="1">
      <alignment horizontal="center" vertical="center"/>
    </xf>
    <xf numFmtId="0" fontId="65" fillId="0" borderId="31" xfId="0" applyFont="1" applyFill="1" applyBorder="1" applyAlignment="1">
      <alignment horizontal="right" vertical="center" wrapText="1"/>
    </xf>
    <xf numFmtId="0" fontId="65" fillId="0" borderId="31" xfId="0" applyFont="1" applyBorder="1" applyAlignment="1">
      <alignment horizontal="right" vertical="center" wrapText="1"/>
    </xf>
    <xf numFmtId="0" fontId="65" fillId="0" borderId="47" xfId="0" applyFont="1" applyBorder="1" applyAlignment="1">
      <alignment horizontal="center" vertical="center" shrinkToFit="1"/>
    </xf>
    <xf numFmtId="0" fontId="65" fillId="0" borderId="46" xfId="0" applyFont="1" applyBorder="1" applyAlignment="1">
      <alignment horizontal="center" vertical="center" shrinkToFit="1"/>
    </xf>
    <xf numFmtId="0" fontId="65" fillId="36" borderId="45" xfId="0" applyFont="1" applyFill="1" applyBorder="1" applyAlignment="1">
      <alignment horizontal="center" vertical="center"/>
    </xf>
    <xf numFmtId="0" fontId="65" fillId="36" borderId="33" xfId="0" applyFont="1" applyFill="1" applyBorder="1" applyAlignment="1">
      <alignment horizontal="center" vertical="center"/>
    </xf>
    <xf numFmtId="178" fontId="21" fillId="0" borderId="27" xfId="0" applyNumberFormat="1" applyFont="1" applyBorder="1" applyAlignment="1">
      <alignment horizontal="right" vertical="center" shrinkToFit="1"/>
    </xf>
    <xf numFmtId="41" fontId="21" fillId="0" borderId="10" xfId="0" applyNumberFormat="1" applyFont="1" applyBorder="1" applyAlignment="1">
      <alignment horizontal="right" vertical="center" shrinkToFit="1"/>
    </xf>
    <xf numFmtId="178" fontId="21" fillId="0" borderId="28" xfId="0" applyNumberFormat="1" applyFont="1" applyBorder="1" applyAlignment="1">
      <alignment horizontal="right" vertical="center" shrinkToFit="1"/>
    </xf>
    <xf numFmtId="178" fontId="21" fillId="0" borderId="29" xfId="0" applyNumberFormat="1" applyFont="1" applyBorder="1" applyAlignment="1">
      <alignment horizontal="right" vertical="center" shrinkToFit="1"/>
    </xf>
    <xf numFmtId="178" fontId="21" fillId="0" borderId="30" xfId="0" applyNumberFormat="1" applyFont="1" applyBorder="1" applyAlignment="1">
      <alignment horizontal="right" vertical="center" shrinkToFit="1"/>
    </xf>
    <xf numFmtId="41" fontId="21" fillId="0" borderId="12" xfId="0" applyNumberFormat="1" applyFont="1" applyBorder="1" applyAlignment="1">
      <alignment horizontal="right" vertical="center" shrinkToFit="1"/>
    </xf>
    <xf numFmtId="41" fontId="21" fillId="0" borderId="16" xfId="0" applyNumberFormat="1" applyFont="1" applyBorder="1" applyAlignment="1">
      <alignment horizontal="right" vertical="center" shrinkToFit="1"/>
    </xf>
    <xf numFmtId="41" fontId="21" fillId="0" borderId="23" xfId="0" applyNumberFormat="1" applyFont="1" applyBorder="1" applyAlignment="1">
      <alignment horizontal="right" vertical="center" shrinkToFi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78" fillId="33" borderId="30" xfId="0" applyFont="1" applyFill="1" applyBorder="1" applyAlignment="1">
      <alignment horizontal="center" vertical="center"/>
    </xf>
    <xf numFmtId="0" fontId="21" fillId="0" borderId="0" xfId="0" applyFont="1" applyAlignment="1">
      <alignment vertical="center"/>
    </xf>
    <xf numFmtId="0" fontId="26" fillId="33" borderId="13" xfId="0" applyFont="1" applyFill="1" applyBorder="1" applyAlignment="1">
      <alignment horizontal="center" vertical="center"/>
    </xf>
    <xf numFmtId="0" fontId="21" fillId="33" borderId="26" xfId="0" applyFont="1" applyFill="1" applyBorder="1" applyAlignment="1">
      <alignment horizontal="center" vertical="center"/>
    </xf>
    <xf numFmtId="0" fontId="26" fillId="33" borderId="25" xfId="0" applyFont="1" applyFill="1" applyBorder="1" applyAlignment="1">
      <alignment horizontal="left" vertical="center" wrapText="1"/>
    </xf>
    <xf numFmtId="0" fontId="21" fillId="33" borderId="13" xfId="0" applyFont="1" applyFill="1" applyBorder="1" applyAlignment="1">
      <alignment horizontal="left" vertical="center"/>
    </xf>
    <xf numFmtId="0" fontId="79" fillId="33" borderId="14" xfId="0" applyFont="1" applyFill="1" applyBorder="1" applyAlignment="1">
      <alignment vertical="center"/>
    </xf>
    <xf numFmtId="0" fontId="77" fillId="33" borderId="11" xfId="0" applyFont="1" applyFill="1" applyBorder="1" applyAlignment="1">
      <alignment horizontal="left" vertical="center" wrapText="1"/>
    </xf>
    <xf numFmtId="0" fontId="77" fillId="33" borderId="14" xfId="0" applyFont="1" applyFill="1" applyBorder="1" applyAlignment="1">
      <alignment horizontal="left" vertical="center" wrapText="1"/>
    </xf>
    <xf numFmtId="0" fontId="77" fillId="33" borderId="34" xfId="0" applyFont="1" applyFill="1" applyBorder="1" applyAlignment="1">
      <alignment horizontal="left" vertical="center" wrapText="1"/>
    </xf>
    <xf numFmtId="0" fontId="77" fillId="33" borderId="24" xfId="0" applyFont="1" applyFill="1" applyBorder="1" applyAlignment="1">
      <alignment horizontal="center" vertical="center" wrapText="1"/>
    </xf>
    <xf numFmtId="0" fontId="77" fillId="33" borderId="17" xfId="0" applyFont="1" applyFill="1" applyBorder="1" applyAlignment="1">
      <alignment horizontal="center" vertical="center"/>
    </xf>
    <xf numFmtId="0" fontId="77" fillId="33" borderId="18" xfId="0" applyFont="1" applyFill="1" applyBorder="1" applyAlignment="1">
      <alignment horizontal="center" vertical="center"/>
    </xf>
    <xf numFmtId="0" fontId="77" fillId="33" borderId="19" xfId="0" applyFont="1" applyFill="1" applyBorder="1" applyAlignment="1">
      <alignment horizontal="center" vertical="center"/>
    </xf>
    <xf numFmtId="0" fontId="77" fillId="33" borderId="20" xfId="0" applyFont="1" applyFill="1" applyBorder="1" applyAlignment="1">
      <alignment horizontal="center" vertical="center"/>
    </xf>
    <xf numFmtId="0" fontId="77" fillId="33" borderId="22" xfId="0" applyFont="1" applyFill="1" applyBorder="1" applyAlignment="1">
      <alignment horizontal="center" vertical="center"/>
    </xf>
    <xf numFmtId="0" fontId="77" fillId="33" borderId="26" xfId="0" applyFont="1" applyFill="1" applyBorder="1" applyAlignment="1">
      <alignment horizontal="center" vertical="center"/>
    </xf>
    <xf numFmtId="0" fontId="21" fillId="33" borderId="10" xfId="0" applyFont="1" applyFill="1" applyBorder="1" applyAlignment="1">
      <alignment horizontal="center" vertical="center"/>
    </xf>
    <xf numFmtId="0" fontId="77" fillId="33" borderId="12" xfId="0" applyFont="1" applyFill="1" applyBorder="1" applyAlignment="1">
      <alignment horizontal="center" vertical="center" wrapText="1"/>
    </xf>
    <xf numFmtId="0" fontId="80" fillId="35" borderId="41" xfId="0" applyFont="1" applyFill="1" applyBorder="1" applyAlignment="1">
      <alignment horizontal="center" vertical="center" wrapText="1"/>
    </xf>
    <xf numFmtId="0" fontId="81" fillId="35" borderId="41" xfId="0" applyFont="1" applyFill="1" applyBorder="1" applyAlignment="1">
      <alignment horizontal="center" vertical="center" wrapText="1"/>
    </xf>
    <xf numFmtId="0" fontId="26" fillId="33" borderId="15"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21" xfId="0" applyFont="1" applyFill="1" applyBorder="1" applyAlignment="1">
      <alignment horizontal="center" vertical="center"/>
    </xf>
    <xf numFmtId="0" fontId="26" fillId="33" borderId="10" xfId="0" applyFont="1" applyFill="1" applyBorder="1" applyAlignment="1">
      <alignment horizontal="center" vertical="center"/>
    </xf>
    <xf numFmtId="0" fontId="26" fillId="33" borderId="23" xfId="0" applyFont="1" applyFill="1" applyBorder="1" applyAlignment="1">
      <alignment horizontal="center" vertical="center"/>
    </xf>
    <xf numFmtId="0" fontId="26" fillId="33" borderId="26" xfId="0" applyFont="1" applyFill="1" applyBorder="1" applyAlignment="1">
      <alignment horizontal="center" vertical="center"/>
    </xf>
    <xf numFmtId="0" fontId="77" fillId="33" borderId="0" xfId="0" applyFont="1" applyFill="1" applyBorder="1" applyAlignment="1">
      <alignment horizontal="center" vertical="center"/>
    </xf>
    <xf numFmtId="0" fontId="26" fillId="33" borderId="0" xfId="0" applyFont="1" applyFill="1" applyBorder="1" applyAlignment="1">
      <alignment horizontal="center" vertical="center"/>
    </xf>
    <xf numFmtId="178" fontId="21" fillId="0" borderId="27" xfId="0" applyNumberFormat="1" applyFont="1" applyFill="1" applyBorder="1" applyAlignment="1">
      <alignment horizontal="right" vertical="center" shrinkToFit="1"/>
    </xf>
    <xf numFmtId="178" fontId="21" fillId="0" borderId="28" xfId="0" applyNumberFormat="1" applyFont="1" applyFill="1" applyBorder="1" applyAlignment="1">
      <alignment horizontal="right" vertical="center" shrinkToFit="1"/>
    </xf>
    <xf numFmtId="178" fontId="21" fillId="0" borderId="29" xfId="0" applyNumberFormat="1" applyFont="1" applyFill="1" applyBorder="1" applyAlignment="1">
      <alignment horizontal="right" vertical="center" shrinkToFit="1"/>
    </xf>
    <xf numFmtId="178" fontId="21" fillId="0" borderId="30" xfId="0" applyNumberFormat="1" applyFont="1" applyFill="1" applyBorder="1" applyAlignment="1">
      <alignment horizontal="right" vertical="center" shrinkToFit="1"/>
    </xf>
    <xf numFmtId="41" fontId="21" fillId="0" borderId="10" xfId="0" applyNumberFormat="1" applyFont="1" applyFill="1" applyBorder="1" applyAlignment="1">
      <alignment horizontal="right" vertical="center" shrinkToFit="1"/>
    </xf>
    <xf numFmtId="41" fontId="21" fillId="0" borderId="12" xfId="0" applyNumberFormat="1" applyFont="1" applyFill="1" applyBorder="1" applyAlignment="1">
      <alignment horizontal="right" vertical="center" shrinkToFit="1"/>
    </xf>
    <xf numFmtId="41" fontId="21" fillId="0" borderId="16" xfId="0" applyNumberFormat="1" applyFont="1" applyFill="1" applyBorder="1" applyAlignment="1">
      <alignment horizontal="right" vertical="center" shrinkToFit="1"/>
    </xf>
    <xf numFmtId="41" fontId="21" fillId="0" borderId="23" xfId="0" applyNumberFormat="1" applyFont="1" applyFill="1" applyBorder="1" applyAlignment="1">
      <alignment horizontal="right" vertical="center" shrinkToFit="1"/>
    </xf>
    <xf numFmtId="178" fontId="21" fillId="34" borderId="27" xfId="0" applyNumberFormat="1" applyFont="1" applyFill="1" applyBorder="1" applyAlignment="1">
      <alignment horizontal="right" vertical="center" shrinkToFit="1"/>
    </xf>
    <xf numFmtId="178" fontId="21" fillId="34" borderId="28" xfId="0" applyNumberFormat="1" applyFont="1" applyFill="1" applyBorder="1" applyAlignment="1">
      <alignment horizontal="right" vertical="center" shrinkToFit="1"/>
    </xf>
    <xf numFmtId="178" fontId="21" fillId="34" borderId="29" xfId="0" applyNumberFormat="1" applyFont="1" applyFill="1" applyBorder="1" applyAlignment="1">
      <alignment horizontal="right" vertical="center" shrinkToFit="1"/>
    </xf>
    <xf numFmtId="178" fontId="21" fillId="34" borderId="30" xfId="0" applyNumberFormat="1" applyFont="1" applyFill="1" applyBorder="1" applyAlignment="1">
      <alignment horizontal="right" vertical="center" shrinkToFit="1"/>
    </xf>
    <xf numFmtId="0" fontId="26" fillId="0" borderId="0" xfId="0" applyFont="1" applyAlignment="1">
      <alignment vertical="center" wrapText="1"/>
    </xf>
    <xf numFmtId="41" fontId="21" fillId="34" borderId="10" xfId="0" applyNumberFormat="1" applyFont="1" applyFill="1" applyBorder="1" applyAlignment="1">
      <alignment horizontal="right" vertical="center" shrinkToFit="1"/>
    </xf>
    <xf numFmtId="41" fontId="21" fillId="34" borderId="12" xfId="0" applyNumberFormat="1" applyFont="1" applyFill="1" applyBorder="1" applyAlignment="1">
      <alignment horizontal="right" vertical="center" shrinkToFit="1"/>
    </xf>
    <xf numFmtId="41" fontId="21" fillId="34" borderId="16" xfId="0" applyNumberFormat="1" applyFont="1" applyFill="1" applyBorder="1" applyAlignment="1">
      <alignment horizontal="right" vertical="center" shrinkToFit="1"/>
    </xf>
    <xf numFmtId="41" fontId="21" fillId="34" borderId="23" xfId="0" applyNumberFormat="1" applyFont="1" applyFill="1" applyBorder="1" applyAlignment="1">
      <alignment horizontal="right" vertical="center" shrinkToFit="1"/>
    </xf>
    <xf numFmtId="177" fontId="79" fillId="0" borderId="0" xfId="0" applyNumberFormat="1" applyFont="1" applyFill="1" applyBorder="1" applyAlignment="1">
      <alignment vertical="center"/>
    </xf>
    <xf numFmtId="177" fontId="21" fillId="0" borderId="35" xfId="0" applyNumberFormat="1" applyFont="1" applyFill="1" applyBorder="1" applyAlignment="1">
      <alignment vertical="center"/>
    </xf>
    <xf numFmtId="0" fontId="65" fillId="33" borderId="60" xfId="0" applyFont="1" applyFill="1" applyBorder="1" applyAlignment="1">
      <alignment horizontal="center" vertical="center" wrapText="1"/>
    </xf>
    <xf numFmtId="0" fontId="65" fillId="33" borderId="55" xfId="0" applyFont="1" applyFill="1" applyBorder="1" applyAlignment="1">
      <alignment horizontal="center" vertical="center"/>
    </xf>
    <xf numFmtId="0" fontId="65" fillId="33" borderId="61" xfId="0" applyFont="1" applyFill="1"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0" fontId="65" fillId="35" borderId="60" xfId="0" applyFont="1" applyFill="1" applyBorder="1" applyAlignment="1">
      <alignment horizontal="center" vertical="center" wrapText="1"/>
    </xf>
    <xf numFmtId="0" fontId="0" fillId="35" borderId="55" xfId="0" applyFill="1" applyBorder="1" applyAlignment="1">
      <alignment horizontal="center" vertical="center"/>
    </xf>
    <xf numFmtId="0" fontId="0" fillId="35" borderId="61" xfId="0" applyFill="1" applyBorder="1" applyAlignment="1">
      <alignment horizontal="center" vertical="center"/>
    </xf>
    <xf numFmtId="0" fontId="65" fillId="33" borderId="27" xfId="0" applyFont="1" applyFill="1" applyBorder="1" applyAlignment="1">
      <alignment horizontal="center" vertical="center" wrapText="1"/>
    </xf>
    <xf numFmtId="0" fontId="74" fillId="33" borderId="35" xfId="0" applyFont="1" applyFill="1" applyBorder="1" applyAlignment="1">
      <alignment horizontal="center" vertical="center"/>
    </xf>
    <xf numFmtId="0" fontId="74" fillId="33" borderId="30" xfId="0" applyFont="1" applyFill="1" applyBorder="1" applyAlignment="1">
      <alignment horizontal="center" vertical="center"/>
    </xf>
    <xf numFmtId="0" fontId="65" fillId="33" borderId="62" xfId="0" applyFont="1" applyFill="1" applyBorder="1" applyAlignment="1">
      <alignment horizontal="center" vertical="center"/>
    </xf>
    <xf numFmtId="0" fontId="0" fillId="0" borderId="63" xfId="0" applyBorder="1" applyAlignment="1">
      <alignment horizontal="center" vertical="center"/>
    </xf>
    <xf numFmtId="0" fontId="74" fillId="33" borderId="55" xfId="0" applyFont="1" applyFill="1" applyBorder="1" applyAlignment="1">
      <alignment horizontal="center" vertical="center"/>
    </xf>
    <xf numFmtId="0" fontId="0" fillId="0" borderId="45" xfId="0" applyBorder="1" applyAlignment="1">
      <alignment horizontal="center" vertical="center"/>
    </xf>
    <xf numFmtId="41" fontId="21" fillId="34" borderId="27" xfId="0" applyNumberFormat="1" applyFont="1" applyFill="1" applyBorder="1" applyAlignment="1">
      <alignment horizontal="right" vertical="center" shrinkToFit="1"/>
    </xf>
    <xf numFmtId="41" fontId="79" fillId="34" borderId="64" xfId="0" applyNumberFormat="1" applyFont="1" applyFill="1" applyBorder="1" applyAlignment="1">
      <alignment horizontal="right" vertical="center" shrinkToFit="1"/>
    </xf>
    <xf numFmtId="176" fontId="21" fillId="0" borderId="60" xfId="0" applyNumberFormat="1" applyFont="1" applyBorder="1" applyAlignment="1">
      <alignment horizontal="center" vertical="center"/>
    </xf>
    <xf numFmtId="176" fontId="21" fillId="0" borderId="61" xfId="0" applyNumberFormat="1"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80" fillId="33" borderId="65" xfId="0" applyFont="1" applyFill="1" applyBorder="1" applyAlignment="1">
      <alignment horizontal="left" vertical="center" wrapText="1"/>
    </xf>
    <xf numFmtId="0" fontId="80" fillId="33" borderId="55" xfId="0" applyFont="1" applyFill="1" applyBorder="1" applyAlignment="1">
      <alignment horizontal="left" vertical="center" wrapText="1"/>
    </xf>
    <xf numFmtId="0" fontId="80" fillId="33" borderId="61" xfId="0" applyFont="1" applyFill="1" applyBorder="1" applyAlignment="1">
      <alignment horizontal="left" vertical="center" wrapText="1"/>
    </xf>
    <xf numFmtId="49" fontId="23" fillId="0" borderId="60" xfId="0" applyNumberFormat="1" applyFont="1" applyBorder="1" applyAlignment="1">
      <alignment horizontal="left" vertical="center" wrapText="1"/>
    </xf>
    <xf numFmtId="49" fontId="23" fillId="0" borderId="61" xfId="0" applyNumberFormat="1" applyFont="1" applyBorder="1" applyAlignment="1">
      <alignment horizontal="left" vertical="center" wrapText="1"/>
    </xf>
    <xf numFmtId="41" fontId="21" fillId="34" borderId="66" xfId="0" applyNumberFormat="1" applyFont="1" applyFill="1" applyBorder="1" applyAlignment="1">
      <alignment horizontal="right" vertical="center" shrinkToFit="1"/>
    </xf>
    <xf numFmtId="41" fontId="79" fillId="34" borderId="15" xfId="0" applyNumberFormat="1" applyFont="1" applyFill="1" applyBorder="1" applyAlignment="1">
      <alignment horizontal="right" vertical="center" shrinkToFit="1"/>
    </xf>
    <xf numFmtId="41" fontId="21" fillId="34" borderId="67" xfId="0" applyNumberFormat="1" applyFont="1" applyFill="1" applyBorder="1" applyAlignment="1">
      <alignment horizontal="right" vertical="center" shrinkToFit="1"/>
    </xf>
    <xf numFmtId="41" fontId="79" fillId="34" borderId="21" xfId="0" applyNumberFormat="1" applyFont="1" applyFill="1" applyBorder="1" applyAlignment="1">
      <alignment horizontal="right" vertical="center" shrinkToFit="1"/>
    </xf>
    <xf numFmtId="49" fontId="23" fillId="0" borderId="60" xfId="0" applyNumberFormat="1" applyFont="1" applyBorder="1" applyAlignment="1">
      <alignment horizontal="left" vertical="center"/>
    </xf>
    <xf numFmtId="49" fontId="23" fillId="0" borderId="61" xfId="0" applyNumberFormat="1" applyFont="1" applyBorder="1" applyAlignment="1">
      <alignment horizontal="left" vertical="center"/>
    </xf>
    <xf numFmtId="41" fontId="21" fillId="34" borderId="29" xfId="0" applyNumberFormat="1" applyFont="1" applyFill="1" applyBorder="1" applyAlignment="1">
      <alignment horizontal="right" vertical="center" shrinkToFit="1"/>
    </xf>
    <xf numFmtId="41" fontId="79" fillId="34" borderId="16" xfId="0" applyNumberFormat="1" applyFont="1" applyFill="1" applyBorder="1" applyAlignment="1">
      <alignment horizontal="right" vertical="center" shrinkToFit="1"/>
    </xf>
    <xf numFmtId="0" fontId="21" fillId="33" borderId="60" xfId="0" applyFont="1" applyFill="1" applyBorder="1" applyAlignment="1">
      <alignment horizontal="center" vertical="center" wrapText="1"/>
    </xf>
    <xf numFmtId="0" fontId="21" fillId="33" borderId="55" xfId="0" applyFont="1" applyFill="1" applyBorder="1" applyAlignment="1">
      <alignment horizontal="center" vertical="center"/>
    </xf>
    <xf numFmtId="0" fontId="21" fillId="33" borderId="61" xfId="0" applyFont="1" applyFill="1" applyBorder="1" applyAlignment="1">
      <alignment horizontal="center" vertical="center"/>
    </xf>
    <xf numFmtId="0" fontId="21" fillId="33" borderId="27" xfId="0" applyFont="1" applyFill="1" applyBorder="1" applyAlignment="1">
      <alignment horizontal="center" vertical="center" wrapText="1"/>
    </xf>
    <xf numFmtId="0" fontId="78" fillId="0" borderId="30" xfId="0" applyFont="1" applyBorder="1" applyAlignment="1">
      <alignment horizontal="center" vertical="center"/>
    </xf>
    <xf numFmtId="0" fontId="78" fillId="0" borderId="26" xfId="0" applyFont="1" applyBorder="1" applyAlignment="1">
      <alignment horizontal="center" vertical="center"/>
    </xf>
    <xf numFmtId="0" fontId="78" fillId="0" borderId="68" xfId="0" applyFont="1" applyBorder="1" applyAlignment="1">
      <alignment horizontal="center" vertical="center"/>
    </xf>
    <xf numFmtId="0" fontId="26" fillId="33" borderId="69" xfId="0" applyFont="1" applyFill="1" applyBorder="1" applyAlignment="1">
      <alignment horizontal="left" vertical="center" wrapText="1"/>
    </xf>
    <xf numFmtId="0" fontId="79" fillId="0" borderId="59" xfId="0" applyFont="1" applyBorder="1" applyAlignment="1">
      <alignment horizontal="left" vertical="center" wrapText="1"/>
    </xf>
    <xf numFmtId="0" fontId="79" fillId="0" borderId="21" xfId="0" applyFont="1" applyBorder="1" applyAlignment="1">
      <alignment horizontal="left" vertical="center" wrapText="1"/>
    </xf>
    <xf numFmtId="0" fontId="79" fillId="33" borderId="35" xfId="0" applyFont="1" applyFill="1" applyBorder="1" applyAlignment="1">
      <alignment horizontal="center" vertical="center"/>
    </xf>
    <xf numFmtId="0" fontId="79" fillId="33" borderId="70" xfId="0" applyFont="1" applyFill="1" applyBorder="1" applyAlignment="1">
      <alignment horizontal="center" vertical="center"/>
    </xf>
    <xf numFmtId="0" fontId="79" fillId="33" borderId="71" xfId="0" applyFont="1" applyFill="1" applyBorder="1" applyAlignment="1">
      <alignment horizontal="center" vertical="center"/>
    </xf>
    <xf numFmtId="0" fontId="78" fillId="33" borderId="60" xfId="0" applyFont="1" applyFill="1" applyBorder="1" applyAlignment="1">
      <alignment horizontal="center" vertical="center" wrapText="1"/>
    </xf>
    <xf numFmtId="0" fontId="78" fillId="33" borderId="55" xfId="0" applyFont="1" applyFill="1" applyBorder="1" applyAlignment="1">
      <alignment horizontal="center" vertical="center" wrapText="1"/>
    </xf>
    <xf numFmtId="0" fontId="78" fillId="33" borderId="61" xfId="0" applyFont="1" applyFill="1" applyBorder="1" applyAlignment="1">
      <alignment horizontal="center" vertical="center" wrapText="1"/>
    </xf>
    <xf numFmtId="0" fontId="80" fillId="35" borderId="72" xfId="0" applyFont="1" applyFill="1" applyBorder="1" applyAlignment="1">
      <alignment horizontal="center" vertical="center" wrapText="1"/>
    </xf>
    <xf numFmtId="0" fontId="80" fillId="35" borderId="16" xfId="0" applyFont="1" applyFill="1" applyBorder="1" applyAlignment="1">
      <alignment horizontal="center" vertical="center" wrapText="1"/>
    </xf>
    <xf numFmtId="0" fontId="21" fillId="33" borderId="69" xfId="0" applyFont="1" applyFill="1" applyBorder="1" applyAlignment="1">
      <alignment horizontal="center" vertical="center" wrapText="1"/>
    </xf>
    <xf numFmtId="0" fontId="21" fillId="33" borderId="59"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80" fillId="35" borderId="11" xfId="0" applyFont="1" applyFill="1" applyBorder="1" applyAlignment="1">
      <alignment horizontal="center" vertical="center" wrapText="1"/>
    </xf>
    <xf numFmtId="0" fontId="80" fillId="35" borderId="14" xfId="0" applyFont="1" applyFill="1" applyBorder="1" applyAlignment="1">
      <alignment horizontal="center" vertical="center" wrapText="1"/>
    </xf>
    <xf numFmtId="0" fontId="80" fillId="35" borderId="34" xfId="0" applyFont="1" applyFill="1" applyBorder="1" applyAlignment="1">
      <alignment horizontal="center" vertical="center" wrapText="1"/>
    </xf>
    <xf numFmtId="0" fontId="21" fillId="0" borderId="60" xfId="0" applyFont="1" applyBorder="1" applyAlignment="1">
      <alignment vertical="center" wrapText="1"/>
    </xf>
    <xf numFmtId="0" fontId="21" fillId="0" borderId="61" xfId="0" applyFont="1" applyBorder="1" applyAlignment="1">
      <alignment vertical="center"/>
    </xf>
    <xf numFmtId="41" fontId="21" fillId="36" borderId="29" xfId="0" applyNumberFormat="1" applyFont="1" applyFill="1" applyBorder="1" applyAlignment="1">
      <alignment horizontal="right" vertical="center" shrinkToFit="1"/>
    </xf>
    <xf numFmtId="41" fontId="79" fillId="36" borderId="16" xfId="0" applyNumberFormat="1" applyFont="1" applyFill="1" applyBorder="1" applyAlignment="1">
      <alignment horizontal="right" vertical="center" shrinkToFit="1"/>
    </xf>
    <xf numFmtId="41" fontId="21" fillId="0" borderId="66" xfId="0" applyNumberFormat="1" applyFont="1" applyBorder="1" applyAlignment="1">
      <alignment vertical="center" shrinkToFit="1"/>
    </xf>
    <xf numFmtId="41" fontId="79" fillId="0" borderId="15" xfId="0" applyNumberFormat="1" applyFont="1" applyBorder="1" applyAlignment="1">
      <alignment vertical="center" shrinkToFit="1"/>
    </xf>
    <xf numFmtId="41" fontId="21" fillId="0" borderId="66" xfId="0" applyNumberFormat="1" applyFont="1" applyBorder="1" applyAlignment="1">
      <alignment horizontal="right" vertical="center" shrinkToFit="1"/>
    </xf>
    <xf numFmtId="41" fontId="79" fillId="0" borderId="15" xfId="0" applyNumberFormat="1" applyFont="1" applyBorder="1" applyAlignment="1">
      <alignment horizontal="right" vertical="center" shrinkToFit="1"/>
    </xf>
    <xf numFmtId="41" fontId="21" fillId="0" borderId="67" xfId="0" applyNumberFormat="1" applyFont="1" applyFill="1" applyBorder="1" applyAlignment="1">
      <alignment horizontal="center" vertical="center" shrinkToFit="1"/>
    </xf>
    <xf numFmtId="41" fontId="21" fillId="0" borderId="21" xfId="0" applyNumberFormat="1" applyFont="1" applyFill="1" applyBorder="1" applyAlignment="1">
      <alignment horizontal="center" vertical="center" shrinkToFit="1"/>
    </xf>
    <xf numFmtId="41" fontId="21" fillId="0" borderId="67" xfId="0" applyNumberFormat="1" applyFont="1" applyBorder="1" applyAlignment="1">
      <alignment horizontal="right" vertical="center" shrinkToFit="1"/>
    </xf>
    <xf numFmtId="41" fontId="79" fillId="0" borderId="21" xfId="0" applyNumberFormat="1" applyFont="1" applyBorder="1" applyAlignment="1">
      <alignment horizontal="right" vertical="center" shrinkToFit="1"/>
    </xf>
    <xf numFmtId="41" fontId="21" fillId="36" borderId="16" xfId="0" applyNumberFormat="1" applyFont="1" applyFill="1" applyBorder="1" applyAlignment="1">
      <alignment horizontal="right" vertical="center" shrinkToFit="1"/>
    </xf>
    <xf numFmtId="0" fontId="21" fillId="0" borderId="61" xfId="0" applyFont="1" applyBorder="1" applyAlignment="1">
      <alignment vertical="center" wrapText="1"/>
    </xf>
    <xf numFmtId="41" fontId="21" fillId="34" borderId="15" xfId="0" applyNumberFormat="1" applyFont="1" applyFill="1" applyBorder="1" applyAlignment="1">
      <alignment horizontal="right" vertical="center" shrinkToFit="1"/>
    </xf>
    <xf numFmtId="41" fontId="21" fillId="0" borderId="21" xfId="0" applyNumberFormat="1" applyFont="1" applyBorder="1" applyAlignment="1">
      <alignment horizontal="right" vertical="center" shrinkToFit="1"/>
    </xf>
    <xf numFmtId="41" fontId="21" fillId="36" borderId="29" xfId="0" applyNumberFormat="1" applyFont="1" applyFill="1" applyBorder="1" applyAlignment="1">
      <alignment horizontal="center" vertical="center" shrinkToFit="1"/>
    </xf>
    <xf numFmtId="41" fontId="21" fillId="36" borderId="16" xfId="0" applyNumberFormat="1" applyFont="1" applyFill="1" applyBorder="1" applyAlignment="1">
      <alignment horizontal="center" vertical="center" shrinkToFit="1"/>
    </xf>
    <xf numFmtId="41" fontId="21" fillId="0" borderId="67" xfId="0" applyNumberFormat="1" applyFont="1" applyFill="1" applyBorder="1" applyAlignment="1">
      <alignment horizontal="right" vertical="center" shrinkToFit="1"/>
    </xf>
    <xf numFmtId="41" fontId="79" fillId="0" borderId="21" xfId="0" applyNumberFormat="1" applyFont="1" applyFill="1" applyBorder="1" applyAlignment="1">
      <alignment horizontal="right" vertical="center" shrinkToFit="1"/>
    </xf>
    <xf numFmtId="41" fontId="21" fillId="0" borderId="60" xfId="0" applyNumberFormat="1" applyFont="1" applyFill="1" applyBorder="1" applyAlignment="1">
      <alignment horizontal="right" vertical="center" shrinkToFit="1"/>
    </xf>
    <xf numFmtId="41" fontId="79" fillId="0" borderId="61" xfId="0" applyNumberFormat="1" applyFont="1" applyFill="1" applyBorder="1" applyAlignment="1">
      <alignment horizontal="right" vertical="center" shrinkToFit="1"/>
    </xf>
    <xf numFmtId="0" fontId="79" fillId="0" borderId="35" xfId="0" applyFont="1" applyBorder="1" applyAlignment="1">
      <alignment horizontal="center" vertical="center"/>
    </xf>
    <xf numFmtId="0" fontId="79" fillId="0" borderId="30" xfId="0" applyFont="1" applyBorder="1" applyAlignment="1">
      <alignment horizontal="center" vertical="center"/>
    </xf>
    <xf numFmtId="0" fontId="78" fillId="33" borderId="11" xfId="0" applyFont="1" applyFill="1" applyBorder="1" applyAlignment="1">
      <alignment horizontal="center" vertical="center" wrapText="1"/>
    </xf>
    <xf numFmtId="0" fontId="79" fillId="0" borderId="24" xfId="0" applyFont="1" applyBorder="1" applyAlignment="1">
      <alignment vertical="center" wrapText="1"/>
    </xf>
    <xf numFmtId="0" fontId="79" fillId="0" borderId="73" xfId="0" applyFont="1" applyBorder="1" applyAlignment="1">
      <alignment vertical="center"/>
    </xf>
    <xf numFmtId="0" fontId="78" fillId="33" borderId="72" xfId="0" applyFont="1" applyFill="1" applyBorder="1" applyAlignment="1">
      <alignment horizontal="center" vertical="center" wrapText="1"/>
    </xf>
    <xf numFmtId="0" fontId="79" fillId="0" borderId="57" xfId="0" applyFont="1" applyBorder="1" applyAlignment="1">
      <alignment vertical="center" wrapText="1"/>
    </xf>
    <xf numFmtId="0" fontId="79" fillId="0" borderId="74" xfId="0" applyFont="1" applyBorder="1" applyAlignment="1">
      <alignment vertical="center"/>
    </xf>
    <xf numFmtId="0" fontId="78" fillId="33" borderId="75" xfId="0" applyFont="1" applyFill="1" applyBorder="1" applyAlignment="1">
      <alignment horizontal="center" vertical="center" wrapText="1"/>
    </xf>
    <xf numFmtId="0" fontId="79" fillId="0" borderId="68" xfId="0" applyFont="1" applyBorder="1" applyAlignment="1">
      <alignment vertical="center"/>
    </xf>
    <xf numFmtId="0" fontId="79" fillId="0" borderId="76" xfId="0" applyFont="1" applyBorder="1" applyAlignment="1">
      <alignment vertical="center"/>
    </xf>
    <xf numFmtId="0" fontId="26" fillId="33" borderId="36" xfId="0" applyFont="1" applyFill="1" applyBorder="1" applyAlignment="1">
      <alignment horizontal="center" vertical="center" wrapText="1"/>
    </xf>
    <xf numFmtId="0" fontId="77" fillId="0" borderId="56" xfId="0" applyFont="1" applyBorder="1" applyAlignment="1">
      <alignment vertical="center" wrapText="1"/>
    </xf>
    <xf numFmtId="0" fontId="79" fillId="0" borderId="77" xfId="0" applyFont="1" applyBorder="1" applyAlignment="1">
      <alignment vertical="center"/>
    </xf>
    <xf numFmtId="0" fontId="78" fillId="33" borderId="69" xfId="0" applyFont="1" applyFill="1" applyBorder="1" applyAlignment="1">
      <alignment horizontal="center" vertical="center" wrapText="1"/>
    </xf>
    <xf numFmtId="0" fontId="79" fillId="0" borderId="59" xfId="0" applyFont="1" applyBorder="1" applyAlignment="1">
      <alignment vertical="center" wrapText="1"/>
    </xf>
    <xf numFmtId="0" fontId="79" fillId="0" borderId="78" xfId="0" applyFont="1" applyBorder="1" applyAlignment="1">
      <alignment vertical="center"/>
    </xf>
    <xf numFmtId="0" fontId="82" fillId="33" borderId="26" xfId="0" applyFont="1" applyFill="1" applyBorder="1" applyAlignment="1">
      <alignment vertical="center" wrapText="1"/>
    </xf>
    <xf numFmtId="0" fontId="82" fillId="33" borderId="79" xfId="0" applyFont="1" applyFill="1" applyBorder="1" applyAlignment="1">
      <alignment vertical="center"/>
    </xf>
    <xf numFmtId="41" fontId="21" fillId="34" borderId="80" xfId="0" applyNumberFormat="1" applyFont="1" applyFill="1" applyBorder="1" applyAlignment="1">
      <alignment horizontal="center" vertical="center" shrinkToFit="1"/>
    </xf>
    <xf numFmtId="41" fontId="21" fillId="34" borderId="81" xfId="0" applyNumberFormat="1" applyFont="1" applyFill="1" applyBorder="1" applyAlignment="1">
      <alignment horizontal="center" vertical="center" shrinkToFit="1"/>
    </xf>
    <xf numFmtId="41" fontId="21" fillId="0" borderId="15" xfId="0" applyNumberFormat="1" applyFont="1" applyBorder="1" applyAlignment="1">
      <alignment horizontal="right" vertical="center" shrinkToFit="1"/>
    </xf>
    <xf numFmtId="177" fontId="21" fillId="0" borderId="29" xfId="0" applyNumberFormat="1" applyFont="1" applyFill="1" applyBorder="1" applyAlignment="1">
      <alignment horizontal="center" vertical="center" shrinkToFit="1"/>
    </xf>
    <xf numFmtId="177" fontId="21" fillId="0" borderId="16" xfId="0" applyNumberFormat="1" applyFont="1" applyFill="1" applyBorder="1" applyAlignment="1">
      <alignment horizontal="center" vertical="center" shrinkToFit="1"/>
    </xf>
    <xf numFmtId="41" fontId="21" fillId="0" borderId="29" xfId="0" applyNumberFormat="1" applyFont="1" applyBorder="1" applyAlignment="1">
      <alignment horizontal="right" vertical="center" shrinkToFit="1"/>
    </xf>
    <xf numFmtId="41" fontId="79" fillId="0" borderId="16" xfId="0" applyNumberFormat="1" applyFont="1" applyBorder="1" applyAlignment="1">
      <alignment horizontal="right" vertical="center" shrinkToFit="1"/>
    </xf>
    <xf numFmtId="0" fontId="21" fillId="0" borderId="60" xfId="0" applyFont="1" applyFill="1" applyBorder="1" applyAlignment="1">
      <alignment vertical="center" wrapText="1"/>
    </xf>
    <xf numFmtId="0" fontId="21" fillId="0" borderId="61" xfId="0" applyFont="1" applyFill="1" applyBorder="1" applyAlignment="1">
      <alignment vertical="center"/>
    </xf>
    <xf numFmtId="41" fontId="21" fillId="0" borderId="66" xfId="0" applyNumberFormat="1" applyFont="1" applyFill="1" applyBorder="1" applyAlignment="1">
      <alignment horizontal="right" vertical="center" shrinkToFit="1"/>
    </xf>
    <xf numFmtId="41" fontId="79" fillId="0" borderId="15" xfId="0" applyNumberFormat="1" applyFont="1" applyFill="1" applyBorder="1" applyAlignment="1">
      <alignment horizontal="right" vertical="center" shrinkToFit="1"/>
    </xf>
    <xf numFmtId="41" fontId="21" fillId="0" borderId="29" xfId="0" applyNumberFormat="1" applyFont="1" applyFill="1" applyBorder="1" applyAlignment="1">
      <alignment horizontal="right" vertical="center" shrinkToFit="1"/>
    </xf>
    <xf numFmtId="41" fontId="79" fillId="0" borderId="16" xfId="0" applyNumberFormat="1" applyFont="1" applyFill="1" applyBorder="1" applyAlignment="1">
      <alignment horizontal="right" vertical="center" shrinkToFit="1"/>
    </xf>
    <xf numFmtId="41" fontId="21" fillId="0" borderId="29" xfId="0" applyNumberFormat="1" applyFont="1" applyFill="1" applyBorder="1" applyAlignment="1">
      <alignment horizontal="center" vertical="center" shrinkToFit="1"/>
    </xf>
    <xf numFmtId="41" fontId="21" fillId="0" borderId="16" xfId="0" applyNumberFormat="1" applyFont="1" applyFill="1" applyBorder="1" applyAlignment="1">
      <alignment horizontal="center" vertical="center" shrinkToFit="1"/>
    </xf>
    <xf numFmtId="41" fontId="21" fillId="0" borderId="66" xfId="0" applyNumberFormat="1" applyFont="1" applyFill="1" applyBorder="1" applyAlignment="1">
      <alignment vertical="center" shrinkToFit="1"/>
    </xf>
    <xf numFmtId="41" fontId="79" fillId="0" borderId="15" xfId="0" applyNumberFormat="1" applyFont="1" applyFill="1" applyBorder="1" applyAlignment="1">
      <alignment vertical="center" shrinkToFit="1"/>
    </xf>
    <xf numFmtId="49" fontId="23" fillId="0" borderId="60" xfId="0" applyNumberFormat="1" applyFont="1" applyFill="1" applyBorder="1" applyAlignment="1">
      <alignment horizontal="left" vertical="center" wrapText="1"/>
    </xf>
    <xf numFmtId="49" fontId="23" fillId="0" borderId="61" xfId="0" applyNumberFormat="1" applyFont="1" applyFill="1" applyBorder="1" applyAlignment="1">
      <alignment horizontal="left" vertical="center" wrapText="1"/>
    </xf>
    <xf numFmtId="41" fontId="21" fillId="0" borderId="60" xfId="0" applyNumberFormat="1" applyFont="1" applyBorder="1" applyAlignment="1">
      <alignment vertical="center" shrinkToFit="1"/>
    </xf>
    <xf numFmtId="41" fontId="21" fillId="0" borderId="61" xfId="0" applyNumberFormat="1" applyFont="1" applyBorder="1" applyAlignment="1">
      <alignment vertical="center" shrinkToFit="1"/>
    </xf>
    <xf numFmtId="182" fontId="21" fillId="0" borderId="67" xfId="0" applyNumberFormat="1" applyFont="1" applyFill="1" applyBorder="1" applyAlignment="1">
      <alignment horizontal="right" vertical="center" shrinkToFit="1"/>
    </xf>
    <xf numFmtId="182" fontId="79" fillId="0" borderId="21" xfId="0" applyNumberFormat="1" applyFont="1" applyFill="1" applyBorder="1" applyAlignment="1">
      <alignment horizontal="right" vertical="center" shrinkToFit="1"/>
    </xf>
    <xf numFmtId="49" fontId="26" fillId="0" borderId="60" xfId="0" applyNumberFormat="1" applyFont="1" applyBorder="1" applyAlignment="1">
      <alignment horizontal="justify" vertical="center" wrapText="1"/>
    </xf>
    <xf numFmtId="49" fontId="26" fillId="0" borderId="61" xfId="0" applyNumberFormat="1" applyFont="1" applyBorder="1" applyAlignment="1">
      <alignment horizontal="justify" vertical="center" wrapText="1"/>
    </xf>
    <xf numFmtId="0" fontId="64" fillId="33" borderId="27" xfId="0" applyFont="1" applyFill="1" applyBorder="1" applyAlignment="1">
      <alignment horizontal="center" vertical="center" wrapText="1"/>
    </xf>
    <xf numFmtId="0" fontId="64" fillId="33" borderId="35" xfId="0" applyFont="1" applyFill="1" applyBorder="1" applyAlignment="1">
      <alignment horizontal="center" vertical="center" wrapText="1"/>
    </xf>
    <xf numFmtId="0" fontId="64" fillId="33" borderId="30" xfId="0" applyFont="1" applyFill="1" applyBorder="1" applyAlignment="1">
      <alignment horizontal="center" vertical="center" wrapText="1"/>
    </xf>
    <xf numFmtId="0" fontId="64" fillId="33" borderId="26"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68"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82" xfId="0" applyFont="1" applyFill="1" applyBorder="1" applyAlignment="1">
      <alignment horizontal="center" vertical="center" wrapText="1"/>
    </xf>
    <xf numFmtId="0" fontId="64" fillId="33" borderId="23" xfId="0" applyFont="1" applyFill="1" applyBorder="1" applyAlignment="1">
      <alignment horizontal="center" vertical="center" wrapText="1"/>
    </xf>
    <xf numFmtId="0" fontId="83" fillId="33" borderId="27" xfId="0" applyFont="1" applyFill="1" applyBorder="1" applyAlignment="1">
      <alignment horizontal="center" vertical="center" wrapText="1"/>
    </xf>
    <xf numFmtId="0" fontId="83" fillId="33" borderId="35" xfId="0" applyFont="1" applyFill="1" applyBorder="1" applyAlignment="1">
      <alignment horizontal="center" vertical="center" wrapText="1"/>
    </xf>
    <xf numFmtId="0" fontId="83" fillId="33" borderId="30" xfId="0" applyFont="1" applyFill="1" applyBorder="1" applyAlignment="1">
      <alignment horizontal="center" vertical="center" wrapText="1"/>
    </xf>
    <xf numFmtId="0" fontId="83" fillId="33" borderId="26" xfId="0" applyFont="1" applyFill="1" applyBorder="1" applyAlignment="1">
      <alignment horizontal="center" vertical="center" wrapText="1"/>
    </xf>
    <xf numFmtId="0" fontId="83" fillId="33" borderId="0" xfId="0" applyFont="1" applyFill="1" applyBorder="1" applyAlignment="1">
      <alignment horizontal="center" vertical="center" wrapText="1"/>
    </xf>
    <xf numFmtId="0" fontId="83" fillId="33" borderId="68" xfId="0" applyFont="1" applyFill="1" applyBorder="1" applyAlignment="1">
      <alignment horizontal="center" vertical="center" wrapText="1"/>
    </xf>
    <xf numFmtId="0" fontId="83" fillId="33" borderId="10" xfId="0" applyFont="1" applyFill="1" applyBorder="1" applyAlignment="1">
      <alignment horizontal="center" vertical="center" wrapText="1"/>
    </xf>
    <xf numFmtId="0" fontId="83" fillId="33" borderId="82" xfId="0" applyFont="1" applyFill="1" applyBorder="1" applyAlignment="1">
      <alignment horizontal="center" vertical="center" wrapText="1"/>
    </xf>
    <xf numFmtId="0" fontId="83" fillId="33" borderId="23" xfId="0" applyFont="1" applyFill="1" applyBorder="1" applyAlignment="1">
      <alignment horizontal="center" vertical="center" wrapText="1"/>
    </xf>
    <xf numFmtId="0" fontId="84" fillId="35" borderId="35" xfId="0" applyFont="1" applyFill="1" applyBorder="1" applyAlignment="1">
      <alignment horizontal="center" vertical="center"/>
    </xf>
    <xf numFmtId="0" fontId="84" fillId="35" borderId="30" xfId="0" applyFont="1" applyFill="1" applyBorder="1" applyAlignment="1">
      <alignment horizontal="center" vertical="center"/>
    </xf>
    <xf numFmtId="0" fontId="84" fillId="35" borderId="0" xfId="0" applyFont="1" applyFill="1" applyBorder="1" applyAlignment="1">
      <alignment horizontal="center" vertical="center"/>
    </xf>
    <xf numFmtId="0" fontId="84" fillId="35" borderId="68" xfId="0" applyFont="1" applyFill="1" applyBorder="1" applyAlignment="1">
      <alignment horizontal="center" vertical="center"/>
    </xf>
    <xf numFmtId="0" fontId="84" fillId="35" borderId="82" xfId="0" applyFont="1" applyFill="1" applyBorder="1" applyAlignment="1">
      <alignment horizontal="center" vertical="center"/>
    </xf>
    <xf numFmtId="0" fontId="84" fillId="35" borderId="23" xfId="0" applyFont="1" applyFill="1" applyBorder="1" applyAlignment="1">
      <alignment horizontal="center" vertical="center"/>
    </xf>
    <xf numFmtId="178" fontId="0" fillId="0" borderId="27" xfId="0" applyNumberFormat="1" applyFont="1" applyBorder="1" applyAlignment="1">
      <alignment vertical="center"/>
    </xf>
    <xf numFmtId="178" fontId="65" fillId="0" borderId="35" xfId="0" applyNumberFormat="1" applyFont="1" applyBorder="1" applyAlignment="1">
      <alignment vertical="center"/>
    </xf>
    <xf numFmtId="178" fontId="65" fillId="0" borderId="30" xfId="0" applyNumberFormat="1" applyFont="1" applyBorder="1" applyAlignment="1">
      <alignment vertical="center"/>
    </xf>
    <xf numFmtId="178" fontId="65" fillId="0" borderId="10" xfId="0" applyNumberFormat="1" applyFont="1" applyBorder="1" applyAlignment="1">
      <alignment vertical="center"/>
    </xf>
    <xf numFmtId="178" fontId="65" fillId="0" borderId="82" xfId="0" applyNumberFormat="1" applyFont="1" applyBorder="1" applyAlignment="1">
      <alignment vertical="center"/>
    </xf>
    <xf numFmtId="178" fontId="65" fillId="0" borderId="23" xfId="0" applyNumberFormat="1" applyFont="1" applyBorder="1" applyAlignment="1">
      <alignment vertical="center"/>
    </xf>
    <xf numFmtId="0" fontId="0" fillId="0" borderId="27" xfId="0" applyFont="1" applyBorder="1" applyAlignment="1">
      <alignment vertical="center"/>
    </xf>
    <xf numFmtId="0" fontId="65" fillId="0" borderId="35" xfId="0" applyFont="1" applyBorder="1" applyAlignment="1">
      <alignment vertical="center"/>
    </xf>
    <xf numFmtId="0" fontId="65" fillId="0" borderId="30" xfId="0" applyFont="1" applyBorder="1" applyAlignment="1">
      <alignment vertical="center"/>
    </xf>
    <xf numFmtId="0" fontId="65" fillId="0" borderId="10" xfId="0" applyFont="1" applyBorder="1" applyAlignment="1">
      <alignment vertical="center"/>
    </xf>
    <xf numFmtId="0" fontId="65" fillId="0" borderId="82" xfId="0" applyFont="1" applyBorder="1" applyAlignment="1">
      <alignment vertical="center"/>
    </xf>
    <xf numFmtId="0" fontId="65" fillId="0" borderId="23" xfId="0" applyFont="1" applyBorder="1" applyAlignment="1">
      <alignment vertical="center"/>
    </xf>
    <xf numFmtId="41" fontId="65" fillId="0" borderId="27" xfId="0" applyNumberFormat="1" applyFont="1" applyBorder="1" applyAlignment="1">
      <alignment horizontal="center" vertical="center" wrapText="1"/>
    </xf>
    <xf numFmtId="41" fontId="65" fillId="0" borderId="35" xfId="0" applyNumberFormat="1" applyFont="1" applyBorder="1" applyAlignment="1">
      <alignment horizontal="center" vertical="center"/>
    </xf>
    <xf numFmtId="41" fontId="65" fillId="0" borderId="30" xfId="0" applyNumberFormat="1" applyFont="1" applyBorder="1" applyAlignment="1">
      <alignment horizontal="center" vertical="center"/>
    </xf>
    <xf numFmtId="41" fontId="65" fillId="0" borderId="10" xfId="0" applyNumberFormat="1" applyFont="1" applyBorder="1" applyAlignment="1">
      <alignment horizontal="center" vertical="center"/>
    </xf>
    <xf numFmtId="41" fontId="65" fillId="0" borderId="82" xfId="0" applyNumberFormat="1" applyFont="1" applyBorder="1" applyAlignment="1">
      <alignment horizontal="center" vertical="center"/>
    </xf>
    <xf numFmtId="41" fontId="65" fillId="0" borderId="23" xfId="0" applyNumberFormat="1" applyFont="1" applyBorder="1" applyAlignment="1">
      <alignment horizontal="center" vertical="center"/>
    </xf>
    <xf numFmtId="41" fontId="65" fillId="0" borderId="27" xfId="0" applyNumberFormat="1" applyFont="1" applyBorder="1" applyAlignment="1">
      <alignment horizontal="left" vertical="center" wrapText="1"/>
    </xf>
    <xf numFmtId="41" fontId="65" fillId="0" borderId="35" xfId="0" applyNumberFormat="1" applyFont="1" applyBorder="1" applyAlignment="1">
      <alignment horizontal="left" vertical="center"/>
    </xf>
    <xf numFmtId="41" fontId="65" fillId="0" borderId="30" xfId="0" applyNumberFormat="1" applyFont="1" applyBorder="1" applyAlignment="1">
      <alignment horizontal="left" vertical="center"/>
    </xf>
    <xf numFmtId="41" fontId="65" fillId="0" borderId="10" xfId="0" applyNumberFormat="1" applyFont="1" applyBorder="1" applyAlignment="1">
      <alignment horizontal="left" vertical="center"/>
    </xf>
    <xf numFmtId="41" fontId="65" fillId="0" borderId="82" xfId="0" applyNumberFormat="1" applyFont="1" applyBorder="1" applyAlignment="1">
      <alignment horizontal="left" vertical="center"/>
    </xf>
    <xf numFmtId="41" fontId="65" fillId="0" borderId="23" xfId="0" applyNumberFormat="1" applyFont="1" applyBorder="1" applyAlignment="1">
      <alignment horizontal="left" vertical="center"/>
    </xf>
    <xf numFmtId="176" fontId="65" fillId="0" borderId="60" xfId="0" applyNumberFormat="1" applyFont="1" applyBorder="1" applyAlignment="1">
      <alignment horizontal="center" vertical="center"/>
    </xf>
    <xf numFmtId="176" fontId="65" fillId="0" borderId="61" xfId="0" applyNumberFormat="1" applyFont="1" applyBorder="1" applyAlignment="1">
      <alignment horizontal="center" vertical="center"/>
    </xf>
    <xf numFmtId="0" fontId="65" fillId="0" borderId="60" xfId="0" applyFont="1" applyBorder="1" applyAlignment="1">
      <alignment vertical="center" wrapText="1"/>
    </xf>
    <xf numFmtId="0" fontId="65" fillId="0" borderId="61" xfId="0" applyFont="1" applyBorder="1" applyAlignment="1">
      <alignment vertical="center"/>
    </xf>
    <xf numFmtId="178" fontId="0" fillId="0" borderId="27" xfId="0" applyNumberFormat="1" applyFont="1" applyBorder="1" applyAlignment="1">
      <alignment vertical="center" wrapText="1"/>
    </xf>
    <xf numFmtId="178" fontId="21" fillId="0" borderId="35" xfId="0" applyNumberFormat="1" applyFont="1" applyBorder="1" applyAlignment="1">
      <alignment vertical="center" wrapText="1"/>
    </xf>
    <xf numFmtId="178" fontId="21" fillId="0" borderId="30" xfId="0" applyNumberFormat="1" applyFont="1" applyBorder="1" applyAlignment="1">
      <alignment vertical="center" wrapText="1"/>
    </xf>
    <xf numFmtId="178" fontId="21" fillId="0" borderId="10" xfId="0" applyNumberFormat="1" applyFont="1" applyBorder="1" applyAlignment="1">
      <alignment vertical="center" wrapText="1"/>
    </xf>
    <xf numFmtId="178" fontId="21" fillId="0" borderId="82" xfId="0" applyNumberFormat="1" applyFont="1" applyBorder="1" applyAlignment="1">
      <alignment vertical="center" wrapText="1"/>
    </xf>
    <xf numFmtId="178" fontId="21" fillId="0" borderId="23" xfId="0" applyNumberFormat="1" applyFont="1" applyBorder="1" applyAlignment="1">
      <alignment vertical="center" wrapText="1"/>
    </xf>
    <xf numFmtId="0" fontId="0" fillId="0" borderId="27" xfId="0" applyBorder="1" applyAlignment="1">
      <alignment vertical="center"/>
    </xf>
    <xf numFmtId="0" fontId="0" fillId="0" borderId="35" xfId="0"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82" xfId="0" applyBorder="1" applyAlignment="1">
      <alignment vertical="center"/>
    </xf>
    <xf numFmtId="0" fontId="0" fillId="0" borderId="23" xfId="0" applyBorder="1" applyAlignment="1">
      <alignment vertical="center"/>
    </xf>
    <xf numFmtId="0" fontId="65" fillId="0" borderId="61" xfId="0" applyFont="1" applyBorder="1" applyAlignment="1">
      <alignment vertical="center" wrapText="1"/>
    </xf>
    <xf numFmtId="41" fontId="65" fillId="0" borderId="35" xfId="0" applyNumberFormat="1" applyFont="1" applyBorder="1" applyAlignment="1">
      <alignment horizontal="center" vertical="center" wrapText="1"/>
    </xf>
    <xf numFmtId="41" fontId="65" fillId="0" borderId="30" xfId="0" applyNumberFormat="1" applyFont="1" applyBorder="1" applyAlignment="1">
      <alignment horizontal="center" vertical="center" wrapText="1"/>
    </xf>
    <xf numFmtId="41" fontId="65" fillId="0" borderId="10" xfId="0" applyNumberFormat="1" applyFont="1" applyBorder="1" applyAlignment="1">
      <alignment horizontal="center" vertical="center" wrapText="1"/>
    </xf>
    <xf numFmtId="41" fontId="65" fillId="0" borderId="82" xfId="0" applyNumberFormat="1" applyFont="1" applyBorder="1" applyAlignment="1">
      <alignment horizontal="center" vertical="center" wrapText="1"/>
    </xf>
    <xf numFmtId="41" fontId="65" fillId="0" borderId="23" xfId="0" applyNumberFormat="1" applyFont="1" applyBorder="1" applyAlignment="1">
      <alignment horizontal="center" vertical="center" wrapText="1"/>
    </xf>
    <xf numFmtId="178" fontId="65" fillId="0" borderId="27" xfId="0" applyNumberFormat="1" applyFont="1" applyBorder="1" applyAlignment="1">
      <alignment horizontal="left" vertical="center" wrapText="1"/>
    </xf>
    <xf numFmtId="178" fontId="65" fillId="0" borderId="35" xfId="0" applyNumberFormat="1" applyFont="1" applyBorder="1" applyAlignment="1">
      <alignment horizontal="left" vertical="center" wrapText="1"/>
    </xf>
    <xf numFmtId="178" fontId="65" fillId="0" borderId="30" xfId="0" applyNumberFormat="1" applyFont="1" applyBorder="1" applyAlignment="1">
      <alignment horizontal="left" vertical="center" wrapText="1"/>
    </xf>
    <xf numFmtId="178" fontId="65" fillId="0" borderId="10" xfId="0" applyNumberFormat="1" applyFont="1" applyBorder="1" applyAlignment="1">
      <alignment horizontal="left" vertical="center" wrapText="1"/>
    </xf>
    <xf numFmtId="178" fontId="65" fillId="0" borderId="82" xfId="0" applyNumberFormat="1" applyFont="1" applyBorder="1" applyAlignment="1">
      <alignment horizontal="left" vertical="center" wrapText="1"/>
    </xf>
    <xf numFmtId="178" fontId="65" fillId="0" borderId="23" xfId="0" applyNumberFormat="1" applyFont="1" applyBorder="1" applyAlignment="1">
      <alignment horizontal="left" vertical="center" wrapText="1"/>
    </xf>
    <xf numFmtId="178" fontId="65" fillId="0" borderId="27" xfId="0" applyNumberFormat="1" applyFont="1" applyBorder="1" applyAlignment="1">
      <alignment horizontal="left" vertical="center"/>
    </xf>
    <xf numFmtId="178" fontId="65" fillId="0" borderId="35" xfId="0" applyNumberFormat="1" applyFont="1" applyBorder="1" applyAlignment="1">
      <alignment horizontal="left" vertical="center"/>
    </xf>
    <xf numFmtId="178" fontId="65" fillId="0" borderId="30" xfId="0" applyNumberFormat="1" applyFont="1" applyBorder="1" applyAlignment="1">
      <alignment horizontal="left" vertical="center"/>
    </xf>
    <xf numFmtId="178" fontId="65" fillId="0" borderId="10" xfId="0" applyNumberFormat="1" applyFont="1" applyBorder="1" applyAlignment="1">
      <alignment horizontal="left" vertical="center"/>
    </xf>
    <xf numFmtId="178" fontId="65" fillId="0" borderId="82" xfId="0" applyNumberFormat="1" applyFont="1" applyBorder="1" applyAlignment="1">
      <alignment horizontal="left" vertical="center"/>
    </xf>
    <xf numFmtId="178" fontId="65" fillId="0" borderId="23" xfId="0" applyNumberFormat="1" applyFont="1" applyBorder="1" applyAlignment="1">
      <alignment horizontal="left" vertical="center"/>
    </xf>
    <xf numFmtId="0" fontId="65" fillId="33" borderId="55" xfId="0" applyFont="1" applyFill="1" applyBorder="1" applyAlignment="1">
      <alignment horizontal="center" vertical="center" wrapText="1"/>
    </xf>
    <xf numFmtId="0" fontId="65" fillId="33" borderId="61" xfId="0" applyFont="1" applyFill="1" applyBorder="1" applyAlignment="1">
      <alignment horizontal="center" vertical="center" wrapText="1"/>
    </xf>
    <xf numFmtId="0" fontId="74" fillId="0" borderId="30" xfId="0" applyFont="1" applyBorder="1" applyAlignment="1">
      <alignment horizontal="center" vertical="center"/>
    </xf>
    <xf numFmtId="0" fontId="74" fillId="0" borderId="26" xfId="0" applyFont="1" applyBorder="1" applyAlignment="1">
      <alignment horizontal="center" vertical="center"/>
    </xf>
    <xf numFmtId="0" fontId="74" fillId="0" borderId="68" xfId="0" applyFont="1" applyBorder="1" applyAlignment="1">
      <alignment horizontal="center" vertical="center"/>
    </xf>
    <xf numFmtId="0" fontId="0" fillId="33" borderId="35" xfId="0" applyFill="1" applyBorder="1" applyAlignment="1">
      <alignment horizontal="center" vertical="center"/>
    </xf>
    <xf numFmtId="0" fontId="0" fillId="33" borderId="70" xfId="0" applyFill="1" applyBorder="1" applyAlignment="1">
      <alignment horizontal="center" vertical="center"/>
    </xf>
    <xf numFmtId="0" fontId="0" fillId="33" borderId="71" xfId="0" applyFill="1" applyBorder="1" applyAlignment="1">
      <alignment horizontal="center" vertical="center"/>
    </xf>
    <xf numFmtId="0" fontId="74" fillId="33" borderId="69" xfId="0" applyFont="1" applyFill="1" applyBorder="1" applyAlignment="1">
      <alignment horizontal="center" vertical="center" wrapText="1"/>
    </xf>
    <xf numFmtId="0" fontId="0" fillId="0" borderId="59" xfId="0" applyBorder="1" applyAlignment="1">
      <alignment vertical="center" wrapText="1"/>
    </xf>
    <xf numFmtId="0" fontId="0" fillId="0" borderId="78" xfId="0" applyBorder="1" applyAlignment="1">
      <alignment vertical="center"/>
    </xf>
    <xf numFmtId="0" fontId="65" fillId="33" borderId="69" xfId="0" applyFont="1" applyFill="1" applyBorder="1" applyAlignment="1">
      <alignment horizontal="center" vertical="center" wrapText="1"/>
    </xf>
    <xf numFmtId="0" fontId="65" fillId="33" borderId="59" xfId="0" applyFont="1" applyFill="1" applyBorder="1" applyAlignment="1">
      <alignment horizontal="center" vertical="center" wrapText="1"/>
    </xf>
    <xf numFmtId="0" fontId="65" fillId="33" borderId="21" xfId="0" applyFont="1" applyFill="1" applyBorder="1" applyAlignment="1">
      <alignment horizontal="center" vertical="center" wrapText="1"/>
    </xf>
    <xf numFmtId="0" fontId="85" fillId="33" borderId="26" xfId="0" applyFont="1" applyFill="1" applyBorder="1" applyAlignment="1">
      <alignment vertical="center" wrapText="1"/>
    </xf>
    <xf numFmtId="0" fontId="85" fillId="33" borderId="79" xfId="0" applyFont="1" applyFill="1" applyBorder="1" applyAlignment="1">
      <alignment vertical="center"/>
    </xf>
    <xf numFmtId="0" fontId="66" fillId="33" borderId="69" xfId="0" applyFont="1" applyFill="1" applyBorder="1" applyAlignment="1">
      <alignment horizontal="left" vertical="center" wrapText="1"/>
    </xf>
    <xf numFmtId="0" fontId="0" fillId="0" borderId="59" xfId="0" applyBorder="1" applyAlignment="1">
      <alignment horizontal="left" vertical="center" wrapText="1"/>
    </xf>
    <xf numFmtId="0" fontId="0" fillId="0" borderId="21" xfId="0" applyBorder="1" applyAlignment="1">
      <alignment horizontal="left" vertical="center" wrapText="1"/>
    </xf>
    <xf numFmtId="0" fontId="76" fillId="35" borderId="62" xfId="0" applyFont="1" applyFill="1" applyBorder="1" applyAlignment="1">
      <alignment horizontal="center" vertical="center" wrapText="1"/>
    </xf>
    <xf numFmtId="0" fontId="76" fillId="35" borderId="45" xfId="0" applyFont="1" applyFill="1" applyBorder="1" applyAlignment="1">
      <alignment horizontal="center" vertical="center" wrapText="1"/>
    </xf>
    <xf numFmtId="0" fontId="76" fillId="35" borderId="47" xfId="0" applyFont="1" applyFill="1" applyBorder="1" applyAlignment="1">
      <alignment horizontal="center" vertical="center" wrapText="1"/>
    </xf>
    <xf numFmtId="0" fontId="76" fillId="35" borderId="72" xfId="0" applyFont="1" applyFill="1" applyBorder="1" applyAlignment="1">
      <alignment horizontal="center" vertical="center" wrapText="1"/>
    </xf>
    <xf numFmtId="0" fontId="76" fillId="35" borderId="16" xfId="0" applyFont="1" applyFill="1" applyBorder="1" applyAlignment="1">
      <alignment horizontal="center" vertical="center" wrapText="1"/>
    </xf>
    <xf numFmtId="0" fontId="74" fillId="33" borderId="60" xfId="0" applyFont="1" applyFill="1" applyBorder="1" applyAlignment="1">
      <alignment horizontal="center" vertical="center" wrapText="1"/>
    </xf>
    <xf numFmtId="0" fontId="74" fillId="33" borderId="55" xfId="0" applyFont="1" applyFill="1" applyBorder="1" applyAlignment="1">
      <alignment horizontal="center" vertical="center" wrapText="1"/>
    </xf>
    <xf numFmtId="0" fontId="74" fillId="33" borderId="61" xfId="0" applyFont="1" applyFill="1" applyBorder="1" applyAlignment="1">
      <alignment horizontal="center" vertical="center" wrapText="1"/>
    </xf>
    <xf numFmtId="0" fontId="0" fillId="0" borderId="35" xfId="0" applyBorder="1" applyAlignment="1">
      <alignment horizontal="center" vertical="center"/>
    </xf>
    <xf numFmtId="0" fontId="0" fillId="0" borderId="30" xfId="0" applyBorder="1" applyAlignment="1">
      <alignment horizontal="center" vertical="center"/>
    </xf>
    <xf numFmtId="0" fontId="74"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73" xfId="0" applyBorder="1" applyAlignment="1">
      <alignment vertical="center"/>
    </xf>
    <xf numFmtId="0" fontId="74" fillId="33" borderId="72" xfId="0" applyFont="1" applyFill="1" applyBorder="1" applyAlignment="1">
      <alignment horizontal="center" vertical="center" wrapText="1"/>
    </xf>
    <xf numFmtId="0" fontId="0" fillId="0" borderId="57" xfId="0" applyBorder="1" applyAlignment="1">
      <alignment vertical="center" wrapText="1"/>
    </xf>
    <xf numFmtId="0" fontId="0" fillId="0" borderId="74" xfId="0" applyBorder="1" applyAlignment="1">
      <alignment vertical="center"/>
    </xf>
    <xf numFmtId="0" fontId="74" fillId="33" borderId="75" xfId="0" applyFont="1" applyFill="1" applyBorder="1" applyAlignment="1">
      <alignment horizontal="center" vertical="center" wrapText="1"/>
    </xf>
    <xf numFmtId="0" fontId="0" fillId="0" borderId="68" xfId="0" applyBorder="1" applyAlignment="1">
      <alignment vertical="center"/>
    </xf>
    <xf numFmtId="0" fontId="0" fillId="0" borderId="76" xfId="0" applyBorder="1" applyAlignment="1">
      <alignment vertical="center"/>
    </xf>
    <xf numFmtId="0" fontId="66" fillId="33" borderId="36" xfId="0" applyFont="1" applyFill="1" applyBorder="1" applyAlignment="1">
      <alignment horizontal="center" vertical="center" wrapText="1"/>
    </xf>
    <xf numFmtId="0" fontId="68" fillId="0" borderId="56" xfId="0" applyFont="1" applyBorder="1" applyAlignment="1">
      <alignment vertical="center" wrapText="1"/>
    </xf>
    <xf numFmtId="0" fontId="0" fillId="0" borderId="77" xfId="0" applyBorder="1" applyAlignment="1">
      <alignment vertical="center"/>
    </xf>
    <xf numFmtId="41" fontId="65" fillId="0" borderId="29" xfId="0" applyNumberFormat="1" applyFont="1" applyFill="1" applyBorder="1" applyAlignment="1">
      <alignment horizontal="right" vertical="center"/>
    </xf>
    <xf numFmtId="41" fontId="0" fillId="0" borderId="16" xfId="0" applyNumberFormat="1" applyFill="1" applyBorder="1" applyAlignment="1">
      <alignment horizontal="right" vertical="center"/>
    </xf>
    <xf numFmtId="41" fontId="65" fillId="0" borderId="66" xfId="0" applyNumberFormat="1" applyFont="1" applyFill="1" applyBorder="1" applyAlignment="1">
      <alignment vertical="center"/>
    </xf>
    <xf numFmtId="41" fontId="0" fillId="0" borderId="15" xfId="0" applyNumberFormat="1" applyFill="1" applyBorder="1" applyAlignment="1">
      <alignment vertical="center"/>
    </xf>
    <xf numFmtId="41" fontId="65" fillId="34" borderId="66"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65" fillId="0" borderId="67" xfId="0" applyNumberFormat="1" applyFont="1" applyFill="1" applyBorder="1" applyAlignment="1">
      <alignment horizontal="right" vertical="center"/>
    </xf>
    <xf numFmtId="41" fontId="0" fillId="0" borderId="21" xfId="0" applyNumberFormat="1" applyFill="1" applyBorder="1" applyAlignment="1">
      <alignment horizontal="right" vertical="center"/>
    </xf>
    <xf numFmtId="0" fontId="65" fillId="0" borderId="60" xfId="0" applyFont="1" applyFill="1" applyBorder="1" applyAlignment="1">
      <alignment horizontal="center" vertical="center"/>
    </xf>
    <xf numFmtId="0" fontId="65" fillId="0" borderId="61" xfId="0" applyFont="1" applyFill="1" applyBorder="1" applyAlignment="1">
      <alignment horizontal="center" vertical="center"/>
    </xf>
    <xf numFmtId="0" fontId="69" fillId="0" borderId="60" xfId="0" applyFont="1" applyBorder="1" applyAlignment="1">
      <alignment horizontal="left" vertical="center" wrapText="1"/>
    </xf>
    <xf numFmtId="0" fontId="69" fillId="0" borderId="61" xfId="0" applyFont="1" applyBorder="1" applyAlignment="1">
      <alignment horizontal="left" vertical="center" wrapText="1"/>
    </xf>
    <xf numFmtId="41" fontId="65" fillId="0" borderId="66"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65" fillId="0" borderId="67" xfId="0" applyNumberFormat="1" applyFont="1" applyFill="1" applyBorder="1" applyAlignment="1">
      <alignment horizontal="center" vertical="center"/>
    </xf>
    <xf numFmtId="41" fontId="65" fillId="0" borderId="21" xfId="0" applyNumberFormat="1" applyFont="1" applyFill="1" applyBorder="1" applyAlignment="1">
      <alignment horizontal="center" vertical="center"/>
    </xf>
    <xf numFmtId="41" fontId="65" fillId="0" borderId="16" xfId="0" applyNumberFormat="1" applyFont="1" applyFill="1" applyBorder="1" applyAlignment="1">
      <alignment horizontal="right" vertical="center"/>
    </xf>
    <xf numFmtId="41" fontId="65" fillId="34" borderId="15" xfId="0" applyNumberFormat="1" applyFont="1" applyFill="1" applyBorder="1" applyAlignment="1">
      <alignment horizontal="right" vertical="center"/>
    </xf>
    <xf numFmtId="176" fontId="65" fillId="0" borderId="60" xfId="0" applyNumberFormat="1" applyFont="1" applyFill="1" applyBorder="1" applyAlignment="1">
      <alignment horizontal="center" vertical="center"/>
    </xf>
    <xf numFmtId="176" fontId="65" fillId="0" borderId="61" xfId="0" applyNumberFormat="1" applyFont="1" applyFill="1" applyBorder="1" applyAlignment="1">
      <alignment horizontal="center" vertical="center"/>
    </xf>
    <xf numFmtId="0" fontId="65" fillId="0" borderId="60" xfId="0" applyFont="1" applyFill="1" applyBorder="1" applyAlignment="1">
      <alignment vertical="center" wrapText="1"/>
    </xf>
    <xf numFmtId="0" fontId="65" fillId="0" borderId="61" xfId="0" applyFont="1" applyFill="1" applyBorder="1" applyAlignment="1">
      <alignment vertical="center"/>
    </xf>
    <xf numFmtId="0" fontId="69" fillId="0" borderId="60" xfId="0" applyFont="1" applyFill="1" applyBorder="1" applyAlignment="1">
      <alignment horizontal="left" vertical="center" wrapText="1"/>
    </xf>
    <xf numFmtId="0" fontId="69" fillId="0" borderId="61" xfId="0" applyFont="1" applyFill="1" applyBorder="1" applyAlignment="1">
      <alignment horizontal="left" vertical="center" wrapText="1"/>
    </xf>
    <xf numFmtId="41" fontId="65" fillId="0" borderId="83" xfId="0" applyNumberFormat="1" applyFont="1" applyFill="1" applyBorder="1" applyAlignment="1">
      <alignment horizontal="right" vertical="center"/>
    </xf>
    <xf numFmtId="41" fontId="0" fillId="0" borderId="84" xfId="0" applyNumberFormat="1" applyFill="1" applyBorder="1" applyAlignment="1">
      <alignment horizontal="right" vertical="center"/>
    </xf>
    <xf numFmtId="41" fontId="65" fillId="37" borderId="66" xfId="0" applyNumberFormat="1" applyFont="1" applyFill="1" applyBorder="1" applyAlignment="1">
      <alignment horizontal="right" vertical="center"/>
    </xf>
    <xf numFmtId="41" fontId="65" fillId="37" borderId="15" xfId="0" applyNumberFormat="1" applyFont="1" applyFill="1" applyBorder="1" applyAlignment="1">
      <alignment horizontal="right" vertical="center"/>
    </xf>
    <xf numFmtId="41" fontId="0" fillId="37" borderId="15" xfId="0" applyNumberFormat="1" applyFill="1" applyBorder="1" applyAlignment="1">
      <alignment horizontal="right" vertical="center"/>
    </xf>
    <xf numFmtId="41" fontId="65"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176" fontId="21" fillId="0" borderId="60" xfId="0" applyNumberFormat="1" applyFont="1" applyFill="1" applyBorder="1" applyAlignment="1">
      <alignment horizontal="center" vertical="center"/>
    </xf>
    <xf numFmtId="176" fontId="21" fillId="0" borderId="61" xfId="0" applyNumberFormat="1" applyFont="1" applyFill="1" applyBorder="1" applyAlignment="1">
      <alignment horizontal="center" vertical="center"/>
    </xf>
    <xf numFmtId="0" fontId="21" fillId="0" borderId="27"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23" xfId="0" applyFont="1" applyFill="1" applyBorder="1" applyAlignment="1">
      <alignment horizontal="left" vertical="center"/>
    </xf>
    <xf numFmtId="0" fontId="23" fillId="0" borderId="60" xfId="0" applyFont="1" applyFill="1" applyBorder="1" applyAlignment="1">
      <alignment horizontal="left" vertical="center"/>
    </xf>
    <xf numFmtId="0" fontId="23" fillId="0" borderId="61" xfId="0" applyFont="1" applyFill="1" applyBorder="1" applyAlignment="1">
      <alignment horizontal="left" vertical="center"/>
    </xf>
    <xf numFmtId="41" fontId="21" fillId="0" borderId="66" xfId="0" applyNumberFormat="1" applyFont="1" applyFill="1" applyBorder="1" applyAlignment="1">
      <alignment horizontal="right" vertical="center"/>
    </xf>
    <xf numFmtId="41" fontId="79" fillId="0" borderId="15" xfId="0" applyNumberFormat="1" applyFont="1" applyFill="1" applyBorder="1" applyAlignment="1">
      <alignment horizontal="right" vertical="center"/>
    </xf>
    <xf numFmtId="41" fontId="21" fillId="0" borderId="67" xfId="0" applyNumberFormat="1" applyFont="1" applyFill="1" applyBorder="1" applyAlignment="1">
      <alignment horizontal="right" vertical="center"/>
    </xf>
    <xf numFmtId="41" fontId="79" fillId="0" borderId="21" xfId="0" applyNumberFormat="1" applyFont="1" applyFill="1" applyBorder="1" applyAlignment="1">
      <alignment horizontal="right" vertical="center"/>
    </xf>
    <xf numFmtId="41" fontId="21" fillId="0" borderId="66" xfId="0" applyNumberFormat="1" applyFont="1" applyFill="1" applyBorder="1" applyAlignment="1">
      <alignment vertical="center"/>
    </xf>
    <xf numFmtId="41" fontId="79" fillId="0" borderId="15" xfId="0" applyNumberFormat="1" applyFont="1" applyFill="1" applyBorder="1" applyAlignment="1">
      <alignment vertical="center"/>
    </xf>
    <xf numFmtId="0" fontId="65" fillId="0" borderId="60" xfId="0" applyFont="1" applyBorder="1" applyAlignment="1">
      <alignment horizontal="center" vertical="center"/>
    </xf>
    <xf numFmtId="0" fontId="65" fillId="0" borderId="61" xfId="0" applyFont="1" applyBorder="1" applyAlignment="1">
      <alignment horizontal="center" vertical="center"/>
    </xf>
    <xf numFmtId="0" fontId="69" fillId="0" borderId="60" xfId="0" applyFont="1" applyBorder="1" applyAlignment="1">
      <alignment horizontal="left" vertical="center"/>
    </xf>
    <xf numFmtId="0" fontId="69" fillId="0" borderId="61" xfId="0" applyFont="1" applyBorder="1" applyAlignment="1">
      <alignment horizontal="left" vertical="center"/>
    </xf>
    <xf numFmtId="41" fontId="65" fillId="34" borderId="67"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21" fillId="0" borderId="29" xfId="0" applyNumberFormat="1" applyFont="1" applyFill="1" applyBorder="1" applyAlignment="1">
      <alignment horizontal="right" vertical="center"/>
    </xf>
    <xf numFmtId="41" fontId="79" fillId="0" borderId="16" xfId="0" applyNumberFormat="1" applyFont="1" applyFill="1" applyBorder="1" applyAlignment="1">
      <alignment horizontal="right" vertical="center"/>
    </xf>
    <xf numFmtId="41" fontId="21" fillId="0" borderId="16" xfId="0" applyNumberFormat="1" applyFont="1" applyFill="1" applyBorder="1" applyAlignment="1">
      <alignment horizontal="right" vertical="center"/>
    </xf>
    <xf numFmtId="41" fontId="21" fillId="0" borderId="67" xfId="0" applyNumberFormat="1" applyFont="1" applyFill="1" applyBorder="1" applyAlignment="1">
      <alignment horizontal="center" vertical="center"/>
    </xf>
    <xf numFmtId="41" fontId="21" fillId="0" borderId="21" xfId="0" applyNumberFormat="1" applyFont="1" applyFill="1" applyBorder="1" applyAlignment="1">
      <alignment horizontal="center" vertical="center"/>
    </xf>
    <xf numFmtId="41" fontId="65" fillId="34" borderId="27" xfId="0" applyNumberFormat="1" applyFont="1" applyFill="1" applyBorder="1" applyAlignment="1">
      <alignment horizontal="right" vertical="center"/>
    </xf>
    <xf numFmtId="41" fontId="0" fillId="34" borderId="64" xfId="0" applyNumberForma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103</xdr:row>
      <xdr:rowOff>266700</xdr:rowOff>
    </xdr:from>
    <xdr:to>
      <xdr:col>3</xdr:col>
      <xdr:colOff>504825</xdr:colOff>
      <xdr:row>105</xdr:row>
      <xdr:rowOff>209550</xdr:rowOff>
    </xdr:to>
    <xdr:sp>
      <xdr:nvSpPr>
        <xdr:cNvPr id="1" name="四角形吹き出し 1"/>
        <xdr:cNvSpPr>
          <a:spLocks/>
        </xdr:cNvSpPr>
      </xdr:nvSpPr>
      <xdr:spPr>
        <a:xfrm>
          <a:off x="1190625" y="37928550"/>
          <a:ext cx="1295400" cy="704850"/>
        </a:xfrm>
        <a:prstGeom prst="wedgeRectCallout">
          <a:avLst>
            <a:gd name="adj1" fmla="val -87416"/>
            <a:gd name="adj2" fmla="val 45370"/>
          </a:avLst>
        </a:prstGeom>
        <a:solidFill>
          <a:srgbClr val="FFFFFF"/>
        </a:solidFill>
        <a:ln w="25400" cmpd="sng">
          <a:solidFill>
            <a:srgbClr val="C0504D"/>
          </a:solidFill>
          <a:headEnd type="none"/>
          <a:tailEnd type="none"/>
        </a:ln>
      </xdr:spPr>
      <xdr:txBody>
        <a:bodyPr vertOverflow="clip" wrap="square"/>
        <a:p>
          <a:pPr algn="l">
            <a:defRPr/>
          </a:pPr>
          <a:r>
            <a:rPr lang="en-US" cap="none" sz="1000" b="0" i="0" u="none" baseline="0">
              <a:solidFill>
                <a:srgbClr val="000000"/>
              </a:solidFill>
            </a:rPr>
            <a:t>総括表Ａ表の基金造成団体数と一致させること。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FREY\Desktop\&#12487;&#12473;&#12463;&#12488;&#12483;&#12503;&#20316;&#26989;\&#12501;&#12449;&#12452;&#12523;&#22793;&#25563;\Excel&#12501;&#12449;&#12452;&#12523;\&#20491;&#21029;&#34920;0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FREY\Desktop\&#12487;&#12473;&#12463;&#12488;&#12483;&#12503;&#20316;&#26989;\&#12501;&#12449;&#12452;&#12523;&#22793;&#25563;\Excel&#12501;&#12449;&#12452;&#12523;\&#20491;&#21029;&#34920;0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別表001"/>
    </sheetNames>
    <sheetDataSet>
      <sheetData sheetId="0">
        <row r="25">
          <cell r="E25">
            <v>5397.726999999999</v>
          </cell>
          <cell r="F25">
            <v>5397.726999999999</v>
          </cell>
          <cell r="G25">
            <v>162.512896</v>
          </cell>
          <cell r="H25">
            <v>162.512896</v>
          </cell>
          <cell r="I25">
            <v>0</v>
          </cell>
          <cell r="J25">
            <v>0</v>
          </cell>
          <cell r="K25">
            <v>0</v>
          </cell>
          <cell r="L25">
            <v>162.512896</v>
          </cell>
          <cell r="M25">
            <v>3112.632583</v>
          </cell>
          <cell r="N25">
            <v>1065.8270209999998</v>
          </cell>
          <cell r="P25">
            <v>1381.780292</v>
          </cell>
          <cell r="Q25">
            <v>4</v>
          </cell>
        </row>
        <row r="26">
          <cell r="Q26">
            <v>3112.632583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別表003"/>
    </sheetNames>
    <sheetDataSet>
      <sheetData sheetId="0">
        <row r="103">
          <cell r="E103">
            <v>120548.57475900004</v>
          </cell>
          <cell r="F103">
            <v>80365.71500000003</v>
          </cell>
          <cell r="G103">
            <v>94961.95867899999</v>
          </cell>
          <cell r="H103">
            <v>63307.975999999995</v>
          </cell>
          <cell r="I103">
            <v>62243.749</v>
          </cell>
          <cell r="J103">
            <v>0</v>
          </cell>
          <cell r="K103">
            <v>0</v>
          </cell>
          <cell r="L103">
            <v>1064.2269999999994</v>
          </cell>
          <cell r="M103">
            <v>67619.91012</v>
          </cell>
          <cell r="N103">
            <v>0.0001</v>
          </cell>
          <cell r="P103">
            <v>98593.749</v>
          </cell>
          <cell r="Q103">
            <v>2175</v>
          </cell>
        </row>
        <row r="104">
          <cell r="Q104">
            <v>67619.91012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21"/>
  <sheetViews>
    <sheetView tabSelected="1" view="pageBreakPreview" zoomScale="85" zoomScaleSheetLayoutView="85" zoomScalePageLayoutView="0" workbookViewId="0" topLeftCell="A1">
      <selection activeCell="J9" sqref="J9"/>
    </sheetView>
  </sheetViews>
  <sheetFormatPr defaultColWidth="9.00390625" defaultRowHeight="15"/>
  <cols>
    <col min="1" max="1" width="4.140625" style="1" customWidth="1"/>
    <col min="2" max="2" width="22.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0" width="47.57421875" style="1" customWidth="1"/>
    <col min="11" max="11" width="23.57421875" style="1" customWidth="1"/>
    <col min="12" max="14" width="8.57421875" style="1" customWidth="1"/>
    <col min="15" max="15" width="12.28125" style="1" customWidth="1"/>
    <col min="16" max="16" width="23.57421875" style="1" customWidth="1"/>
    <col min="17" max="18" width="8.57421875" style="1" customWidth="1"/>
    <col min="19" max="16384" width="9.00390625" style="1" customWidth="1"/>
  </cols>
  <sheetData>
    <row r="1" ht="20.25" customHeight="1">
      <c r="A1" s="4" t="s">
        <v>316</v>
      </c>
    </row>
    <row r="2" ht="20.25" customHeight="1" thickBot="1">
      <c r="A2" s="68" t="s">
        <v>77</v>
      </c>
    </row>
    <row r="3" spans="1:18" s="2" customFormat="1" ht="12.75" customHeight="1">
      <c r="A3" s="243" t="s">
        <v>4</v>
      </c>
      <c r="B3" s="243" t="s">
        <v>27</v>
      </c>
      <c r="C3" s="248" t="s">
        <v>32</v>
      </c>
      <c r="D3" s="243" t="s">
        <v>76</v>
      </c>
      <c r="E3" s="243" t="s">
        <v>58</v>
      </c>
      <c r="F3" s="243" t="s">
        <v>0</v>
      </c>
      <c r="G3" s="243" t="s">
        <v>59</v>
      </c>
      <c r="H3" s="243" t="s">
        <v>40</v>
      </c>
      <c r="I3" s="243" t="s">
        <v>1</v>
      </c>
      <c r="J3" s="243" t="s">
        <v>57</v>
      </c>
      <c r="K3" s="251" t="s">
        <v>25</v>
      </c>
      <c r="L3" s="252"/>
      <c r="M3" s="252"/>
      <c r="N3" s="252"/>
      <c r="O3" s="252"/>
      <c r="P3" s="251" t="s">
        <v>26</v>
      </c>
      <c r="Q3" s="252"/>
      <c r="R3" s="253"/>
    </row>
    <row r="4" spans="1:18" s="2" customFormat="1" ht="24">
      <c r="A4" s="244"/>
      <c r="B4" s="244"/>
      <c r="C4" s="249"/>
      <c r="D4" s="246"/>
      <c r="E4" s="244"/>
      <c r="F4" s="244"/>
      <c r="G4" s="244"/>
      <c r="H4" s="256"/>
      <c r="I4" s="256"/>
      <c r="J4" s="244"/>
      <c r="K4" s="52" t="s">
        <v>24</v>
      </c>
      <c r="L4" s="254" t="s">
        <v>69</v>
      </c>
      <c r="M4" s="257"/>
      <c r="N4" s="257"/>
      <c r="O4" s="40" t="s">
        <v>33</v>
      </c>
      <c r="P4" s="52" t="s">
        <v>22</v>
      </c>
      <c r="Q4" s="254" t="s">
        <v>69</v>
      </c>
      <c r="R4" s="255"/>
    </row>
    <row r="5" spans="1:18" s="2" customFormat="1" ht="24" customHeight="1" thickBot="1">
      <c r="A5" s="245"/>
      <c r="B5" s="245"/>
      <c r="C5" s="250"/>
      <c r="D5" s="247"/>
      <c r="E5" s="245"/>
      <c r="F5" s="245"/>
      <c r="G5" s="245"/>
      <c r="H5" s="247"/>
      <c r="I5" s="247"/>
      <c r="J5" s="245"/>
      <c r="K5" s="53" t="s">
        <v>38</v>
      </c>
      <c r="L5" s="49" t="s">
        <v>18</v>
      </c>
      <c r="M5" s="49" t="s">
        <v>19</v>
      </c>
      <c r="N5" s="49" t="s">
        <v>20</v>
      </c>
      <c r="O5" s="50" t="s">
        <v>60</v>
      </c>
      <c r="P5" s="53" t="s">
        <v>39</v>
      </c>
      <c r="Q5" s="49" t="s">
        <v>23</v>
      </c>
      <c r="R5" s="51" t="s">
        <v>31</v>
      </c>
    </row>
    <row r="6" spans="1:18" s="2" customFormat="1" ht="60" customHeight="1">
      <c r="A6" s="125">
        <v>1</v>
      </c>
      <c r="B6" s="118" t="s">
        <v>97</v>
      </c>
      <c r="C6" s="117" t="s">
        <v>34</v>
      </c>
      <c r="D6" s="126">
        <v>4</v>
      </c>
      <c r="E6" s="117" t="s">
        <v>98</v>
      </c>
      <c r="F6" s="117" t="s">
        <v>99</v>
      </c>
      <c r="G6" s="117" t="s">
        <v>100</v>
      </c>
      <c r="H6" s="127" t="s">
        <v>16</v>
      </c>
      <c r="I6" s="128" t="s">
        <v>17</v>
      </c>
      <c r="J6" s="129" t="s">
        <v>101</v>
      </c>
      <c r="K6" s="79" t="s">
        <v>102</v>
      </c>
      <c r="L6" s="80" t="s">
        <v>103</v>
      </c>
      <c r="M6" s="81" t="s">
        <v>103</v>
      </c>
      <c r="N6" s="82" t="s">
        <v>103</v>
      </c>
      <c r="O6" s="81" t="s">
        <v>103</v>
      </c>
      <c r="P6" s="79" t="s">
        <v>104</v>
      </c>
      <c r="Q6" s="83">
        <v>4</v>
      </c>
      <c r="R6" s="84">
        <v>4</v>
      </c>
    </row>
    <row r="7" spans="1:18" s="2" customFormat="1" ht="61.5" customHeight="1">
      <c r="A7" s="29">
        <v>2</v>
      </c>
      <c r="B7" s="30" t="s">
        <v>121</v>
      </c>
      <c r="C7" s="31" t="s">
        <v>122</v>
      </c>
      <c r="D7" s="30">
        <v>9</v>
      </c>
      <c r="E7" s="76" t="s">
        <v>123</v>
      </c>
      <c r="F7" s="31" t="s">
        <v>124</v>
      </c>
      <c r="G7" s="31" t="s">
        <v>125</v>
      </c>
      <c r="H7" s="77" t="s">
        <v>16</v>
      </c>
      <c r="I7" s="78" t="s">
        <v>17</v>
      </c>
      <c r="J7" s="71" t="s">
        <v>126</v>
      </c>
      <c r="K7" s="164" t="s">
        <v>129</v>
      </c>
      <c r="L7" s="131">
        <v>2</v>
      </c>
      <c r="M7" s="119">
        <v>2</v>
      </c>
      <c r="N7" s="132">
        <v>1</v>
      </c>
      <c r="O7" s="119" t="s">
        <v>127</v>
      </c>
      <c r="P7" s="130" t="s">
        <v>128</v>
      </c>
      <c r="Q7" s="131">
        <v>2</v>
      </c>
      <c r="R7" s="120">
        <v>2</v>
      </c>
    </row>
    <row r="8" spans="1:18" s="2" customFormat="1" ht="66.75" customHeight="1">
      <c r="A8" s="29">
        <v>3</v>
      </c>
      <c r="B8" s="30" t="s">
        <v>105</v>
      </c>
      <c r="C8" s="31" t="s">
        <v>34</v>
      </c>
      <c r="D8" s="30">
        <v>47</v>
      </c>
      <c r="E8" s="31" t="s">
        <v>106</v>
      </c>
      <c r="F8" s="31" t="s">
        <v>107</v>
      </c>
      <c r="G8" s="31" t="s">
        <v>107</v>
      </c>
      <c r="H8" s="69" t="s">
        <v>16</v>
      </c>
      <c r="I8" s="70" t="s">
        <v>17</v>
      </c>
      <c r="J8" s="71" t="s">
        <v>108</v>
      </c>
      <c r="K8" s="32" t="s">
        <v>109</v>
      </c>
      <c r="L8" s="72" t="s">
        <v>103</v>
      </c>
      <c r="M8" s="73" t="s">
        <v>103</v>
      </c>
      <c r="N8" s="74" t="s">
        <v>103</v>
      </c>
      <c r="O8" s="73" t="s">
        <v>103</v>
      </c>
      <c r="P8" s="32" t="s">
        <v>110</v>
      </c>
      <c r="Q8" s="72">
        <v>47</v>
      </c>
      <c r="R8" s="75">
        <v>47</v>
      </c>
    </row>
    <row r="9" spans="1:18" s="2" customFormat="1" ht="109.5" customHeight="1">
      <c r="A9" s="29">
        <v>4</v>
      </c>
      <c r="B9" s="86" t="s">
        <v>134</v>
      </c>
      <c r="C9" s="31" t="s">
        <v>34</v>
      </c>
      <c r="D9" s="30">
        <v>47</v>
      </c>
      <c r="E9" s="76" t="s">
        <v>135</v>
      </c>
      <c r="F9" s="87" t="s">
        <v>136</v>
      </c>
      <c r="G9" s="87" t="s">
        <v>137</v>
      </c>
      <c r="H9" s="88" t="s">
        <v>138</v>
      </c>
      <c r="I9" s="89" t="s">
        <v>139</v>
      </c>
      <c r="J9" s="90" t="s">
        <v>140</v>
      </c>
      <c r="K9" s="91" t="s">
        <v>141</v>
      </c>
      <c r="L9" s="92" t="s">
        <v>143</v>
      </c>
      <c r="M9" s="93" t="s">
        <v>142</v>
      </c>
      <c r="N9" s="94" t="s">
        <v>144</v>
      </c>
      <c r="O9" s="95" t="s">
        <v>145</v>
      </c>
      <c r="P9" s="96" t="s">
        <v>146</v>
      </c>
      <c r="Q9" s="181">
        <v>47</v>
      </c>
      <c r="R9" s="182">
        <v>47</v>
      </c>
    </row>
    <row r="10" spans="1:18" s="2" customFormat="1" ht="216" customHeight="1">
      <c r="A10" s="29">
        <v>5</v>
      </c>
      <c r="B10" s="133" t="s">
        <v>154</v>
      </c>
      <c r="C10" s="134" t="s">
        <v>34</v>
      </c>
      <c r="D10" s="133">
        <v>10</v>
      </c>
      <c r="E10" s="135" t="s">
        <v>155</v>
      </c>
      <c r="F10" s="134" t="s">
        <v>156</v>
      </c>
      <c r="G10" s="134" t="s">
        <v>157</v>
      </c>
      <c r="H10" s="136" t="s">
        <v>16</v>
      </c>
      <c r="I10" s="137" t="s">
        <v>158</v>
      </c>
      <c r="J10" s="138" t="s">
        <v>159</v>
      </c>
      <c r="K10" s="139" t="s">
        <v>160</v>
      </c>
      <c r="L10" s="140">
        <v>16.5</v>
      </c>
      <c r="M10" s="141">
        <v>13</v>
      </c>
      <c r="N10" s="142">
        <f>(L10-18.5)/(M10-18.5)</f>
        <v>0.36363636363636365</v>
      </c>
      <c r="O10" s="143" t="s">
        <v>161</v>
      </c>
      <c r="P10" s="139" t="s">
        <v>162</v>
      </c>
      <c r="Q10" s="144">
        <v>23</v>
      </c>
      <c r="R10" s="145" t="s">
        <v>163</v>
      </c>
    </row>
    <row r="11" spans="1:18" s="2" customFormat="1" ht="66.75" customHeight="1" hidden="1">
      <c r="A11" s="29">
        <v>6</v>
      </c>
      <c r="B11" s="30" t="s">
        <v>164</v>
      </c>
      <c r="C11" s="31" t="s">
        <v>34</v>
      </c>
      <c r="D11" s="178" t="s">
        <v>347</v>
      </c>
      <c r="E11" s="76" t="s">
        <v>165</v>
      </c>
      <c r="F11" s="31" t="s">
        <v>166</v>
      </c>
      <c r="G11" s="31" t="s">
        <v>167</v>
      </c>
      <c r="H11" s="77" t="s">
        <v>16</v>
      </c>
      <c r="I11" s="78" t="s">
        <v>17</v>
      </c>
      <c r="J11" s="71" t="s">
        <v>168</v>
      </c>
      <c r="K11" s="130" t="s">
        <v>169</v>
      </c>
      <c r="L11" s="131" t="s">
        <v>170</v>
      </c>
      <c r="M11" s="119" t="s">
        <v>170</v>
      </c>
      <c r="N11" s="146" t="s">
        <v>169</v>
      </c>
      <c r="O11" s="119" t="s">
        <v>169</v>
      </c>
      <c r="P11" s="130" t="s">
        <v>169</v>
      </c>
      <c r="Q11" s="131" t="s">
        <v>169</v>
      </c>
      <c r="R11" s="120" t="s">
        <v>171</v>
      </c>
    </row>
    <row r="12" spans="1:18" s="2" customFormat="1" ht="58.5" customHeight="1" hidden="1">
      <c r="A12" s="29">
        <v>7</v>
      </c>
      <c r="B12" s="147" t="s">
        <v>172</v>
      </c>
      <c r="C12" s="148" t="s">
        <v>34</v>
      </c>
      <c r="D12" s="177" t="s">
        <v>347</v>
      </c>
      <c r="E12" s="149" t="s">
        <v>123</v>
      </c>
      <c r="F12" s="148" t="s">
        <v>173</v>
      </c>
      <c r="G12" s="148" t="s">
        <v>125</v>
      </c>
      <c r="H12" s="150" t="s">
        <v>16</v>
      </c>
      <c r="I12" s="151" t="s">
        <v>17</v>
      </c>
      <c r="J12" s="152" t="s">
        <v>174</v>
      </c>
      <c r="K12" s="153" t="s">
        <v>175</v>
      </c>
      <c r="L12" s="154" t="s">
        <v>176</v>
      </c>
      <c r="M12" s="155" t="s">
        <v>177</v>
      </c>
      <c r="N12" s="156" t="s">
        <v>142</v>
      </c>
      <c r="O12" s="157">
        <v>0.95</v>
      </c>
      <c r="P12" s="153" t="s">
        <v>178</v>
      </c>
      <c r="Q12" s="154" t="s">
        <v>179</v>
      </c>
      <c r="R12" s="158" t="s">
        <v>170</v>
      </c>
    </row>
    <row r="13" spans="1:18" s="2" customFormat="1" ht="84">
      <c r="A13" s="29">
        <v>6</v>
      </c>
      <c r="B13" s="30" t="s">
        <v>262</v>
      </c>
      <c r="C13" s="31" t="s">
        <v>34</v>
      </c>
      <c r="D13" s="30">
        <v>47</v>
      </c>
      <c r="E13" s="76" t="s">
        <v>263</v>
      </c>
      <c r="F13" s="31" t="s">
        <v>264</v>
      </c>
      <c r="G13" s="31" t="s">
        <v>265</v>
      </c>
      <c r="H13" s="69" t="s">
        <v>266</v>
      </c>
      <c r="I13" s="70" t="s">
        <v>267</v>
      </c>
      <c r="J13" s="71" t="s">
        <v>268</v>
      </c>
      <c r="K13" s="32" t="s">
        <v>269</v>
      </c>
      <c r="L13" s="131" t="s">
        <v>103</v>
      </c>
      <c r="M13" s="119" t="s">
        <v>103</v>
      </c>
      <c r="N13" s="146" t="s">
        <v>103</v>
      </c>
      <c r="O13" s="119" t="s">
        <v>103</v>
      </c>
      <c r="P13" s="130" t="s">
        <v>103</v>
      </c>
      <c r="Q13" s="131" t="s">
        <v>103</v>
      </c>
      <c r="R13" s="120" t="s">
        <v>103</v>
      </c>
    </row>
    <row r="14" spans="1:18" s="2" customFormat="1" ht="99" customHeight="1">
      <c r="A14" s="166">
        <v>7</v>
      </c>
      <c r="B14" s="167" t="s">
        <v>319</v>
      </c>
      <c r="C14" s="168" t="s">
        <v>34</v>
      </c>
      <c r="D14" s="167">
        <v>47</v>
      </c>
      <c r="E14" s="169" t="s">
        <v>320</v>
      </c>
      <c r="F14" s="168" t="s">
        <v>166</v>
      </c>
      <c r="G14" s="168" t="s">
        <v>157</v>
      </c>
      <c r="H14" s="165" t="s">
        <v>16</v>
      </c>
      <c r="I14" s="170" t="s">
        <v>17</v>
      </c>
      <c r="J14" s="171" t="s">
        <v>321</v>
      </c>
      <c r="K14" s="172" t="s">
        <v>322</v>
      </c>
      <c r="L14" s="173" t="s">
        <v>103</v>
      </c>
      <c r="M14" s="174" t="s">
        <v>103</v>
      </c>
      <c r="N14" s="175" t="s">
        <v>103</v>
      </c>
      <c r="O14" s="174" t="s">
        <v>103</v>
      </c>
      <c r="P14" s="172" t="s">
        <v>323</v>
      </c>
      <c r="Q14" s="173" t="s">
        <v>133</v>
      </c>
      <c r="R14" s="176" t="s">
        <v>133</v>
      </c>
    </row>
    <row r="15" spans="1:18" s="2" customFormat="1" ht="82.5" customHeight="1">
      <c r="A15" s="29">
        <v>8</v>
      </c>
      <c r="B15" s="30" t="s">
        <v>325</v>
      </c>
      <c r="C15" s="31" t="s">
        <v>34</v>
      </c>
      <c r="D15" s="30">
        <v>47</v>
      </c>
      <c r="E15" s="76" t="s">
        <v>326</v>
      </c>
      <c r="F15" s="31" t="s">
        <v>166</v>
      </c>
      <c r="G15" s="31" t="s">
        <v>157</v>
      </c>
      <c r="H15" s="77" t="s">
        <v>16</v>
      </c>
      <c r="I15" s="78" t="s">
        <v>17</v>
      </c>
      <c r="J15" s="71" t="s">
        <v>327</v>
      </c>
      <c r="K15" s="32" t="s">
        <v>328</v>
      </c>
      <c r="L15" s="131" t="s">
        <v>103</v>
      </c>
      <c r="M15" s="119" t="s">
        <v>103</v>
      </c>
      <c r="N15" s="146" t="s">
        <v>103</v>
      </c>
      <c r="O15" s="119" t="s">
        <v>103</v>
      </c>
      <c r="P15" s="32" t="s">
        <v>323</v>
      </c>
      <c r="Q15" s="131" t="s">
        <v>133</v>
      </c>
      <c r="R15" s="120" t="s">
        <v>133</v>
      </c>
    </row>
    <row r="16" spans="1:18" s="2" customFormat="1" ht="75" customHeight="1">
      <c r="A16" s="166">
        <v>9</v>
      </c>
      <c r="B16" s="30" t="s">
        <v>334</v>
      </c>
      <c r="C16" s="31" t="s">
        <v>34</v>
      </c>
      <c r="D16" s="30">
        <v>47</v>
      </c>
      <c r="E16" s="76" t="s">
        <v>294</v>
      </c>
      <c r="F16" s="148" t="s">
        <v>107</v>
      </c>
      <c r="G16" s="148" t="s">
        <v>107</v>
      </c>
      <c r="H16" s="77" t="s">
        <v>16</v>
      </c>
      <c r="I16" s="78" t="s">
        <v>17</v>
      </c>
      <c r="J16" s="71" t="s">
        <v>335</v>
      </c>
      <c r="K16" s="172" t="s">
        <v>109</v>
      </c>
      <c r="L16" s="131" t="s">
        <v>103</v>
      </c>
      <c r="M16" s="119" t="s">
        <v>103</v>
      </c>
      <c r="N16" s="146" t="s">
        <v>103</v>
      </c>
      <c r="O16" s="119" t="s">
        <v>336</v>
      </c>
      <c r="P16" s="32" t="s">
        <v>337</v>
      </c>
      <c r="Q16" s="131">
        <v>47</v>
      </c>
      <c r="R16" s="120">
        <v>47</v>
      </c>
    </row>
    <row r="17" spans="1:18" s="2" customFormat="1" ht="77.25" customHeight="1">
      <c r="A17" s="29">
        <v>10</v>
      </c>
      <c r="B17" s="30" t="s">
        <v>338</v>
      </c>
      <c r="C17" s="31" t="s">
        <v>34</v>
      </c>
      <c r="D17" s="30">
        <v>47</v>
      </c>
      <c r="E17" s="76" t="s">
        <v>294</v>
      </c>
      <c r="F17" s="148" t="s">
        <v>107</v>
      </c>
      <c r="G17" s="148" t="s">
        <v>107</v>
      </c>
      <c r="H17" s="77" t="s">
        <v>16</v>
      </c>
      <c r="I17" s="78" t="s">
        <v>17</v>
      </c>
      <c r="J17" s="71" t="s">
        <v>339</v>
      </c>
      <c r="K17" s="32" t="s">
        <v>109</v>
      </c>
      <c r="L17" s="131" t="s">
        <v>103</v>
      </c>
      <c r="M17" s="119" t="s">
        <v>103</v>
      </c>
      <c r="N17" s="146" t="s">
        <v>103</v>
      </c>
      <c r="O17" s="119" t="s">
        <v>340</v>
      </c>
      <c r="P17" s="32" t="s">
        <v>341</v>
      </c>
      <c r="Q17" s="131">
        <v>47</v>
      </c>
      <c r="R17" s="120">
        <v>47</v>
      </c>
    </row>
    <row r="18" spans="1:18" s="2" customFormat="1" ht="62.25" customHeight="1">
      <c r="A18" s="29">
        <v>11</v>
      </c>
      <c r="B18" s="30" t="s">
        <v>276</v>
      </c>
      <c r="C18" s="31" t="s">
        <v>34</v>
      </c>
      <c r="D18" s="30">
        <v>47</v>
      </c>
      <c r="E18" s="76" t="s">
        <v>277</v>
      </c>
      <c r="F18" s="31" t="s">
        <v>264</v>
      </c>
      <c r="G18" s="134" t="s">
        <v>278</v>
      </c>
      <c r="H18" s="159" t="s">
        <v>279</v>
      </c>
      <c r="I18" s="78" t="s">
        <v>17</v>
      </c>
      <c r="J18" s="160" t="s">
        <v>280</v>
      </c>
      <c r="K18" s="161" t="s">
        <v>281</v>
      </c>
      <c r="L18" s="179" t="s">
        <v>103</v>
      </c>
      <c r="M18" s="180" t="s">
        <v>103</v>
      </c>
      <c r="N18" s="179" t="s">
        <v>103</v>
      </c>
      <c r="O18" s="180" t="s">
        <v>103</v>
      </c>
      <c r="P18" s="161" t="s">
        <v>282</v>
      </c>
      <c r="Q18" s="162">
        <v>1932.466</v>
      </c>
      <c r="R18" s="163">
        <v>1932.466</v>
      </c>
    </row>
    <row r="19" spans="1:18" s="2" customFormat="1" ht="62.25" customHeight="1">
      <c r="A19" s="29">
        <v>12</v>
      </c>
      <c r="B19" s="30" t="s">
        <v>284</v>
      </c>
      <c r="C19" s="31" t="s">
        <v>34</v>
      </c>
      <c r="D19" s="30">
        <v>21</v>
      </c>
      <c r="E19" s="76" t="s">
        <v>285</v>
      </c>
      <c r="F19" s="31" t="s">
        <v>286</v>
      </c>
      <c r="G19" s="31" t="s">
        <v>287</v>
      </c>
      <c r="H19" s="69" t="s">
        <v>288</v>
      </c>
      <c r="I19" s="70" t="s">
        <v>289</v>
      </c>
      <c r="J19" s="71" t="s">
        <v>290</v>
      </c>
      <c r="K19" s="32" t="s">
        <v>291</v>
      </c>
      <c r="L19" s="131" t="s">
        <v>133</v>
      </c>
      <c r="M19" s="119" t="s">
        <v>133</v>
      </c>
      <c r="N19" s="146" t="s">
        <v>133</v>
      </c>
      <c r="O19" s="119" t="s">
        <v>133</v>
      </c>
      <c r="P19" s="32" t="s">
        <v>292</v>
      </c>
      <c r="Q19" s="119" t="s">
        <v>133</v>
      </c>
      <c r="R19" s="120" t="s">
        <v>133</v>
      </c>
    </row>
    <row r="20" spans="1:18" s="2" customFormat="1" ht="75.75" customHeight="1">
      <c r="A20" s="29">
        <v>13</v>
      </c>
      <c r="B20" s="30" t="s">
        <v>293</v>
      </c>
      <c r="C20" s="31" t="s">
        <v>34</v>
      </c>
      <c r="D20" s="30">
        <v>47</v>
      </c>
      <c r="E20" s="76" t="s">
        <v>294</v>
      </c>
      <c r="F20" s="31" t="s">
        <v>295</v>
      </c>
      <c r="G20" s="31" t="s">
        <v>295</v>
      </c>
      <c r="H20" s="69" t="s">
        <v>288</v>
      </c>
      <c r="I20" s="70" t="s">
        <v>296</v>
      </c>
      <c r="J20" s="71" t="s">
        <v>297</v>
      </c>
      <c r="K20" s="32" t="s">
        <v>298</v>
      </c>
      <c r="L20" s="121" t="s">
        <v>299</v>
      </c>
      <c r="M20" s="122" t="s">
        <v>299</v>
      </c>
      <c r="N20" s="123"/>
      <c r="O20" s="119" t="s">
        <v>300</v>
      </c>
      <c r="P20" s="32" t="s">
        <v>301</v>
      </c>
      <c r="Q20" s="72" t="s">
        <v>302</v>
      </c>
      <c r="R20" s="124" t="s">
        <v>302</v>
      </c>
    </row>
    <row r="21" spans="1:18" s="2" customFormat="1" ht="38.25" customHeight="1" thickBot="1">
      <c r="A21" s="55"/>
      <c r="B21" s="56" t="s">
        <v>29</v>
      </c>
      <c r="C21" s="56"/>
      <c r="D21" s="57">
        <f>SUM(D6:D20)</f>
        <v>467</v>
      </c>
      <c r="E21" s="58"/>
      <c r="F21" s="56"/>
      <c r="G21" s="56"/>
      <c r="H21" s="59"/>
      <c r="I21" s="60"/>
      <c r="J21" s="61"/>
      <c r="K21" s="62"/>
      <c r="L21" s="63"/>
      <c r="M21" s="64"/>
      <c r="N21" s="65"/>
      <c r="O21" s="66"/>
      <c r="P21" s="62"/>
      <c r="Q21" s="63"/>
      <c r="R21" s="67"/>
    </row>
  </sheetData>
  <sheetProtection/>
  <mergeCells count="14">
    <mergeCell ref="P3:R3"/>
    <mergeCell ref="Q4:R4"/>
    <mergeCell ref="J3:J5"/>
    <mergeCell ref="H3:H5"/>
    <mergeCell ref="I3:I5"/>
    <mergeCell ref="K3:O3"/>
    <mergeCell ref="L4:N4"/>
    <mergeCell ref="A3:A5"/>
    <mergeCell ref="B3:B5"/>
    <mergeCell ref="E3:E5"/>
    <mergeCell ref="F3:F5"/>
    <mergeCell ref="G3:G5"/>
    <mergeCell ref="D3:D5"/>
    <mergeCell ref="C3:C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53"/>
  <sheetViews>
    <sheetView view="pageBreakPreview" zoomScale="85" zoomScaleSheetLayoutView="85" zoomScalePageLayoutView="0" workbookViewId="0" topLeftCell="A1">
      <selection activeCell="C35" sqref="C35:C36"/>
    </sheetView>
  </sheetViews>
  <sheetFormatPr defaultColWidth="9.00390625" defaultRowHeight="15"/>
  <cols>
    <col min="1" max="1" width="4.140625" style="192" customWidth="1"/>
    <col min="2" max="2" width="22.57421875" style="192" customWidth="1"/>
    <col min="3" max="15" width="9.00390625" style="192" customWidth="1"/>
    <col min="16" max="23" width="8.00390625" style="192" customWidth="1"/>
    <col min="24" max="24" width="37.57421875" style="192" customWidth="1"/>
    <col min="25" max="16384" width="9.00390625" style="192" customWidth="1"/>
  </cols>
  <sheetData>
    <row r="1" ht="20.25" customHeight="1">
      <c r="A1" s="191" t="s">
        <v>317</v>
      </c>
    </row>
    <row r="2" ht="20.25" customHeight="1" thickBot="1">
      <c r="A2" s="193" t="s">
        <v>77</v>
      </c>
    </row>
    <row r="3" spans="1:24" s="195" customFormat="1" ht="12.75" customHeight="1">
      <c r="A3" s="277" t="s">
        <v>4</v>
      </c>
      <c r="B3" s="277" t="s">
        <v>27</v>
      </c>
      <c r="C3" s="280" t="s">
        <v>70</v>
      </c>
      <c r="D3" s="281"/>
      <c r="E3" s="280" t="s">
        <v>71</v>
      </c>
      <c r="F3" s="287"/>
      <c r="G3" s="287"/>
      <c r="H3" s="287"/>
      <c r="I3" s="287"/>
      <c r="J3" s="287"/>
      <c r="K3" s="287"/>
      <c r="L3" s="287"/>
      <c r="M3" s="290" t="s">
        <v>72</v>
      </c>
      <c r="N3" s="280" t="s">
        <v>73</v>
      </c>
      <c r="O3" s="281"/>
      <c r="P3" s="280" t="s">
        <v>74</v>
      </c>
      <c r="Q3" s="323"/>
      <c r="R3" s="323"/>
      <c r="S3" s="323"/>
      <c r="T3" s="323"/>
      <c r="U3" s="280" t="s">
        <v>75</v>
      </c>
      <c r="V3" s="323"/>
      <c r="W3" s="324"/>
      <c r="X3" s="194" t="s">
        <v>30</v>
      </c>
    </row>
    <row r="4" spans="1:24" s="195" customFormat="1" ht="12" customHeight="1">
      <c r="A4" s="278"/>
      <c r="B4" s="278"/>
      <c r="C4" s="282"/>
      <c r="D4" s="283"/>
      <c r="E4" s="288"/>
      <c r="F4" s="289"/>
      <c r="G4" s="289"/>
      <c r="H4" s="289"/>
      <c r="I4" s="289"/>
      <c r="J4" s="289"/>
      <c r="K4" s="289"/>
      <c r="L4" s="289"/>
      <c r="M4" s="291"/>
      <c r="N4" s="282"/>
      <c r="O4" s="283"/>
      <c r="P4" s="196" t="s">
        <v>13</v>
      </c>
      <c r="Q4" s="325" t="s">
        <v>3</v>
      </c>
      <c r="R4" s="325" t="s">
        <v>11</v>
      </c>
      <c r="S4" s="328" t="s">
        <v>2</v>
      </c>
      <c r="T4" s="331" t="s">
        <v>15</v>
      </c>
      <c r="U4" s="334" t="s">
        <v>3</v>
      </c>
      <c r="V4" s="328" t="s">
        <v>11</v>
      </c>
      <c r="W4" s="337" t="s">
        <v>2</v>
      </c>
      <c r="X4" s="264" t="s">
        <v>56</v>
      </c>
    </row>
    <row r="5" spans="1:24" s="195" customFormat="1" ht="13.5" customHeight="1">
      <c r="A5" s="278"/>
      <c r="B5" s="278"/>
      <c r="C5" s="197"/>
      <c r="D5" s="198"/>
      <c r="E5" s="199" t="s">
        <v>8</v>
      </c>
      <c r="F5" s="200"/>
      <c r="G5" s="200"/>
      <c r="H5" s="200"/>
      <c r="I5" s="200"/>
      <c r="J5" s="200"/>
      <c r="K5" s="200"/>
      <c r="L5" s="295" t="s">
        <v>9</v>
      </c>
      <c r="M5" s="291"/>
      <c r="N5" s="197"/>
      <c r="O5" s="198"/>
      <c r="P5" s="340" t="s">
        <v>12</v>
      </c>
      <c r="Q5" s="326"/>
      <c r="R5" s="326"/>
      <c r="S5" s="329"/>
      <c r="T5" s="332"/>
      <c r="U5" s="335"/>
      <c r="V5" s="329"/>
      <c r="W5" s="338"/>
      <c r="X5" s="265"/>
    </row>
    <row r="6" spans="1:24" s="195" customFormat="1" ht="12" customHeight="1">
      <c r="A6" s="278"/>
      <c r="B6" s="278"/>
      <c r="C6" s="197"/>
      <c r="D6" s="284" t="s">
        <v>6</v>
      </c>
      <c r="E6" s="197"/>
      <c r="F6" s="201" t="s">
        <v>5</v>
      </c>
      <c r="G6" s="202"/>
      <c r="H6" s="202"/>
      <c r="I6" s="202"/>
      <c r="J6" s="202"/>
      <c r="K6" s="203"/>
      <c r="L6" s="296"/>
      <c r="M6" s="291"/>
      <c r="N6" s="197"/>
      <c r="O6" s="284" t="s">
        <v>6</v>
      </c>
      <c r="P6" s="341"/>
      <c r="Q6" s="327"/>
      <c r="R6" s="327"/>
      <c r="S6" s="330"/>
      <c r="T6" s="333"/>
      <c r="U6" s="336"/>
      <c r="V6" s="330"/>
      <c r="W6" s="339"/>
      <c r="X6" s="265"/>
    </row>
    <row r="7" spans="1:25" s="195" customFormat="1" ht="12" customHeight="1">
      <c r="A7" s="278"/>
      <c r="B7" s="278"/>
      <c r="C7" s="197"/>
      <c r="D7" s="285"/>
      <c r="E7" s="197"/>
      <c r="F7" s="204" t="s">
        <v>7</v>
      </c>
      <c r="G7" s="298" t="s">
        <v>53</v>
      </c>
      <c r="H7" s="299"/>
      <c r="I7" s="299"/>
      <c r="J7" s="300"/>
      <c r="K7" s="293" t="s">
        <v>37</v>
      </c>
      <c r="L7" s="296"/>
      <c r="M7" s="291"/>
      <c r="N7" s="197"/>
      <c r="O7" s="285"/>
      <c r="P7" s="205" t="s">
        <v>14</v>
      </c>
      <c r="Q7" s="206" t="s">
        <v>14</v>
      </c>
      <c r="R7" s="206" t="s">
        <v>14</v>
      </c>
      <c r="S7" s="207" t="s">
        <v>14</v>
      </c>
      <c r="T7" s="208" t="s">
        <v>14</v>
      </c>
      <c r="U7" s="209" t="s">
        <v>14</v>
      </c>
      <c r="V7" s="207" t="s">
        <v>14</v>
      </c>
      <c r="W7" s="208" t="s">
        <v>14</v>
      </c>
      <c r="X7" s="265"/>
      <c r="Y7" s="210" t="s">
        <v>14</v>
      </c>
    </row>
    <row r="8" spans="1:25" s="195" customFormat="1" ht="12.75" customHeight="1" thickBot="1">
      <c r="A8" s="279"/>
      <c r="B8" s="279"/>
      <c r="C8" s="211"/>
      <c r="D8" s="286"/>
      <c r="E8" s="211"/>
      <c r="F8" s="212"/>
      <c r="G8" s="213" t="s">
        <v>35</v>
      </c>
      <c r="H8" s="213" t="s">
        <v>36</v>
      </c>
      <c r="I8" s="213" t="s">
        <v>41</v>
      </c>
      <c r="J8" s="214" t="s">
        <v>55</v>
      </c>
      <c r="K8" s="294"/>
      <c r="L8" s="297"/>
      <c r="M8" s="292"/>
      <c r="N8" s="211"/>
      <c r="O8" s="286"/>
      <c r="P8" s="215" t="s">
        <v>10</v>
      </c>
      <c r="Q8" s="216" t="s">
        <v>10</v>
      </c>
      <c r="R8" s="216" t="s">
        <v>10</v>
      </c>
      <c r="S8" s="217" t="s">
        <v>10</v>
      </c>
      <c r="T8" s="218" t="s">
        <v>10</v>
      </c>
      <c r="U8" s="219" t="s">
        <v>10</v>
      </c>
      <c r="V8" s="217" t="s">
        <v>10</v>
      </c>
      <c r="W8" s="220" t="s">
        <v>10</v>
      </c>
      <c r="X8" s="266"/>
      <c r="Y8" s="221" t="s">
        <v>10</v>
      </c>
    </row>
    <row r="9" spans="1:25" s="195" customFormat="1" ht="21.75" customHeight="1">
      <c r="A9" s="260">
        <v>1</v>
      </c>
      <c r="B9" s="301" t="s">
        <v>113</v>
      </c>
      <c r="C9" s="307">
        <f>'[1]個別表001'!E25</f>
        <v>5397.726999999999</v>
      </c>
      <c r="D9" s="311">
        <f>'[1]個別表001'!F25</f>
        <v>5397.726999999999</v>
      </c>
      <c r="E9" s="307">
        <f>'[1]個別表001'!G25</f>
        <v>162.512896</v>
      </c>
      <c r="F9" s="303">
        <f>'[1]個別表001'!H25</f>
        <v>162.512896</v>
      </c>
      <c r="G9" s="303">
        <f>'[1]個別表001'!I25</f>
        <v>0</v>
      </c>
      <c r="H9" s="303">
        <f>'[1]個別表001'!J25</f>
        <v>0</v>
      </c>
      <c r="I9" s="303">
        <f>'[1]個別表001'!K25</f>
        <v>0</v>
      </c>
      <c r="J9" s="317" t="s">
        <v>120</v>
      </c>
      <c r="K9" s="303">
        <f>'[1]個別表001'!L25</f>
        <v>162.512896</v>
      </c>
      <c r="L9" s="319">
        <f>'[1]個別表001'!M25</f>
        <v>3112.632583</v>
      </c>
      <c r="M9" s="321">
        <f>'[1]個別表001'!N25</f>
        <v>1065.8270209999998</v>
      </c>
      <c r="N9" s="269">
        <f>+(+C9+E9)-(L9+M9)</f>
        <v>1381.7802919999995</v>
      </c>
      <c r="O9" s="311">
        <f>'[1]個別表001'!P25</f>
        <v>1381.780292</v>
      </c>
      <c r="P9" s="183">
        <f>'[1]個別表001'!Q25</f>
        <v>4</v>
      </c>
      <c r="Q9" s="185">
        <v>0</v>
      </c>
      <c r="R9" s="185">
        <v>0</v>
      </c>
      <c r="S9" s="186">
        <v>0</v>
      </c>
      <c r="T9" s="185">
        <v>0</v>
      </c>
      <c r="U9" s="183">
        <v>0</v>
      </c>
      <c r="V9" s="186">
        <v>0</v>
      </c>
      <c r="W9" s="187">
        <v>0</v>
      </c>
      <c r="X9" s="267" t="s">
        <v>111</v>
      </c>
      <c r="Y9" s="222" t="s">
        <v>14</v>
      </c>
    </row>
    <row r="10" spans="1:25" s="195" customFormat="1" ht="21.75" customHeight="1" thickBot="1">
      <c r="A10" s="261"/>
      <c r="B10" s="302" t="s">
        <v>116</v>
      </c>
      <c r="C10" s="308"/>
      <c r="D10" s="312"/>
      <c r="E10" s="308"/>
      <c r="F10" s="304"/>
      <c r="G10" s="304"/>
      <c r="H10" s="304"/>
      <c r="I10" s="304"/>
      <c r="J10" s="318"/>
      <c r="K10" s="304"/>
      <c r="L10" s="320"/>
      <c r="M10" s="322"/>
      <c r="N10" s="270"/>
      <c r="O10" s="312"/>
      <c r="P10" s="184">
        <f>'[1]個別表001'!Q26</f>
        <v>3112.632583</v>
      </c>
      <c r="Q10" s="188">
        <v>0</v>
      </c>
      <c r="R10" s="188">
        <v>0</v>
      </c>
      <c r="S10" s="189">
        <v>0</v>
      </c>
      <c r="T10" s="188">
        <v>0</v>
      </c>
      <c r="U10" s="184">
        <v>0</v>
      </c>
      <c r="V10" s="189">
        <v>0</v>
      </c>
      <c r="W10" s="190">
        <v>0</v>
      </c>
      <c r="X10" s="268"/>
      <c r="Y10" s="223" t="s">
        <v>10</v>
      </c>
    </row>
    <row r="11" spans="1:25" s="195" customFormat="1" ht="30" customHeight="1">
      <c r="A11" s="260">
        <v>2</v>
      </c>
      <c r="B11" s="301" t="s">
        <v>116</v>
      </c>
      <c r="C11" s="307">
        <v>4761.268</v>
      </c>
      <c r="D11" s="311">
        <v>4761.268</v>
      </c>
      <c r="E11" s="307">
        <v>2.781</v>
      </c>
      <c r="F11" s="303">
        <v>2.781</v>
      </c>
      <c r="G11" s="303">
        <v>0</v>
      </c>
      <c r="H11" s="303">
        <v>0</v>
      </c>
      <c r="I11" s="303">
        <v>0</v>
      </c>
      <c r="J11" s="317" t="s">
        <v>119</v>
      </c>
      <c r="K11" s="303">
        <v>2.781</v>
      </c>
      <c r="L11" s="319">
        <v>1746.604</v>
      </c>
      <c r="M11" s="305">
        <v>1293.763</v>
      </c>
      <c r="N11" s="269">
        <f>+(+C11+E11)-(L11+M11)</f>
        <v>1723.6819999999998</v>
      </c>
      <c r="O11" s="311">
        <v>1723.679</v>
      </c>
      <c r="P11" s="183">
        <v>0</v>
      </c>
      <c r="Q11" s="185">
        <v>0</v>
      </c>
      <c r="R11" s="185">
        <v>0</v>
      </c>
      <c r="S11" s="186">
        <v>0</v>
      </c>
      <c r="T11" s="185">
        <v>0</v>
      </c>
      <c r="U11" s="183">
        <v>0</v>
      </c>
      <c r="V11" s="186">
        <v>0</v>
      </c>
      <c r="W11" s="187">
        <v>0</v>
      </c>
      <c r="X11" s="267" t="s">
        <v>130</v>
      </c>
      <c r="Y11" s="222" t="s">
        <v>14</v>
      </c>
    </row>
    <row r="12" spans="1:25" s="195" customFormat="1" ht="30" customHeight="1" thickBot="1">
      <c r="A12" s="261"/>
      <c r="B12" s="314" t="s">
        <v>131</v>
      </c>
      <c r="C12" s="308"/>
      <c r="D12" s="312"/>
      <c r="E12" s="308"/>
      <c r="F12" s="304"/>
      <c r="G12" s="304"/>
      <c r="H12" s="304"/>
      <c r="I12" s="304"/>
      <c r="J12" s="318"/>
      <c r="K12" s="304"/>
      <c r="L12" s="320"/>
      <c r="M12" s="306"/>
      <c r="N12" s="270"/>
      <c r="O12" s="312"/>
      <c r="P12" s="184">
        <v>0</v>
      </c>
      <c r="Q12" s="188">
        <v>0</v>
      </c>
      <c r="R12" s="188">
        <v>0</v>
      </c>
      <c r="S12" s="189">
        <v>0</v>
      </c>
      <c r="T12" s="188">
        <v>0</v>
      </c>
      <c r="U12" s="184">
        <v>0</v>
      </c>
      <c r="V12" s="189">
        <v>0</v>
      </c>
      <c r="W12" s="190">
        <v>0</v>
      </c>
      <c r="X12" s="268"/>
      <c r="Y12" s="223" t="s">
        <v>10</v>
      </c>
    </row>
    <row r="13" spans="1:25" s="195" customFormat="1" ht="21.75" customHeight="1">
      <c r="A13" s="260">
        <v>3</v>
      </c>
      <c r="B13" s="301" t="s">
        <v>117</v>
      </c>
      <c r="C13" s="307">
        <f>'[2]個別表003'!E103</f>
        <v>120548.57475900004</v>
      </c>
      <c r="D13" s="311">
        <f>'[2]個別表003'!F103</f>
        <v>80365.71500000003</v>
      </c>
      <c r="E13" s="307">
        <f>'[2]個別表003'!G103</f>
        <v>94961.95867899999</v>
      </c>
      <c r="F13" s="303">
        <f>'[2]個別表003'!H103</f>
        <v>63307.975999999995</v>
      </c>
      <c r="G13" s="303">
        <f>'[2]個別表003'!I103</f>
        <v>62243.749</v>
      </c>
      <c r="H13" s="303">
        <f>'[2]個別表003'!J103</f>
        <v>0</v>
      </c>
      <c r="I13" s="303">
        <f>'[2]個別表003'!K103</f>
        <v>0</v>
      </c>
      <c r="J13" s="317" t="s">
        <v>119</v>
      </c>
      <c r="K13" s="303">
        <f>'[2]個別表003'!L103</f>
        <v>1064.2269999999994</v>
      </c>
      <c r="L13" s="309">
        <f>'[2]個別表003'!M103</f>
        <v>67619.91012</v>
      </c>
      <c r="M13" s="305">
        <f>'[2]個別表003'!N103</f>
        <v>0.0001</v>
      </c>
      <c r="N13" s="269">
        <f>+(+C13+E13)-(L13+M13)</f>
        <v>147890.623218</v>
      </c>
      <c r="O13" s="311">
        <f>'[2]個別表003'!P103</f>
        <v>98593.749</v>
      </c>
      <c r="P13" s="183">
        <f>'[2]個別表003'!Q103</f>
        <v>2175</v>
      </c>
      <c r="Q13" s="185">
        <v>0</v>
      </c>
      <c r="R13" s="185">
        <v>0</v>
      </c>
      <c r="S13" s="186">
        <v>0</v>
      </c>
      <c r="T13" s="185">
        <v>0</v>
      </c>
      <c r="U13" s="183">
        <v>0</v>
      </c>
      <c r="V13" s="186">
        <v>0</v>
      </c>
      <c r="W13" s="187">
        <v>0</v>
      </c>
      <c r="X13" s="267" t="s">
        <v>112</v>
      </c>
      <c r="Y13" s="222" t="s">
        <v>14</v>
      </c>
    </row>
    <row r="14" spans="1:25" s="195" customFormat="1" ht="21.75" customHeight="1" thickBot="1">
      <c r="A14" s="261"/>
      <c r="B14" s="302" t="s">
        <v>116</v>
      </c>
      <c r="C14" s="308"/>
      <c r="D14" s="312"/>
      <c r="E14" s="308"/>
      <c r="F14" s="304"/>
      <c r="G14" s="313"/>
      <c r="H14" s="313"/>
      <c r="I14" s="313"/>
      <c r="J14" s="318"/>
      <c r="K14" s="313"/>
      <c r="L14" s="310"/>
      <c r="M14" s="306"/>
      <c r="N14" s="315"/>
      <c r="O14" s="316"/>
      <c r="P14" s="184">
        <f>'[2]個別表003'!Q104</f>
        <v>67619.91012</v>
      </c>
      <c r="Q14" s="188">
        <v>0</v>
      </c>
      <c r="R14" s="188">
        <v>0</v>
      </c>
      <c r="S14" s="189">
        <v>0</v>
      </c>
      <c r="T14" s="188">
        <v>0</v>
      </c>
      <c r="U14" s="184">
        <v>0</v>
      </c>
      <c r="V14" s="189">
        <v>0</v>
      </c>
      <c r="W14" s="190">
        <v>0</v>
      </c>
      <c r="X14" s="268"/>
      <c r="Y14" s="223" t="s">
        <v>10</v>
      </c>
    </row>
    <row r="15" spans="1:25" s="195" customFormat="1" ht="21.75" customHeight="1">
      <c r="A15" s="260">
        <v>4</v>
      </c>
      <c r="B15" s="301" t="s">
        <v>147</v>
      </c>
      <c r="C15" s="307">
        <v>51425.281</v>
      </c>
      <c r="D15" s="311">
        <v>51425.281</v>
      </c>
      <c r="E15" s="307">
        <v>53.98399999999999</v>
      </c>
      <c r="F15" s="303">
        <v>53.98399999999999</v>
      </c>
      <c r="G15" s="303">
        <v>0</v>
      </c>
      <c r="H15" s="303">
        <v>0</v>
      </c>
      <c r="I15" s="303">
        <v>0</v>
      </c>
      <c r="J15" s="345" t="s">
        <v>148</v>
      </c>
      <c r="K15" s="303">
        <v>53.98399999999999</v>
      </c>
      <c r="L15" s="319">
        <v>18099.508000000005</v>
      </c>
      <c r="M15" s="305">
        <v>0</v>
      </c>
      <c r="N15" s="269">
        <f>+(+C15+E15)-(L15+M15)</f>
        <v>33379.757</v>
      </c>
      <c r="O15" s="311">
        <v>33379.757</v>
      </c>
      <c r="P15" s="183">
        <v>274</v>
      </c>
      <c r="Q15" s="185">
        <v>0</v>
      </c>
      <c r="R15" s="185">
        <v>0</v>
      </c>
      <c r="S15" s="186">
        <v>0</v>
      </c>
      <c r="T15" s="185">
        <v>0</v>
      </c>
      <c r="U15" s="183">
        <v>0</v>
      </c>
      <c r="V15" s="186">
        <v>0</v>
      </c>
      <c r="W15" s="187">
        <v>0</v>
      </c>
      <c r="X15" s="267" t="s">
        <v>149</v>
      </c>
      <c r="Y15" s="222" t="s">
        <v>14</v>
      </c>
    </row>
    <row r="16" spans="1:25" s="195" customFormat="1" ht="21.75" customHeight="1" thickBot="1">
      <c r="A16" s="261"/>
      <c r="B16" s="302"/>
      <c r="C16" s="308"/>
      <c r="D16" s="312"/>
      <c r="E16" s="308"/>
      <c r="F16" s="304"/>
      <c r="G16" s="304"/>
      <c r="H16" s="304"/>
      <c r="I16" s="304"/>
      <c r="J16" s="346"/>
      <c r="K16" s="304"/>
      <c r="L16" s="320"/>
      <c r="M16" s="306"/>
      <c r="N16" s="270"/>
      <c r="O16" s="312"/>
      <c r="P16" s="184">
        <v>18099.508000000005</v>
      </c>
      <c r="Q16" s="188">
        <v>0</v>
      </c>
      <c r="R16" s="188">
        <v>0</v>
      </c>
      <c r="S16" s="189">
        <v>0</v>
      </c>
      <c r="T16" s="188">
        <v>0</v>
      </c>
      <c r="U16" s="184">
        <v>0</v>
      </c>
      <c r="V16" s="189">
        <v>0</v>
      </c>
      <c r="W16" s="190">
        <v>0</v>
      </c>
      <c r="X16" s="268"/>
      <c r="Y16" s="223" t="s">
        <v>10</v>
      </c>
    </row>
    <row r="17" spans="1:25" s="195" customFormat="1" ht="21.75" customHeight="1">
      <c r="A17" s="260">
        <v>5</v>
      </c>
      <c r="B17" s="301" t="s">
        <v>180</v>
      </c>
      <c r="C17" s="307">
        <v>453.401</v>
      </c>
      <c r="D17" s="311">
        <v>453.401</v>
      </c>
      <c r="E17" s="307">
        <v>0.038</v>
      </c>
      <c r="F17" s="347">
        <v>0.038</v>
      </c>
      <c r="G17" s="303">
        <v>0</v>
      </c>
      <c r="H17" s="303">
        <v>0</v>
      </c>
      <c r="I17" s="303">
        <v>0</v>
      </c>
      <c r="J17" s="317" t="s">
        <v>181</v>
      </c>
      <c r="K17" s="347">
        <v>0.038</v>
      </c>
      <c r="L17" s="309">
        <v>46.412</v>
      </c>
      <c r="M17" s="305">
        <v>142.867</v>
      </c>
      <c r="N17" s="269">
        <f>+(+C17+E17)-(L17+M17)</f>
        <v>264.16</v>
      </c>
      <c r="O17" s="311">
        <f>N17</f>
        <v>264.16</v>
      </c>
      <c r="P17" s="183">
        <v>0</v>
      </c>
      <c r="Q17" s="185">
        <v>0</v>
      </c>
      <c r="R17" s="185">
        <v>0</v>
      </c>
      <c r="S17" s="186">
        <v>0</v>
      </c>
      <c r="T17" s="185">
        <v>90</v>
      </c>
      <c r="U17" s="183">
        <v>0</v>
      </c>
      <c r="V17" s="186">
        <v>0</v>
      </c>
      <c r="W17" s="187">
        <v>0</v>
      </c>
      <c r="X17" s="267" t="s">
        <v>182</v>
      </c>
      <c r="Y17" s="222" t="s">
        <v>14</v>
      </c>
    </row>
    <row r="18" spans="1:25" s="195" customFormat="1" ht="21.75" customHeight="1" thickBot="1">
      <c r="A18" s="261"/>
      <c r="B18" s="302"/>
      <c r="C18" s="308"/>
      <c r="D18" s="312"/>
      <c r="E18" s="308"/>
      <c r="F18" s="348"/>
      <c r="G18" s="313"/>
      <c r="H18" s="313"/>
      <c r="I18" s="313"/>
      <c r="J18" s="318"/>
      <c r="K18" s="348"/>
      <c r="L18" s="310"/>
      <c r="M18" s="306"/>
      <c r="N18" s="315"/>
      <c r="O18" s="312"/>
      <c r="P18" s="184">
        <v>0</v>
      </c>
      <c r="Q18" s="188">
        <v>0</v>
      </c>
      <c r="R18" s="188">
        <v>0</v>
      </c>
      <c r="S18" s="189">
        <v>0</v>
      </c>
      <c r="T18" s="188">
        <v>46.412</v>
      </c>
      <c r="U18" s="184">
        <v>0</v>
      </c>
      <c r="V18" s="189">
        <v>0</v>
      </c>
      <c r="W18" s="190">
        <v>0</v>
      </c>
      <c r="X18" s="268"/>
      <c r="Y18" s="223" t="s">
        <v>10</v>
      </c>
    </row>
    <row r="19" spans="1:25" s="195" customFormat="1" ht="21.75" customHeight="1" hidden="1">
      <c r="A19" s="260">
        <v>6</v>
      </c>
      <c r="B19" s="301" t="s">
        <v>183</v>
      </c>
      <c r="C19" s="307">
        <v>0</v>
      </c>
      <c r="D19" s="311">
        <v>0</v>
      </c>
      <c r="E19" s="307">
        <v>0</v>
      </c>
      <c r="F19" s="303">
        <v>0</v>
      </c>
      <c r="G19" s="303">
        <v>0</v>
      </c>
      <c r="H19" s="303">
        <v>0</v>
      </c>
      <c r="I19" s="303">
        <v>0</v>
      </c>
      <c r="J19" s="317">
        <v>0</v>
      </c>
      <c r="K19" s="303">
        <v>0</v>
      </c>
      <c r="L19" s="309">
        <v>0</v>
      </c>
      <c r="M19" s="305">
        <v>0</v>
      </c>
      <c r="N19" s="269">
        <f>+(+C19+E19)-(L19+M19)</f>
        <v>0</v>
      </c>
      <c r="O19" s="311">
        <v>0</v>
      </c>
      <c r="P19" s="183">
        <v>0</v>
      </c>
      <c r="Q19" s="185">
        <v>0</v>
      </c>
      <c r="R19" s="185">
        <v>0</v>
      </c>
      <c r="S19" s="186">
        <v>0</v>
      </c>
      <c r="T19" s="185">
        <v>0</v>
      </c>
      <c r="U19" s="183">
        <v>0</v>
      </c>
      <c r="V19" s="186">
        <v>0</v>
      </c>
      <c r="W19" s="187">
        <v>0</v>
      </c>
      <c r="X19" s="267" t="s">
        <v>184</v>
      </c>
      <c r="Y19" s="222" t="s">
        <v>14</v>
      </c>
    </row>
    <row r="20" spans="1:25" s="195" customFormat="1" ht="21.75" customHeight="1" hidden="1" thickBot="1">
      <c r="A20" s="261"/>
      <c r="B20" s="302"/>
      <c r="C20" s="308"/>
      <c r="D20" s="312"/>
      <c r="E20" s="308"/>
      <c r="F20" s="304"/>
      <c r="G20" s="313"/>
      <c r="H20" s="313"/>
      <c r="I20" s="313"/>
      <c r="J20" s="318"/>
      <c r="K20" s="313"/>
      <c r="L20" s="310"/>
      <c r="M20" s="306"/>
      <c r="N20" s="315"/>
      <c r="O20" s="312"/>
      <c r="P20" s="184">
        <v>0</v>
      </c>
      <c r="Q20" s="188">
        <v>0</v>
      </c>
      <c r="R20" s="188">
        <v>0</v>
      </c>
      <c r="S20" s="189">
        <v>0</v>
      </c>
      <c r="T20" s="188">
        <v>0</v>
      </c>
      <c r="U20" s="184">
        <v>0</v>
      </c>
      <c r="V20" s="189">
        <v>0</v>
      </c>
      <c r="W20" s="190">
        <v>0</v>
      </c>
      <c r="X20" s="268"/>
      <c r="Y20" s="223" t="s">
        <v>10</v>
      </c>
    </row>
    <row r="21" spans="1:25" s="195" customFormat="1" ht="39" customHeight="1" hidden="1">
      <c r="A21" s="260">
        <v>7</v>
      </c>
      <c r="B21" s="349" t="s">
        <v>186</v>
      </c>
      <c r="C21" s="351">
        <v>0</v>
      </c>
      <c r="D21" s="319">
        <v>0</v>
      </c>
      <c r="E21" s="351">
        <v>0</v>
      </c>
      <c r="F21" s="353">
        <v>0</v>
      </c>
      <c r="G21" s="353">
        <v>0</v>
      </c>
      <c r="H21" s="353">
        <v>0</v>
      </c>
      <c r="I21" s="353">
        <v>0</v>
      </c>
      <c r="J21" s="355">
        <v>0</v>
      </c>
      <c r="K21" s="353">
        <v>0</v>
      </c>
      <c r="L21" s="319">
        <v>0</v>
      </c>
      <c r="M21" s="357">
        <v>0</v>
      </c>
      <c r="N21" s="269">
        <f>+(+C21+E21)-(L21+M21)</f>
        <v>0</v>
      </c>
      <c r="O21" s="319">
        <v>0</v>
      </c>
      <c r="P21" s="224">
        <v>0</v>
      </c>
      <c r="Q21" s="225">
        <v>0</v>
      </c>
      <c r="R21" s="225">
        <v>0</v>
      </c>
      <c r="S21" s="226">
        <v>0</v>
      </c>
      <c r="T21" s="225">
        <v>0</v>
      </c>
      <c r="U21" s="224">
        <v>0</v>
      </c>
      <c r="V21" s="226">
        <v>0</v>
      </c>
      <c r="W21" s="227">
        <v>0</v>
      </c>
      <c r="X21" s="359" t="s">
        <v>187</v>
      </c>
      <c r="Y21" s="222" t="s">
        <v>14</v>
      </c>
    </row>
    <row r="22" spans="1:25" s="195" customFormat="1" ht="39" customHeight="1" hidden="1" thickBot="1">
      <c r="A22" s="261"/>
      <c r="B22" s="350"/>
      <c r="C22" s="352"/>
      <c r="D22" s="320"/>
      <c r="E22" s="352"/>
      <c r="F22" s="354"/>
      <c r="G22" s="354"/>
      <c r="H22" s="354"/>
      <c r="I22" s="354"/>
      <c r="J22" s="356"/>
      <c r="K22" s="354"/>
      <c r="L22" s="320"/>
      <c r="M22" s="358"/>
      <c r="N22" s="270"/>
      <c r="O22" s="320"/>
      <c r="P22" s="228">
        <v>0</v>
      </c>
      <c r="Q22" s="229">
        <v>0</v>
      </c>
      <c r="R22" s="229">
        <v>0</v>
      </c>
      <c r="S22" s="230">
        <v>0</v>
      </c>
      <c r="T22" s="229">
        <v>0</v>
      </c>
      <c r="U22" s="228">
        <v>0</v>
      </c>
      <c r="V22" s="230">
        <v>0</v>
      </c>
      <c r="W22" s="231">
        <v>0</v>
      </c>
      <c r="X22" s="360"/>
      <c r="Y22" s="223" t="s">
        <v>10</v>
      </c>
    </row>
    <row r="23" spans="1:25" s="195" customFormat="1" ht="21.75" customHeight="1">
      <c r="A23" s="260">
        <v>6</v>
      </c>
      <c r="B23" s="301" t="s">
        <v>270</v>
      </c>
      <c r="C23" s="307">
        <v>122661.25099999996</v>
      </c>
      <c r="D23" s="311">
        <v>40887.083666666666</v>
      </c>
      <c r="E23" s="307">
        <v>391.48400000000015</v>
      </c>
      <c r="F23" s="303">
        <v>130.4946666666667</v>
      </c>
      <c r="G23" s="303">
        <v>0</v>
      </c>
      <c r="H23" s="303">
        <v>0</v>
      </c>
      <c r="I23" s="303">
        <v>0</v>
      </c>
      <c r="J23" s="317"/>
      <c r="K23" s="303">
        <v>19.085</v>
      </c>
      <c r="L23" s="309">
        <v>72.09100000000001</v>
      </c>
      <c r="M23" s="361">
        <v>0</v>
      </c>
      <c r="N23" s="269">
        <v>122980.644</v>
      </c>
      <c r="O23" s="311">
        <v>40993.54799999999</v>
      </c>
      <c r="P23" s="183">
        <v>0</v>
      </c>
      <c r="Q23" s="185">
        <v>0</v>
      </c>
      <c r="R23" s="185">
        <v>4</v>
      </c>
      <c r="S23" s="186">
        <v>0</v>
      </c>
      <c r="T23" s="185">
        <v>0</v>
      </c>
      <c r="U23" s="183">
        <v>0</v>
      </c>
      <c r="V23" s="186">
        <v>4</v>
      </c>
      <c r="W23" s="187">
        <v>0</v>
      </c>
      <c r="X23" s="273" t="s">
        <v>271</v>
      </c>
      <c r="Y23" s="222" t="s">
        <v>14</v>
      </c>
    </row>
    <row r="24" spans="1:25" s="195" customFormat="1" ht="21.75" customHeight="1" thickBot="1">
      <c r="A24" s="261"/>
      <c r="B24" s="314"/>
      <c r="C24" s="344"/>
      <c r="D24" s="316"/>
      <c r="E24" s="344"/>
      <c r="F24" s="313"/>
      <c r="G24" s="313"/>
      <c r="H24" s="313"/>
      <c r="I24" s="313"/>
      <c r="J24" s="318"/>
      <c r="K24" s="313"/>
      <c r="L24" s="310"/>
      <c r="M24" s="362"/>
      <c r="N24" s="315"/>
      <c r="O24" s="316"/>
      <c r="P24" s="184">
        <v>0</v>
      </c>
      <c r="Q24" s="188">
        <v>0</v>
      </c>
      <c r="R24" s="188">
        <v>72.09100000000001</v>
      </c>
      <c r="S24" s="189">
        <v>0</v>
      </c>
      <c r="T24" s="188">
        <v>0</v>
      </c>
      <c r="U24" s="184">
        <v>0</v>
      </c>
      <c r="V24" s="189">
        <v>72.09100000000001</v>
      </c>
      <c r="W24" s="190">
        <v>0</v>
      </c>
      <c r="X24" s="274"/>
      <c r="Y24" s="223" t="s">
        <v>10</v>
      </c>
    </row>
    <row r="25" spans="1:25" s="195" customFormat="1" ht="21.75" customHeight="1">
      <c r="A25" s="260">
        <v>7</v>
      </c>
      <c r="B25" s="301" t="s">
        <v>319</v>
      </c>
      <c r="C25" s="307">
        <v>0</v>
      </c>
      <c r="D25" s="311">
        <v>0</v>
      </c>
      <c r="E25" s="307">
        <v>1.043189</v>
      </c>
      <c r="F25" s="303">
        <v>1.043189</v>
      </c>
      <c r="G25" s="303">
        <v>0</v>
      </c>
      <c r="H25" s="303">
        <v>0</v>
      </c>
      <c r="I25" s="303">
        <v>0</v>
      </c>
      <c r="J25" s="317" t="s">
        <v>119</v>
      </c>
      <c r="K25" s="303">
        <v>1.043189</v>
      </c>
      <c r="L25" s="353">
        <v>0</v>
      </c>
      <c r="M25" s="305">
        <v>1.043189</v>
      </c>
      <c r="N25" s="269">
        <f>+(+C25+E25)-(L25+M25)</f>
        <v>0</v>
      </c>
      <c r="O25" s="311">
        <v>0</v>
      </c>
      <c r="P25" s="183">
        <v>0</v>
      </c>
      <c r="Q25" s="185">
        <v>0</v>
      </c>
      <c r="R25" s="185">
        <v>0</v>
      </c>
      <c r="S25" s="186">
        <v>0</v>
      </c>
      <c r="T25" s="185">
        <v>0</v>
      </c>
      <c r="U25" s="183">
        <v>0</v>
      </c>
      <c r="V25" s="186">
        <v>0</v>
      </c>
      <c r="W25" s="187">
        <v>0</v>
      </c>
      <c r="X25" s="273"/>
      <c r="Y25" s="222" t="s">
        <v>14</v>
      </c>
    </row>
    <row r="26" spans="1:25" s="195" customFormat="1" ht="21.75" customHeight="1" thickBot="1">
      <c r="A26" s="261"/>
      <c r="B26" s="314"/>
      <c r="C26" s="308"/>
      <c r="D26" s="312"/>
      <c r="E26" s="308"/>
      <c r="F26" s="304"/>
      <c r="G26" s="304"/>
      <c r="H26" s="304"/>
      <c r="I26" s="304"/>
      <c r="J26" s="318"/>
      <c r="K26" s="304"/>
      <c r="L26" s="354"/>
      <c r="M26" s="306"/>
      <c r="N26" s="315"/>
      <c r="O26" s="312"/>
      <c r="P26" s="184">
        <v>0</v>
      </c>
      <c r="Q26" s="188">
        <v>0</v>
      </c>
      <c r="R26" s="188">
        <v>0</v>
      </c>
      <c r="S26" s="189">
        <v>0</v>
      </c>
      <c r="T26" s="188">
        <v>0</v>
      </c>
      <c r="U26" s="184">
        <v>0</v>
      </c>
      <c r="V26" s="189">
        <v>0</v>
      </c>
      <c r="W26" s="190">
        <v>0</v>
      </c>
      <c r="X26" s="274"/>
      <c r="Y26" s="223" t="s">
        <v>10</v>
      </c>
    </row>
    <row r="27" spans="1:25" s="195" customFormat="1" ht="21.75" customHeight="1">
      <c r="A27" s="260">
        <v>8</v>
      </c>
      <c r="B27" s="301" t="s">
        <v>324</v>
      </c>
      <c r="C27" s="307">
        <v>5</v>
      </c>
      <c r="D27" s="311">
        <v>5</v>
      </c>
      <c r="E27" s="307">
        <v>52.115533</v>
      </c>
      <c r="F27" s="303">
        <v>52.115533</v>
      </c>
      <c r="G27" s="303">
        <v>0</v>
      </c>
      <c r="H27" s="303">
        <v>0</v>
      </c>
      <c r="I27" s="303">
        <v>0</v>
      </c>
      <c r="J27" s="317" t="s">
        <v>329</v>
      </c>
      <c r="K27" s="303">
        <v>52.115533</v>
      </c>
      <c r="L27" s="309">
        <v>0</v>
      </c>
      <c r="M27" s="305">
        <v>41.479533</v>
      </c>
      <c r="N27" s="269">
        <f>+(+C27+E27)-(L27+M27)</f>
        <v>15.635999999999996</v>
      </c>
      <c r="O27" s="311">
        <v>15.636</v>
      </c>
      <c r="P27" s="183">
        <v>0</v>
      </c>
      <c r="Q27" s="185">
        <v>0</v>
      </c>
      <c r="R27" s="185">
        <v>0</v>
      </c>
      <c r="S27" s="186">
        <v>0</v>
      </c>
      <c r="T27" s="185">
        <v>0</v>
      </c>
      <c r="U27" s="183">
        <v>0</v>
      </c>
      <c r="V27" s="186">
        <v>0</v>
      </c>
      <c r="W27" s="187">
        <v>0</v>
      </c>
      <c r="X27" s="273"/>
      <c r="Y27" s="222" t="s">
        <v>14</v>
      </c>
    </row>
    <row r="28" spans="1:25" s="195" customFormat="1" ht="21.75" customHeight="1" thickBot="1">
      <c r="A28" s="261"/>
      <c r="B28" s="302"/>
      <c r="C28" s="308"/>
      <c r="D28" s="312"/>
      <c r="E28" s="308"/>
      <c r="F28" s="304"/>
      <c r="G28" s="313"/>
      <c r="H28" s="313"/>
      <c r="I28" s="313"/>
      <c r="J28" s="318"/>
      <c r="K28" s="313"/>
      <c r="L28" s="310"/>
      <c r="M28" s="306"/>
      <c r="N28" s="315"/>
      <c r="O28" s="312"/>
      <c r="P28" s="184">
        <v>0</v>
      </c>
      <c r="Q28" s="188">
        <v>0</v>
      </c>
      <c r="R28" s="188">
        <v>0</v>
      </c>
      <c r="S28" s="189">
        <v>0</v>
      </c>
      <c r="T28" s="188">
        <v>0</v>
      </c>
      <c r="U28" s="184">
        <v>0</v>
      </c>
      <c r="V28" s="189">
        <v>0</v>
      </c>
      <c r="W28" s="190">
        <v>0</v>
      </c>
      <c r="X28" s="274"/>
      <c r="Y28" s="223" t="s">
        <v>10</v>
      </c>
    </row>
    <row r="29" spans="1:25" s="195" customFormat="1" ht="25.5" customHeight="1">
      <c r="A29" s="260">
        <v>9</v>
      </c>
      <c r="B29" s="301" t="s">
        <v>342</v>
      </c>
      <c r="C29" s="307">
        <v>66934.393042</v>
      </c>
      <c r="D29" s="311">
        <v>44618.025361</v>
      </c>
      <c r="E29" s="307">
        <v>35041.277009</v>
      </c>
      <c r="F29" s="303">
        <f>G29+H29+I29+K29</f>
        <v>23362.6363663333</v>
      </c>
      <c r="G29" s="303">
        <v>23190.209</v>
      </c>
      <c r="H29" s="303">
        <v>0</v>
      </c>
      <c r="I29" s="303">
        <v>0</v>
      </c>
      <c r="J29" s="317" t="s">
        <v>119</v>
      </c>
      <c r="K29" s="303">
        <v>172.4273663333</v>
      </c>
      <c r="L29" s="353">
        <v>36024.557422</v>
      </c>
      <c r="M29" s="305">
        <v>0</v>
      </c>
      <c r="N29" s="269">
        <f>+(+C29+E29)-(L29+M29)</f>
        <v>65951.112629</v>
      </c>
      <c r="O29" s="311">
        <v>43963.037169333</v>
      </c>
      <c r="P29" s="183">
        <v>2798</v>
      </c>
      <c r="Q29" s="185">
        <v>0</v>
      </c>
      <c r="R29" s="185">
        <v>0</v>
      </c>
      <c r="S29" s="186">
        <v>0</v>
      </c>
      <c r="T29" s="185">
        <v>20</v>
      </c>
      <c r="U29" s="183">
        <v>0</v>
      </c>
      <c r="V29" s="186">
        <v>0</v>
      </c>
      <c r="W29" s="187">
        <v>0</v>
      </c>
      <c r="X29" s="273"/>
      <c r="Y29" s="222" t="s">
        <v>14</v>
      </c>
    </row>
    <row r="30" spans="1:25" s="195" customFormat="1" ht="25.5" customHeight="1" thickBot="1">
      <c r="A30" s="261"/>
      <c r="B30" s="302"/>
      <c r="C30" s="308"/>
      <c r="D30" s="312"/>
      <c r="E30" s="308"/>
      <c r="F30" s="304"/>
      <c r="G30" s="304"/>
      <c r="H30" s="304"/>
      <c r="I30" s="304"/>
      <c r="J30" s="318"/>
      <c r="K30" s="304"/>
      <c r="L30" s="354"/>
      <c r="M30" s="306"/>
      <c r="N30" s="270"/>
      <c r="O30" s="312"/>
      <c r="P30" s="184">
        <v>20608</v>
      </c>
      <c r="Q30" s="188">
        <v>0</v>
      </c>
      <c r="R30" s="188">
        <v>0</v>
      </c>
      <c r="S30" s="189">
        <v>0</v>
      </c>
      <c r="T30" s="188">
        <v>265</v>
      </c>
      <c r="U30" s="184">
        <v>0</v>
      </c>
      <c r="V30" s="189">
        <v>0</v>
      </c>
      <c r="W30" s="190">
        <v>0</v>
      </c>
      <c r="X30" s="274"/>
      <c r="Y30" s="223" t="s">
        <v>10</v>
      </c>
    </row>
    <row r="31" spans="1:25" s="195" customFormat="1" ht="27" customHeight="1">
      <c r="A31" s="260">
        <v>10</v>
      </c>
      <c r="B31" s="301" t="s">
        <v>343</v>
      </c>
      <c r="C31" s="307">
        <v>129800.848634</v>
      </c>
      <c r="D31" s="311">
        <v>86504.1967533333</v>
      </c>
      <c r="E31" s="307">
        <v>53.567697</v>
      </c>
      <c r="F31" s="303">
        <f>G31+H31+I31+K31</f>
        <v>36.2852903333333</v>
      </c>
      <c r="G31" s="303">
        <v>0</v>
      </c>
      <c r="H31" s="303">
        <v>0</v>
      </c>
      <c r="I31" s="303">
        <v>0</v>
      </c>
      <c r="J31" s="317" t="s">
        <v>344</v>
      </c>
      <c r="K31" s="303">
        <v>36.2852903333333</v>
      </c>
      <c r="L31" s="309">
        <v>9315.643703</v>
      </c>
      <c r="M31" s="305">
        <v>0</v>
      </c>
      <c r="N31" s="269">
        <f>+(+C31+E31)-(L31+M31)</f>
        <v>120538.772628</v>
      </c>
      <c r="O31" s="311">
        <v>80351.7462173333</v>
      </c>
      <c r="P31" s="183">
        <v>2057</v>
      </c>
      <c r="Q31" s="185">
        <v>0</v>
      </c>
      <c r="R31" s="185">
        <v>0</v>
      </c>
      <c r="S31" s="186">
        <v>0</v>
      </c>
      <c r="T31" s="185">
        <v>6</v>
      </c>
      <c r="U31" s="183">
        <v>0</v>
      </c>
      <c r="V31" s="186">
        <v>0</v>
      </c>
      <c r="W31" s="187">
        <v>0</v>
      </c>
      <c r="X31" s="273"/>
      <c r="Y31" s="222" t="s">
        <v>14</v>
      </c>
    </row>
    <row r="32" spans="1:25" s="195" customFormat="1" ht="27" customHeight="1" thickBot="1">
      <c r="A32" s="261"/>
      <c r="B32" s="302"/>
      <c r="C32" s="308"/>
      <c r="D32" s="312"/>
      <c r="E32" s="308"/>
      <c r="F32" s="313"/>
      <c r="G32" s="313"/>
      <c r="H32" s="313"/>
      <c r="I32" s="313"/>
      <c r="J32" s="318"/>
      <c r="K32" s="313"/>
      <c r="L32" s="310"/>
      <c r="M32" s="306"/>
      <c r="N32" s="270"/>
      <c r="O32" s="312"/>
      <c r="P32" s="184">
        <v>17156</v>
      </c>
      <c r="Q32" s="188">
        <v>0</v>
      </c>
      <c r="R32" s="188">
        <v>0</v>
      </c>
      <c r="S32" s="189">
        <v>0</v>
      </c>
      <c r="T32" s="188">
        <v>21</v>
      </c>
      <c r="U32" s="184">
        <v>0</v>
      </c>
      <c r="V32" s="189">
        <v>0</v>
      </c>
      <c r="W32" s="190">
        <v>0</v>
      </c>
      <c r="X32" s="274"/>
      <c r="Y32" s="223" t="s">
        <v>10</v>
      </c>
    </row>
    <row r="33" spans="1:25" s="195" customFormat="1" ht="36.75" customHeight="1">
      <c r="A33" s="260">
        <v>11</v>
      </c>
      <c r="B33" s="301" t="s">
        <v>303</v>
      </c>
      <c r="C33" s="351">
        <v>152770.555</v>
      </c>
      <c r="D33" s="363">
        <v>50923.51800000001</v>
      </c>
      <c r="E33" s="351">
        <v>4045.3500000000004</v>
      </c>
      <c r="F33" s="353">
        <v>1348.4470000000001</v>
      </c>
      <c r="G33" s="353">
        <v>1314.8960000000002</v>
      </c>
      <c r="H33" s="353">
        <v>0</v>
      </c>
      <c r="I33" s="353">
        <v>0</v>
      </c>
      <c r="J33" s="355" t="s">
        <v>119</v>
      </c>
      <c r="K33" s="353">
        <v>33.552</v>
      </c>
      <c r="L33" s="319">
        <v>1932.466</v>
      </c>
      <c r="M33" s="305">
        <v>0</v>
      </c>
      <c r="N33" s="269">
        <f>+(+C33+E33)-(L33+M33)</f>
        <v>154883.439</v>
      </c>
      <c r="O33" s="319">
        <v>51627.808999999994</v>
      </c>
      <c r="P33" s="183">
        <v>4</v>
      </c>
      <c r="Q33" s="185">
        <v>0</v>
      </c>
      <c r="R33" s="185">
        <v>0</v>
      </c>
      <c r="S33" s="186">
        <v>0</v>
      </c>
      <c r="T33" s="185">
        <v>0</v>
      </c>
      <c r="U33" s="183">
        <v>0</v>
      </c>
      <c r="V33" s="186">
        <v>0</v>
      </c>
      <c r="W33" s="187">
        <v>0</v>
      </c>
      <c r="X33" s="365" t="s">
        <v>304</v>
      </c>
      <c r="Y33" s="222" t="s">
        <v>14</v>
      </c>
    </row>
    <row r="34" spans="1:25" s="195" customFormat="1" ht="36.75" customHeight="1" thickBot="1">
      <c r="A34" s="261"/>
      <c r="B34" s="302"/>
      <c r="C34" s="352"/>
      <c r="D34" s="364"/>
      <c r="E34" s="352"/>
      <c r="F34" s="354"/>
      <c r="G34" s="354"/>
      <c r="H34" s="354"/>
      <c r="I34" s="354"/>
      <c r="J34" s="356"/>
      <c r="K34" s="354"/>
      <c r="L34" s="320"/>
      <c r="M34" s="306"/>
      <c r="N34" s="270"/>
      <c r="O34" s="320"/>
      <c r="P34" s="184">
        <v>1932.466</v>
      </c>
      <c r="Q34" s="188">
        <v>0</v>
      </c>
      <c r="R34" s="188">
        <v>0</v>
      </c>
      <c r="S34" s="189">
        <v>0</v>
      </c>
      <c r="T34" s="188">
        <v>0</v>
      </c>
      <c r="U34" s="184">
        <v>0</v>
      </c>
      <c r="V34" s="189">
        <v>0</v>
      </c>
      <c r="W34" s="190">
        <v>0</v>
      </c>
      <c r="X34" s="366"/>
      <c r="Y34" s="223" t="s">
        <v>10</v>
      </c>
    </row>
    <row r="35" spans="1:25" s="195" customFormat="1" ht="27" customHeight="1">
      <c r="A35" s="260">
        <v>12</v>
      </c>
      <c r="B35" s="301" t="s">
        <v>305</v>
      </c>
      <c r="C35" s="307">
        <v>13716.068617</v>
      </c>
      <c r="D35" s="311">
        <v>6858.0343085</v>
      </c>
      <c r="E35" s="307">
        <v>691.6320590000001</v>
      </c>
      <c r="F35" s="303">
        <v>0</v>
      </c>
      <c r="G35" s="303">
        <v>0</v>
      </c>
      <c r="H35" s="303">
        <v>0</v>
      </c>
      <c r="I35" s="303">
        <v>0</v>
      </c>
      <c r="J35" s="317" t="s">
        <v>306</v>
      </c>
      <c r="K35" s="303">
        <v>0</v>
      </c>
      <c r="L35" s="319">
        <v>3816.0825489999997</v>
      </c>
      <c r="M35" s="305">
        <v>3421.0389999999998</v>
      </c>
      <c r="N35" s="269">
        <f>+(+C35+E35)-(L35+M35)</f>
        <v>7170.579127000001</v>
      </c>
      <c r="O35" s="311">
        <v>3585.2895635</v>
      </c>
      <c r="P35" s="183">
        <v>0</v>
      </c>
      <c r="Q35" s="185">
        <v>0</v>
      </c>
      <c r="R35" s="185">
        <v>0</v>
      </c>
      <c r="S35" s="186">
        <v>0</v>
      </c>
      <c r="T35" s="185">
        <v>10</v>
      </c>
      <c r="U35" s="183">
        <v>0</v>
      </c>
      <c r="V35" s="186">
        <v>38</v>
      </c>
      <c r="W35" s="187">
        <v>0</v>
      </c>
      <c r="X35" s="267" t="s">
        <v>307</v>
      </c>
      <c r="Y35" s="222" t="s">
        <v>14</v>
      </c>
    </row>
    <row r="36" spans="1:25" s="195" customFormat="1" ht="27" customHeight="1" thickBot="1">
      <c r="A36" s="261"/>
      <c r="B36" s="302"/>
      <c r="C36" s="308"/>
      <c r="D36" s="312"/>
      <c r="E36" s="308"/>
      <c r="F36" s="304"/>
      <c r="G36" s="304"/>
      <c r="H36" s="304"/>
      <c r="I36" s="304"/>
      <c r="J36" s="318"/>
      <c r="K36" s="304"/>
      <c r="L36" s="320"/>
      <c r="M36" s="306"/>
      <c r="N36" s="270"/>
      <c r="O36" s="312"/>
      <c r="P36" s="184">
        <v>0</v>
      </c>
      <c r="Q36" s="188">
        <v>0</v>
      </c>
      <c r="R36" s="188">
        <v>0</v>
      </c>
      <c r="S36" s="189">
        <v>0</v>
      </c>
      <c r="T36" s="188">
        <v>3816.0825489999997</v>
      </c>
      <c r="U36" s="184">
        <v>0</v>
      </c>
      <c r="V36" s="189">
        <v>4140.4374</v>
      </c>
      <c r="W36" s="190">
        <v>0</v>
      </c>
      <c r="X36" s="268"/>
      <c r="Y36" s="223" t="s">
        <v>10</v>
      </c>
    </row>
    <row r="37" spans="1:25" s="195" customFormat="1" ht="27.75" customHeight="1">
      <c r="A37" s="260">
        <v>13</v>
      </c>
      <c r="B37" s="301" t="s">
        <v>293</v>
      </c>
      <c r="C37" s="307">
        <v>251159.05300000007</v>
      </c>
      <c r="D37" s="311">
        <v>251159.05300000007</v>
      </c>
      <c r="E37" s="307">
        <v>31538.14199999999</v>
      </c>
      <c r="F37" s="303">
        <v>30134.570999999993</v>
      </c>
      <c r="G37" s="303">
        <v>29999.99999999999</v>
      </c>
      <c r="H37" s="303">
        <v>0</v>
      </c>
      <c r="I37" s="303">
        <v>0</v>
      </c>
      <c r="J37" s="317" t="s">
        <v>306</v>
      </c>
      <c r="K37" s="303">
        <v>134.56990000000002</v>
      </c>
      <c r="L37" s="309">
        <v>37345.824</v>
      </c>
      <c r="M37" s="305">
        <v>0</v>
      </c>
      <c r="N37" s="269">
        <f>+(+C37+E37)-(L37+M37)</f>
        <v>245351.37100000007</v>
      </c>
      <c r="O37" s="311">
        <v>245351.37699999995</v>
      </c>
      <c r="P37" s="183">
        <v>0</v>
      </c>
      <c r="Q37" s="185">
        <v>0</v>
      </c>
      <c r="R37" s="185">
        <v>0</v>
      </c>
      <c r="S37" s="186">
        <v>0</v>
      </c>
      <c r="T37" s="185">
        <v>0</v>
      </c>
      <c r="U37" s="183">
        <v>0</v>
      </c>
      <c r="V37" s="186">
        <v>0</v>
      </c>
      <c r="W37" s="187">
        <v>0</v>
      </c>
      <c r="X37" s="273" t="s">
        <v>308</v>
      </c>
      <c r="Y37" s="222" t="s">
        <v>14</v>
      </c>
    </row>
    <row r="38" spans="1:25" s="195" customFormat="1" ht="27.75" customHeight="1" thickBot="1">
      <c r="A38" s="261"/>
      <c r="B38" s="302"/>
      <c r="C38" s="308"/>
      <c r="D38" s="312"/>
      <c r="E38" s="308"/>
      <c r="F38" s="304"/>
      <c r="G38" s="313"/>
      <c r="H38" s="313"/>
      <c r="I38" s="313"/>
      <c r="J38" s="318"/>
      <c r="K38" s="313"/>
      <c r="L38" s="310"/>
      <c r="M38" s="306"/>
      <c r="N38" s="315"/>
      <c r="O38" s="312"/>
      <c r="P38" s="184">
        <v>0</v>
      </c>
      <c r="Q38" s="188">
        <v>0</v>
      </c>
      <c r="R38" s="188">
        <v>0</v>
      </c>
      <c r="S38" s="189">
        <v>0</v>
      </c>
      <c r="T38" s="188">
        <v>0</v>
      </c>
      <c r="U38" s="184">
        <v>0</v>
      </c>
      <c r="V38" s="189">
        <v>0</v>
      </c>
      <c r="W38" s="190">
        <v>0</v>
      </c>
      <c r="X38" s="274"/>
      <c r="Y38" s="223" t="s">
        <v>10</v>
      </c>
    </row>
    <row r="39" spans="1:25" s="236" customFormat="1" ht="21.75" customHeight="1">
      <c r="A39" s="260"/>
      <c r="B39" s="262" t="s">
        <v>21</v>
      </c>
      <c r="C39" s="269">
        <f>SUM(C9:C38)</f>
        <v>919633.4210520001</v>
      </c>
      <c r="D39" s="271">
        <f>SUM(D9:D38)</f>
        <v>623358.3030895002</v>
      </c>
      <c r="E39" s="269">
        <f>SUM(E9:E38)</f>
        <v>166995.88606199998</v>
      </c>
      <c r="F39" s="275">
        <f>SUM(F9:F38)</f>
        <v>118592.8849413333</v>
      </c>
      <c r="G39" s="275">
        <f>SUM(G9:G38)</f>
        <v>116748.85399999998</v>
      </c>
      <c r="H39" s="275">
        <f>SUM(H9:H38)</f>
        <v>0</v>
      </c>
      <c r="I39" s="275">
        <f>SUM(I9:I38)</f>
        <v>0</v>
      </c>
      <c r="J39" s="342"/>
      <c r="K39" s="275">
        <f>SUM(K9:K38)</f>
        <v>1732.6211746666324</v>
      </c>
      <c r="L39" s="271">
        <f>SUM(L9:L38)</f>
        <v>179131.731377</v>
      </c>
      <c r="M39" s="258">
        <f>SUM(M9:M38)</f>
        <v>5966.018843</v>
      </c>
      <c r="N39" s="269">
        <f>SUM(N9:N38)</f>
        <v>901531.5568939999</v>
      </c>
      <c r="O39" s="271">
        <f>SUM(O9:O38)</f>
        <v>601231.5682421662</v>
      </c>
      <c r="P39" s="232">
        <f aca="true" t="shared" si="0" ref="P39:W39">SUMIF($Y$9:$Y$38,$Y$7,P9:P38)</f>
        <v>7312</v>
      </c>
      <c r="Q39" s="233">
        <f t="shared" si="0"/>
        <v>0</v>
      </c>
      <c r="R39" s="233">
        <f t="shared" si="0"/>
        <v>4</v>
      </c>
      <c r="S39" s="234">
        <f t="shared" si="0"/>
        <v>0</v>
      </c>
      <c r="T39" s="233">
        <f t="shared" si="0"/>
        <v>126</v>
      </c>
      <c r="U39" s="232">
        <f t="shared" si="0"/>
        <v>0</v>
      </c>
      <c r="V39" s="234">
        <f t="shared" si="0"/>
        <v>42</v>
      </c>
      <c r="W39" s="235">
        <f t="shared" si="0"/>
        <v>0</v>
      </c>
      <c r="X39" s="273"/>
      <c r="Y39" s="222" t="s">
        <v>14</v>
      </c>
    </row>
    <row r="40" spans="1:25" s="236" customFormat="1" ht="21.75" customHeight="1" thickBot="1">
      <c r="A40" s="261"/>
      <c r="B40" s="263"/>
      <c r="C40" s="270"/>
      <c r="D40" s="272"/>
      <c r="E40" s="270"/>
      <c r="F40" s="276"/>
      <c r="G40" s="276"/>
      <c r="H40" s="276"/>
      <c r="I40" s="276"/>
      <c r="J40" s="343"/>
      <c r="K40" s="276"/>
      <c r="L40" s="272"/>
      <c r="M40" s="259"/>
      <c r="N40" s="270"/>
      <c r="O40" s="272"/>
      <c r="P40" s="237">
        <f aca="true" t="shared" si="1" ref="P40:W40">SUMIF($Y$9:$Y$38,$Y$8,P9:P38)</f>
        <v>128528.516703</v>
      </c>
      <c r="Q40" s="238">
        <f t="shared" si="1"/>
        <v>0</v>
      </c>
      <c r="R40" s="238">
        <f t="shared" si="1"/>
        <v>72.09100000000001</v>
      </c>
      <c r="S40" s="239">
        <f t="shared" si="1"/>
        <v>0</v>
      </c>
      <c r="T40" s="238">
        <f t="shared" si="1"/>
        <v>4148.494549</v>
      </c>
      <c r="U40" s="237">
        <f t="shared" si="1"/>
        <v>0</v>
      </c>
      <c r="V40" s="239">
        <f t="shared" si="1"/>
        <v>4212.5284</v>
      </c>
      <c r="W40" s="240">
        <f t="shared" si="1"/>
        <v>0</v>
      </c>
      <c r="X40" s="274"/>
      <c r="Y40" s="223" t="s">
        <v>10</v>
      </c>
    </row>
    <row r="41" ht="13.5">
      <c r="A41" s="192" t="s">
        <v>42</v>
      </c>
    </row>
    <row r="42" spans="2:14" ht="13.5">
      <c r="B42" s="192" t="s">
        <v>43</v>
      </c>
      <c r="E42" s="192" t="s">
        <v>61</v>
      </c>
      <c r="N42" s="241"/>
    </row>
    <row r="43" spans="2:5" ht="13.5">
      <c r="B43" s="192" t="s">
        <v>44</v>
      </c>
      <c r="E43" s="192" t="s">
        <v>62</v>
      </c>
    </row>
    <row r="44" spans="2:5" ht="13.5">
      <c r="B44" s="192" t="s">
        <v>45</v>
      </c>
      <c r="E44" s="192" t="s">
        <v>63</v>
      </c>
    </row>
    <row r="45" spans="2:5" ht="13.5">
      <c r="B45" s="192" t="s">
        <v>46</v>
      </c>
      <c r="E45" s="192" t="s">
        <v>64</v>
      </c>
    </row>
    <row r="46" spans="2:5" ht="13.5">
      <c r="B46" s="192" t="s">
        <v>47</v>
      </c>
      <c r="E46" s="192" t="s">
        <v>65</v>
      </c>
    </row>
    <row r="47" ht="13.5">
      <c r="B47" s="192" t="s">
        <v>48</v>
      </c>
    </row>
    <row r="48" ht="13.5">
      <c r="B48" s="192" t="s">
        <v>49</v>
      </c>
    </row>
    <row r="49" ht="13.5">
      <c r="B49" s="192" t="s">
        <v>50</v>
      </c>
    </row>
    <row r="50" ht="13.5">
      <c r="B50" s="192" t="s">
        <v>51</v>
      </c>
    </row>
    <row r="51" ht="13.5">
      <c r="B51" s="192" t="s">
        <v>52</v>
      </c>
    </row>
    <row r="52" ht="14.25" thickBot="1"/>
    <row r="53" ht="13.5">
      <c r="N53" s="242">
        <f>+(+$C$39+$E$39)-($L$39+$M$39)</f>
        <v>901531.5568940002</v>
      </c>
    </row>
  </sheetData>
  <sheetProtection/>
  <mergeCells count="278">
    <mergeCell ref="J29:J30"/>
    <mergeCell ref="K29:K30"/>
    <mergeCell ref="L29:L30"/>
    <mergeCell ref="M29:M30"/>
    <mergeCell ref="N29:N30"/>
    <mergeCell ref="O29:O30"/>
    <mergeCell ref="X29:X30"/>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X31:X32"/>
    <mergeCell ref="A29:A30"/>
    <mergeCell ref="N25:N26"/>
    <mergeCell ref="O25:O26"/>
    <mergeCell ref="X25:X26"/>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X27:X28"/>
    <mergeCell ref="C25:C26"/>
    <mergeCell ref="D25:D26"/>
    <mergeCell ref="E25:E26"/>
    <mergeCell ref="F25:F26"/>
    <mergeCell ref="L25:L26"/>
    <mergeCell ref="L35:L36"/>
    <mergeCell ref="M35:M36"/>
    <mergeCell ref="N35:N36"/>
    <mergeCell ref="O35:O36"/>
    <mergeCell ref="X37:X38"/>
    <mergeCell ref="X35:X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A35:A36"/>
    <mergeCell ref="B35:B36"/>
    <mergeCell ref="C35:C36"/>
    <mergeCell ref="D35:D36"/>
    <mergeCell ref="E35:E36"/>
    <mergeCell ref="F35:F36"/>
    <mergeCell ref="G35:G36"/>
    <mergeCell ref="H35:H36"/>
    <mergeCell ref="I35:I36"/>
    <mergeCell ref="K23:K24"/>
    <mergeCell ref="J35:J36"/>
    <mergeCell ref="K35:K36"/>
    <mergeCell ref="B29:B30"/>
    <mergeCell ref="C29:C30"/>
    <mergeCell ref="D29:D30"/>
    <mergeCell ref="E29:E30"/>
    <mergeCell ref="F29:F30"/>
    <mergeCell ref="G29:G30"/>
    <mergeCell ref="H29:H30"/>
    <mergeCell ref="I29:I30"/>
    <mergeCell ref="G25:G26"/>
    <mergeCell ref="H25:H26"/>
    <mergeCell ref="I25:I26"/>
    <mergeCell ref="J25:J26"/>
    <mergeCell ref="K25:K26"/>
    <mergeCell ref="L23:L24"/>
    <mergeCell ref="M23:M24"/>
    <mergeCell ref="N23:N24"/>
    <mergeCell ref="O23:O24"/>
    <mergeCell ref="X23:X24"/>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X33:X34"/>
    <mergeCell ref="A25:A26"/>
    <mergeCell ref="B25:B26"/>
    <mergeCell ref="M25:M26"/>
    <mergeCell ref="X19:X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X21:X22"/>
    <mergeCell ref="X17:X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K17:K18"/>
    <mergeCell ref="L17:L18"/>
    <mergeCell ref="M17:M18"/>
    <mergeCell ref="N17:N18"/>
    <mergeCell ref="O17:O18"/>
    <mergeCell ref="F17:F18"/>
    <mergeCell ref="G17:G18"/>
    <mergeCell ref="H17:H18"/>
    <mergeCell ref="X11:X12"/>
    <mergeCell ref="H11:H12"/>
    <mergeCell ref="I11:I12"/>
    <mergeCell ref="J11:J12"/>
    <mergeCell ref="K11:K12"/>
    <mergeCell ref="L11:L12"/>
    <mergeCell ref="I17:I18"/>
    <mergeCell ref="J17:J18"/>
    <mergeCell ref="A17:A18"/>
    <mergeCell ref="B17:B18"/>
    <mergeCell ref="C17:C18"/>
    <mergeCell ref="D17:D18"/>
    <mergeCell ref="E17:E18"/>
    <mergeCell ref="X15:X16"/>
    <mergeCell ref="K15:K16"/>
    <mergeCell ref="L15:L16"/>
    <mergeCell ref="M15:M16"/>
    <mergeCell ref="N15:N16"/>
    <mergeCell ref="O15:O16"/>
    <mergeCell ref="F15:F16"/>
    <mergeCell ref="G15:G16"/>
    <mergeCell ref="H15:H16"/>
    <mergeCell ref="I15:I16"/>
    <mergeCell ref="J15:J16"/>
    <mergeCell ref="H39:H40"/>
    <mergeCell ref="K39:K40"/>
    <mergeCell ref="J39:J40"/>
    <mergeCell ref="I39:I40"/>
    <mergeCell ref="G39:G40"/>
    <mergeCell ref="A13:A14"/>
    <mergeCell ref="B13:B14"/>
    <mergeCell ref="M11:M12"/>
    <mergeCell ref="N11:N12"/>
    <mergeCell ref="A15:A16"/>
    <mergeCell ref="B15:B16"/>
    <mergeCell ref="C15:C16"/>
    <mergeCell ref="D15:D16"/>
    <mergeCell ref="E15:E16"/>
    <mergeCell ref="A23:A24"/>
    <mergeCell ref="B23:B24"/>
    <mergeCell ref="C23:C24"/>
    <mergeCell ref="D23:D24"/>
    <mergeCell ref="E23:E24"/>
    <mergeCell ref="F23:F24"/>
    <mergeCell ref="G23:G24"/>
    <mergeCell ref="H23:H24"/>
    <mergeCell ref="I23:I24"/>
    <mergeCell ref="J23:J24"/>
    <mergeCell ref="P3:T3"/>
    <mergeCell ref="U3:W3"/>
    <mergeCell ref="Q4:Q6"/>
    <mergeCell ref="R4:R6"/>
    <mergeCell ref="S4:S6"/>
    <mergeCell ref="T4:T6"/>
    <mergeCell ref="U4:U6"/>
    <mergeCell ref="V4:V6"/>
    <mergeCell ref="W4:W6"/>
    <mergeCell ref="P5:P6"/>
    <mergeCell ref="N9:N10"/>
    <mergeCell ref="O9:O10"/>
    <mergeCell ref="N13:N14"/>
    <mergeCell ref="O13:O14"/>
    <mergeCell ref="C9:C10"/>
    <mergeCell ref="D9:D10"/>
    <mergeCell ref="E9:E10"/>
    <mergeCell ref="K9:K10"/>
    <mergeCell ref="H13:H14"/>
    <mergeCell ref="K13:K14"/>
    <mergeCell ref="I9:I10"/>
    <mergeCell ref="I13:I14"/>
    <mergeCell ref="J9:J10"/>
    <mergeCell ref="J13:J14"/>
    <mergeCell ref="F11:F12"/>
    <mergeCell ref="G11:G12"/>
    <mergeCell ref="F9:F10"/>
    <mergeCell ref="L9:L10"/>
    <mergeCell ref="M9:M10"/>
    <mergeCell ref="C11:C12"/>
    <mergeCell ref="D11:D12"/>
    <mergeCell ref="E11:E12"/>
    <mergeCell ref="O11:O12"/>
    <mergeCell ref="G7:J7"/>
    <mergeCell ref="A9:A10"/>
    <mergeCell ref="B9:B10"/>
    <mergeCell ref="F13:F14"/>
    <mergeCell ref="M13:M14"/>
    <mergeCell ref="C13:C14"/>
    <mergeCell ref="L13:L14"/>
    <mergeCell ref="D13:D14"/>
    <mergeCell ref="E13:E14"/>
    <mergeCell ref="G9:G10"/>
    <mergeCell ref="G13:G14"/>
    <mergeCell ref="H9:H10"/>
    <mergeCell ref="A11:A12"/>
    <mergeCell ref="B11:B12"/>
    <mergeCell ref="M39:M40"/>
    <mergeCell ref="A39:A40"/>
    <mergeCell ref="B39:B40"/>
    <mergeCell ref="X4:X8"/>
    <mergeCell ref="X9:X10"/>
    <mergeCell ref="X13:X14"/>
    <mergeCell ref="N39:N40"/>
    <mergeCell ref="O39:O40"/>
    <mergeCell ref="X39:X40"/>
    <mergeCell ref="C39:C40"/>
    <mergeCell ref="D39:D40"/>
    <mergeCell ref="E39:E40"/>
    <mergeCell ref="F39:F40"/>
    <mergeCell ref="L39:L40"/>
    <mergeCell ref="A3:A8"/>
    <mergeCell ref="B3:B8"/>
    <mergeCell ref="N3:O4"/>
    <mergeCell ref="D6:D8"/>
    <mergeCell ref="O6:O8"/>
    <mergeCell ref="C3:D4"/>
    <mergeCell ref="E3:L4"/>
    <mergeCell ref="M3:M8"/>
    <mergeCell ref="K7:K8"/>
    <mergeCell ref="L5:L8"/>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3"/>
  <headerFooter>
    <oddHeader>&amp;L【機密性2情報】</oddHeader>
  </headerFooter>
  <rowBreaks count="1" manualBreakCount="1">
    <brk id="40" max="23" man="1"/>
  </rowBreaks>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Y47"/>
  <sheetViews>
    <sheetView view="pageBreakPreview" zoomScale="85" zoomScaleSheetLayoutView="85" zoomScalePageLayoutView="0" workbookViewId="0" topLeftCell="A1">
      <selection activeCell="G24" sqref="G24:S25"/>
    </sheetView>
  </sheetViews>
  <sheetFormatPr defaultColWidth="9.00390625" defaultRowHeight="15"/>
  <cols>
    <col min="1" max="1" width="4.140625" style="1" customWidth="1"/>
    <col min="2" max="2" width="22.57421875" style="1" customWidth="1"/>
    <col min="3" max="15" width="9.00390625" style="1" customWidth="1"/>
    <col min="16" max="23" width="8.00390625" style="1" customWidth="1"/>
    <col min="24" max="24" width="37.57421875" style="1" customWidth="1"/>
    <col min="25" max="25" width="9.00390625" style="33" customWidth="1"/>
    <col min="26" max="16384" width="9.00390625" style="1" customWidth="1"/>
  </cols>
  <sheetData>
    <row r="1" ht="20.25" customHeight="1">
      <c r="A1" s="4" t="s">
        <v>318</v>
      </c>
    </row>
    <row r="2" ht="20.25" customHeight="1" thickBot="1">
      <c r="A2" s="68" t="s">
        <v>77</v>
      </c>
    </row>
    <row r="3" spans="1:25" s="2" customFormat="1" ht="12.75" customHeight="1">
      <c r="A3" s="243" t="s">
        <v>4</v>
      </c>
      <c r="B3" s="243" t="s">
        <v>27</v>
      </c>
      <c r="C3" s="367" t="s">
        <v>66</v>
      </c>
      <c r="D3" s="368"/>
      <c r="E3" s="368"/>
      <c r="F3" s="369"/>
      <c r="G3" s="376" t="s">
        <v>67</v>
      </c>
      <c r="H3" s="377"/>
      <c r="I3" s="377"/>
      <c r="J3" s="377"/>
      <c r="K3" s="377"/>
      <c r="L3" s="377"/>
      <c r="M3" s="377"/>
      <c r="N3" s="377"/>
      <c r="O3" s="377"/>
      <c r="P3" s="377"/>
      <c r="Q3" s="377"/>
      <c r="R3" s="377"/>
      <c r="S3" s="378"/>
      <c r="T3" s="385" t="s">
        <v>68</v>
      </c>
      <c r="U3" s="385"/>
      <c r="V3" s="385"/>
      <c r="W3" s="385"/>
      <c r="X3" s="386"/>
      <c r="Y3" s="34"/>
    </row>
    <row r="4" spans="1:25" s="2" customFormat="1" ht="12" customHeight="1">
      <c r="A4" s="244"/>
      <c r="B4" s="244"/>
      <c r="C4" s="370"/>
      <c r="D4" s="371"/>
      <c r="E4" s="371"/>
      <c r="F4" s="372"/>
      <c r="G4" s="379"/>
      <c r="H4" s="380"/>
      <c r="I4" s="380"/>
      <c r="J4" s="380"/>
      <c r="K4" s="380"/>
      <c r="L4" s="380"/>
      <c r="M4" s="380"/>
      <c r="N4" s="380"/>
      <c r="O4" s="380"/>
      <c r="P4" s="380"/>
      <c r="Q4" s="380"/>
      <c r="R4" s="380"/>
      <c r="S4" s="381"/>
      <c r="T4" s="387"/>
      <c r="U4" s="387"/>
      <c r="V4" s="387"/>
      <c r="W4" s="387"/>
      <c r="X4" s="388"/>
      <c r="Y4" s="34"/>
    </row>
    <row r="5" spans="1:25" s="2" customFormat="1" ht="13.5" customHeight="1" thickBot="1">
      <c r="A5" s="244"/>
      <c r="B5" s="244"/>
      <c r="C5" s="373"/>
      <c r="D5" s="374"/>
      <c r="E5" s="374"/>
      <c r="F5" s="375"/>
      <c r="G5" s="382"/>
      <c r="H5" s="383"/>
      <c r="I5" s="383"/>
      <c r="J5" s="383"/>
      <c r="K5" s="383"/>
      <c r="L5" s="383"/>
      <c r="M5" s="383"/>
      <c r="N5" s="383"/>
      <c r="O5" s="383"/>
      <c r="P5" s="383"/>
      <c r="Q5" s="383"/>
      <c r="R5" s="383"/>
      <c r="S5" s="384"/>
      <c r="T5" s="389"/>
      <c r="U5" s="389"/>
      <c r="V5" s="389"/>
      <c r="W5" s="389"/>
      <c r="X5" s="390"/>
      <c r="Y5" s="34"/>
    </row>
    <row r="6" spans="1:25" s="2" customFormat="1" ht="32.25" customHeight="1">
      <c r="A6" s="415">
        <v>1</v>
      </c>
      <c r="B6" s="417" t="s">
        <v>113</v>
      </c>
      <c r="C6" s="403" t="s">
        <v>114</v>
      </c>
      <c r="D6" s="404"/>
      <c r="E6" s="404"/>
      <c r="F6" s="405"/>
      <c r="G6" s="409" t="s">
        <v>115</v>
      </c>
      <c r="H6" s="410"/>
      <c r="I6" s="410"/>
      <c r="J6" s="410"/>
      <c r="K6" s="410"/>
      <c r="L6" s="410"/>
      <c r="M6" s="410"/>
      <c r="N6" s="410"/>
      <c r="O6" s="410"/>
      <c r="P6" s="410"/>
      <c r="Q6" s="410"/>
      <c r="R6" s="410"/>
      <c r="S6" s="411"/>
      <c r="T6" s="391" t="s">
        <v>348</v>
      </c>
      <c r="U6" s="392"/>
      <c r="V6" s="392"/>
      <c r="W6" s="392"/>
      <c r="X6" s="393"/>
      <c r="Y6" s="37"/>
    </row>
    <row r="7" spans="1:25" s="2" customFormat="1" ht="32.25" customHeight="1" thickBot="1">
      <c r="A7" s="416"/>
      <c r="B7" s="418" t="s">
        <v>116</v>
      </c>
      <c r="C7" s="406"/>
      <c r="D7" s="407"/>
      <c r="E7" s="407"/>
      <c r="F7" s="408"/>
      <c r="G7" s="412"/>
      <c r="H7" s="413"/>
      <c r="I7" s="413"/>
      <c r="J7" s="413"/>
      <c r="K7" s="413"/>
      <c r="L7" s="413"/>
      <c r="M7" s="413"/>
      <c r="N7" s="413"/>
      <c r="O7" s="413"/>
      <c r="P7" s="413"/>
      <c r="Q7" s="413"/>
      <c r="R7" s="413"/>
      <c r="S7" s="414"/>
      <c r="T7" s="394"/>
      <c r="U7" s="395"/>
      <c r="V7" s="395"/>
      <c r="W7" s="395"/>
      <c r="X7" s="396"/>
      <c r="Y7" s="38"/>
    </row>
    <row r="8" spans="1:25" s="2" customFormat="1" ht="32.25" customHeight="1">
      <c r="A8" s="415">
        <v>2</v>
      </c>
      <c r="B8" s="417" t="s">
        <v>116</v>
      </c>
      <c r="C8" s="403" t="s">
        <v>132</v>
      </c>
      <c r="D8" s="404"/>
      <c r="E8" s="404"/>
      <c r="F8" s="405"/>
      <c r="G8" s="409" t="s">
        <v>351</v>
      </c>
      <c r="H8" s="410"/>
      <c r="I8" s="410"/>
      <c r="J8" s="410"/>
      <c r="K8" s="410"/>
      <c r="L8" s="410"/>
      <c r="M8" s="410"/>
      <c r="N8" s="410"/>
      <c r="O8" s="410"/>
      <c r="P8" s="410"/>
      <c r="Q8" s="410"/>
      <c r="R8" s="410"/>
      <c r="S8" s="411"/>
      <c r="T8" s="391" t="s">
        <v>348</v>
      </c>
      <c r="U8" s="392"/>
      <c r="V8" s="392"/>
      <c r="W8" s="392"/>
      <c r="X8" s="393"/>
      <c r="Y8" s="37"/>
    </row>
    <row r="9" spans="1:25" s="2" customFormat="1" ht="32.25" customHeight="1" thickBot="1">
      <c r="A9" s="416"/>
      <c r="B9" s="418" t="s">
        <v>131</v>
      </c>
      <c r="C9" s="406"/>
      <c r="D9" s="407"/>
      <c r="E9" s="407"/>
      <c r="F9" s="408"/>
      <c r="G9" s="412"/>
      <c r="H9" s="413"/>
      <c r="I9" s="413"/>
      <c r="J9" s="413"/>
      <c r="K9" s="413"/>
      <c r="L9" s="413"/>
      <c r="M9" s="413"/>
      <c r="N9" s="413"/>
      <c r="O9" s="413"/>
      <c r="P9" s="413"/>
      <c r="Q9" s="413"/>
      <c r="R9" s="413"/>
      <c r="S9" s="414"/>
      <c r="T9" s="394"/>
      <c r="U9" s="395"/>
      <c r="V9" s="395"/>
      <c r="W9" s="395"/>
      <c r="X9" s="396"/>
      <c r="Y9" s="38"/>
    </row>
    <row r="10" spans="1:25" s="2" customFormat="1" ht="30" customHeight="1">
      <c r="A10" s="415">
        <v>3</v>
      </c>
      <c r="B10" s="417" t="s">
        <v>117</v>
      </c>
      <c r="C10" s="403" t="s">
        <v>118</v>
      </c>
      <c r="D10" s="404"/>
      <c r="E10" s="404"/>
      <c r="F10" s="405"/>
      <c r="G10" s="409" t="s">
        <v>115</v>
      </c>
      <c r="H10" s="410"/>
      <c r="I10" s="410"/>
      <c r="J10" s="410"/>
      <c r="K10" s="410"/>
      <c r="L10" s="410"/>
      <c r="M10" s="410"/>
      <c r="N10" s="410"/>
      <c r="O10" s="410"/>
      <c r="P10" s="410"/>
      <c r="Q10" s="410"/>
      <c r="R10" s="410"/>
      <c r="S10" s="411"/>
      <c r="T10" s="397" t="s">
        <v>349</v>
      </c>
      <c r="U10" s="398"/>
      <c r="V10" s="398"/>
      <c r="W10" s="398"/>
      <c r="X10" s="399"/>
      <c r="Y10" s="37"/>
    </row>
    <row r="11" spans="1:25" s="2" customFormat="1" ht="30" customHeight="1" thickBot="1">
      <c r="A11" s="416"/>
      <c r="B11" s="418" t="s">
        <v>116</v>
      </c>
      <c r="C11" s="406"/>
      <c r="D11" s="407"/>
      <c r="E11" s="407"/>
      <c r="F11" s="408"/>
      <c r="G11" s="412"/>
      <c r="H11" s="413"/>
      <c r="I11" s="413"/>
      <c r="J11" s="413"/>
      <c r="K11" s="413"/>
      <c r="L11" s="413"/>
      <c r="M11" s="413"/>
      <c r="N11" s="413"/>
      <c r="O11" s="413"/>
      <c r="P11" s="413"/>
      <c r="Q11" s="413"/>
      <c r="R11" s="413"/>
      <c r="S11" s="414"/>
      <c r="T11" s="400"/>
      <c r="U11" s="401"/>
      <c r="V11" s="401"/>
      <c r="W11" s="401"/>
      <c r="X11" s="402"/>
      <c r="Y11" s="38"/>
    </row>
    <row r="12" spans="1:25" s="2" customFormat="1" ht="32.25" customHeight="1">
      <c r="A12" s="415">
        <v>4</v>
      </c>
      <c r="B12" s="417" t="s">
        <v>147</v>
      </c>
      <c r="C12" s="403" t="s">
        <v>150</v>
      </c>
      <c r="D12" s="404"/>
      <c r="E12" s="404"/>
      <c r="F12" s="405"/>
      <c r="G12" s="409" t="s">
        <v>151</v>
      </c>
      <c r="H12" s="410"/>
      <c r="I12" s="410"/>
      <c r="J12" s="410"/>
      <c r="K12" s="410"/>
      <c r="L12" s="410"/>
      <c r="M12" s="410"/>
      <c r="N12" s="410"/>
      <c r="O12" s="410"/>
      <c r="P12" s="410"/>
      <c r="Q12" s="410"/>
      <c r="R12" s="410"/>
      <c r="S12" s="411"/>
      <c r="T12" s="419" t="s">
        <v>350</v>
      </c>
      <c r="U12" s="420"/>
      <c r="V12" s="420"/>
      <c r="W12" s="420"/>
      <c r="X12" s="421"/>
      <c r="Y12" s="37"/>
    </row>
    <row r="13" spans="1:25" s="2" customFormat="1" ht="32.25" customHeight="1" thickBot="1">
      <c r="A13" s="416"/>
      <c r="B13" s="418"/>
      <c r="C13" s="406"/>
      <c r="D13" s="407"/>
      <c r="E13" s="407"/>
      <c r="F13" s="408"/>
      <c r="G13" s="412"/>
      <c r="H13" s="413"/>
      <c r="I13" s="413"/>
      <c r="J13" s="413"/>
      <c r="K13" s="413"/>
      <c r="L13" s="413"/>
      <c r="M13" s="413"/>
      <c r="N13" s="413"/>
      <c r="O13" s="413"/>
      <c r="P13" s="413"/>
      <c r="Q13" s="413"/>
      <c r="R13" s="413"/>
      <c r="S13" s="414"/>
      <c r="T13" s="422"/>
      <c r="U13" s="423"/>
      <c r="V13" s="423"/>
      <c r="W13" s="423"/>
      <c r="X13" s="424"/>
      <c r="Y13" s="38"/>
    </row>
    <row r="14" spans="1:25" s="2" customFormat="1" ht="32.25" customHeight="1">
      <c r="A14" s="415">
        <v>5</v>
      </c>
      <c r="B14" s="417" t="s">
        <v>188</v>
      </c>
      <c r="C14" s="403" t="s">
        <v>189</v>
      </c>
      <c r="D14" s="404"/>
      <c r="E14" s="404"/>
      <c r="F14" s="405"/>
      <c r="G14" s="409" t="s">
        <v>190</v>
      </c>
      <c r="H14" s="410"/>
      <c r="I14" s="410"/>
      <c r="J14" s="410"/>
      <c r="K14" s="410"/>
      <c r="L14" s="410"/>
      <c r="M14" s="410"/>
      <c r="N14" s="410"/>
      <c r="O14" s="410"/>
      <c r="P14" s="410"/>
      <c r="Q14" s="410"/>
      <c r="R14" s="410"/>
      <c r="S14" s="411"/>
      <c r="T14" s="425" t="s">
        <v>350</v>
      </c>
      <c r="U14" s="426"/>
      <c r="V14" s="426"/>
      <c r="W14" s="426"/>
      <c r="X14" s="427"/>
      <c r="Y14" s="37"/>
    </row>
    <row r="15" spans="1:25" s="2" customFormat="1" ht="32.25" customHeight="1" thickBot="1">
      <c r="A15" s="416"/>
      <c r="B15" s="418"/>
      <c r="C15" s="406"/>
      <c r="D15" s="407"/>
      <c r="E15" s="407"/>
      <c r="F15" s="408"/>
      <c r="G15" s="412"/>
      <c r="H15" s="413"/>
      <c r="I15" s="413"/>
      <c r="J15" s="413"/>
      <c r="K15" s="413"/>
      <c r="L15" s="413"/>
      <c r="M15" s="413"/>
      <c r="N15" s="413"/>
      <c r="O15" s="413"/>
      <c r="P15" s="413"/>
      <c r="Q15" s="413"/>
      <c r="R15" s="413"/>
      <c r="S15" s="414"/>
      <c r="T15" s="428"/>
      <c r="U15" s="429"/>
      <c r="V15" s="429"/>
      <c r="W15" s="429"/>
      <c r="X15" s="430"/>
      <c r="Y15" s="38"/>
    </row>
    <row r="16" spans="1:25" s="2" customFormat="1" ht="21.75" customHeight="1" hidden="1">
      <c r="A16" s="415">
        <v>6</v>
      </c>
      <c r="B16" s="417" t="s">
        <v>191</v>
      </c>
      <c r="C16" s="403" t="s">
        <v>192</v>
      </c>
      <c r="D16" s="404"/>
      <c r="E16" s="404"/>
      <c r="F16" s="405"/>
      <c r="G16" s="409" t="s">
        <v>193</v>
      </c>
      <c r="H16" s="410"/>
      <c r="I16" s="410"/>
      <c r="J16" s="410"/>
      <c r="K16" s="410"/>
      <c r="L16" s="410"/>
      <c r="M16" s="410"/>
      <c r="N16" s="410"/>
      <c r="O16" s="410"/>
      <c r="P16" s="410"/>
      <c r="Q16" s="410"/>
      <c r="R16" s="410"/>
      <c r="S16" s="411"/>
      <c r="T16" s="391" t="s">
        <v>348</v>
      </c>
      <c r="U16" s="392"/>
      <c r="V16" s="392"/>
      <c r="W16" s="392"/>
      <c r="X16" s="393"/>
      <c r="Y16" s="37"/>
    </row>
    <row r="17" spans="1:25" s="2" customFormat="1" ht="45.75" customHeight="1" hidden="1" thickBot="1">
      <c r="A17" s="416"/>
      <c r="B17" s="418"/>
      <c r="C17" s="406"/>
      <c r="D17" s="407"/>
      <c r="E17" s="407"/>
      <c r="F17" s="408"/>
      <c r="G17" s="412"/>
      <c r="H17" s="413"/>
      <c r="I17" s="413"/>
      <c r="J17" s="413"/>
      <c r="K17" s="413"/>
      <c r="L17" s="413"/>
      <c r="M17" s="413"/>
      <c r="N17" s="413"/>
      <c r="O17" s="413"/>
      <c r="P17" s="413"/>
      <c r="Q17" s="413"/>
      <c r="R17" s="413"/>
      <c r="S17" s="414"/>
      <c r="T17" s="394"/>
      <c r="U17" s="395"/>
      <c r="V17" s="395"/>
      <c r="W17" s="395"/>
      <c r="X17" s="396"/>
      <c r="Y17" s="38"/>
    </row>
    <row r="18" spans="1:25" s="2" customFormat="1" ht="36.75" customHeight="1" hidden="1">
      <c r="A18" s="415">
        <v>7</v>
      </c>
      <c r="B18" s="417" t="s">
        <v>185</v>
      </c>
      <c r="C18" s="403" t="s">
        <v>194</v>
      </c>
      <c r="D18" s="404"/>
      <c r="E18" s="404"/>
      <c r="F18" s="405"/>
      <c r="G18" s="409" t="s">
        <v>195</v>
      </c>
      <c r="H18" s="410"/>
      <c r="I18" s="410"/>
      <c r="J18" s="410"/>
      <c r="K18" s="410"/>
      <c r="L18" s="410"/>
      <c r="M18" s="410"/>
      <c r="N18" s="410"/>
      <c r="O18" s="410"/>
      <c r="P18" s="410"/>
      <c r="Q18" s="410"/>
      <c r="R18" s="410"/>
      <c r="S18" s="411"/>
      <c r="T18" s="391" t="s">
        <v>349</v>
      </c>
      <c r="U18" s="392"/>
      <c r="V18" s="392"/>
      <c r="W18" s="392"/>
      <c r="X18" s="393"/>
      <c r="Y18" s="37"/>
    </row>
    <row r="19" spans="1:25" s="2" customFormat="1" ht="36.75" customHeight="1" hidden="1" thickBot="1">
      <c r="A19" s="416"/>
      <c r="B19" s="418"/>
      <c r="C19" s="406"/>
      <c r="D19" s="407"/>
      <c r="E19" s="407"/>
      <c r="F19" s="408"/>
      <c r="G19" s="412"/>
      <c r="H19" s="413"/>
      <c r="I19" s="413"/>
      <c r="J19" s="413"/>
      <c r="K19" s="413"/>
      <c r="L19" s="413"/>
      <c r="M19" s="413"/>
      <c r="N19" s="413"/>
      <c r="O19" s="413"/>
      <c r="P19" s="413"/>
      <c r="Q19" s="413"/>
      <c r="R19" s="413"/>
      <c r="S19" s="414"/>
      <c r="T19" s="394"/>
      <c r="U19" s="395"/>
      <c r="V19" s="395"/>
      <c r="W19" s="395"/>
      <c r="X19" s="396"/>
      <c r="Y19" s="38"/>
    </row>
    <row r="20" spans="1:25" s="2" customFormat="1" ht="21.75" customHeight="1">
      <c r="A20" s="415">
        <v>6</v>
      </c>
      <c r="B20" s="417" t="s">
        <v>272</v>
      </c>
      <c r="C20" s="403" t="s">
        <v>273</v>
      </c>
      <c r="D20" s="432"/>
      <c r="E20" s="432"/>
      <c r="F20" s="433"/>
      <c r="G20" s="409" t="s">
        <v>274</v>
      </c>
      <c r="H20" s="410"/>
      <c r="I20" s="410"/>
      <c r="J20" s="410"/>
      <c r="K20" s="410"/>
      <c r="L20" s="410"/>
      <c r="M20" s="410"/>
      <c r="N20" s="410"/>
      <c r="O20" s="410"/>
      <c r="P20" s="410"/>
      <c r="Q20" s="410"/>
      <c r="R20" s="410"/>
      <c r="S20" s="411"/>
      <c r="T20" s="437" t="s">
        <v>275</v>
      </c>
      <c r="U20" s="438"/>
      <c r="V20" s="438"/>
      <c r="W20" s="438"/>
      <c r="X20" s="439"/>
      <c r="Y20" s="37"/>
    </row>
    <row r="21" spans="1:25" s="2" customFormat="1" ht="21.75" customHeight="1" thickBot="1">
      <c r="A21" s="416"/>
      <c r="B21" s="431"/>
      <c r="C21" s="434"/>
      <c r="D21" s="435"/>
      <c r="E21" s="435"/>
      <c r="F21" s="436"/>
      <c r="G21" s="412"/>
      <c r="H21" s="413"/>
      <c r="I21" s="413"/>
      <c r="J21" s="413"/>
      <c r="K21" s="413"/>
      <c r="L21" s="413"/>
      <c r="M21" s="413"/>
      <c r="N21" s="413"/>
      <c r="O21" s="413"/>
      <c r="P21" s="413"/>
      <c r="Q21" s="413"/>
      <c r="R21" s="413"/>
      <c r="S21" s="414"/>
      <c r="T21" s="440"/>
      <c r="U21" s="441"/>
      <c r="V21" s="441"/>
      <c r="W21" s="441"/>
      <c r="X21" s="442"/>
      <c r="Y21" s="38"/>
    </row>
    <row r="22" spans="1:25" s="2" customFormat="1" ht="21.75" customHeight="1">
      <c r="A22" s="415">
        <v>7</v>
      </c>
      <c r="B22" s="417" t="s">
        <v>319</v>
      </c>
      <c r="C22" s="403" t="s">
        <v>330</v>
      </c>
      <c r="D22" s="404"/>
      <c r="E22" s="404"/>
      <c r="F22" s="405"/>
      <c r="G22" s="409" t="s">
        <v>331</v>
      </c>
      <c r="H22" s="410"/>
      <c r="I22" s="410"/>
      <c r="J22" s="410"/>
      <c r="K22" s="410"/>
      <c r="L22" s="410"/>
      <c r="M22" s="410"/>
      <c r="N22" s="410"/>
      <c r="O22" s="410"/>
      <c r="P22" s="410"/>
      <c r="Q22" s="410"/>
      <c r="R22" s="410"/>
      <c r="S22" s="411"/>
      <c r="T22" s="391" t="s">
        <v>350</v>
      </c>
      <c r="U22" s="392"/>
      <c r="V22" s="392"/>
      <c r="W22" s="392"/>
      <c r="X22" s="393"/>
      <c r="Y22" s="37"/>
    </row>
    <row r="23" spans="1:25" s="2" customFormat="1" ht="21.75" customHeight="1" thickBot="1">
      <c r="A23" s="416"/>
      <c r="B23" s="431"/>
      <c r="C23" s="406"/>
      <c r="D23" s="407"/>
      <c r="E23" s="407"/>
      <c r="F23" s="408"/>
      <c r="G23" s="412"/>
      <c r="H23" s="413"/>
      <c r="I23" s="413"/>
      <c r="J23" s="413"/>
      <c r="K23" s="413"/>
      <c r="L23" s="413"/>
      <c r="M23" s="413"/>
      <c r="N23" s="413"/>
      <c r="O23" s="413"/>
      <c r="P23" s="413"/>
      <c r="Q23" s="413"/>
      <c r="R23" s="413"/>
      <c r="S23" s="414"/>
      <c r="T23" s="394"/>
      <c r="U23" s="395"/>
      <c r="V23" s="395"/>
      <c r="W23" s="395"/>
      <c r="X23" s="396"/>
      <c r="Y23" s="38"/>
    </row>
    <row r="24" spans="1:25" s="2" customFormat="1" ht="21.75" customHeight="1">
      <c r="A24" s="415">
        <v>8</v>
      </c>
      <c r="B24" s="417" t="s">
        <v>325</v>
      </c>
      <c r="C24" s="403" t="s">
        <v>330</v>
      </c>
      <c r="D24" s="404"/>
      <c r="E24" s="404"/>
      <c r="F24" s="405"/>
      <c r="G24" s="409" t="s">
        <v>332</v>
      </c>
      <c r="H24" s="410"/>
      <c r="I24" s="410"/>
      <c r="J24" s="410"/>
      <c r="K24" s="410"/>
      <c r="L24" s="410"/>
      <c r="M24" s="410"/>
      <c r="N24" s="410"/>
      <c r="O24" s="410"/>
      <c r="P24" s="410"/>
      <c r="Q24" s="410"/>
      <c r="R24" s="410"/>
      <c r="S24" s="411"/>
      <c r="T24" s="443" t="s">
        <v>333</v>
      </c>
      <c r="U24" s="444"/>
      <c r="V24" s="444"/>
      <c r="W24" s="444"/>
      <c r="X24" s="445"/>
      <c r="Y24" s="37"/>
    </row>
    <row r="25" spans="1:25" s="2" customFormat="1" ht="21.75" customHeight="1" thickBot="1">
      <c r="A25" s="416"/>
      <c r="B25" s="418"/>
      <c r="C25" s="406"/>
      <c r="D25" s="407"/>
      <c r="E25" s="407"/>
      <c r="F25" s="408"/>
      <c r="G25" s="412"/>
      <c r="H25" s="413"/>
      <c r="I25" s="413"/>
      <c r="J25" s="413"/>
      <c r="K25" s="413"/>
      <c r="L25" s="413"/>
      <c r="M25" s="413"/>
      <c r="N25" s="413"/>
      <c r="O25" s="413"/>
      <c r="P25" s="413"/>
      <c r="Q25" s="413"/>
      <c r="R25" s="413"/>
      <c r="S25" s="414"/>
      <c r="T25" s="446"/>
      <c r="U25" s="447"/>
      <c r="V25" s="447"/>
      <c r="W25" s="447"/>
      <c r="X25" s="448"/>
      <c r="Y25" s="38"/>
    </row>
    <row r="26" spans="1:25" s="2" customFormat="1" ht="21.75" customHeight="1">
      <c r="A26" s="415">
        <v>9</v>
      </c>
      <c r="B26" s="417" t="s">
        <v>342</v>
      </c>
      <c r="C26" s="409" t="s">
        <v>345</v>
      </c>
      <c r="D26" s="410"/>
      <c r="E26" s="410"/>
      <c r="F26" s="411"/>
      <c r="G26" s="409" t="s">
        <v>346</v>
      </c>
      <c r="H26" s="410"/>
      <c r="I26" s="410"/>
      <c r="J26" s="410"/>
      <c r="K26" s="410"/>
      <c r="L26" s="410"/>
      <c r="M26" s="410"/>
      <c r="N26" s="410"/>
      <c r="O26" s="410"/>
      <c r="P26" s="410"/>
      <c r="Q26" s="410"/>
      <c r="R26" s="410"/>
      <c r="S26" s="411"/>
      <c r="T26" s="443" t="s">
        <v>333</v>
      </c>
      <c r="U26" s="444"/>
      <c r="V26" s="444"/>
      <c r="W26" s="444"/>
      <c r="X26" s="445"/>
      <c r="Y26" s="37"/>
    </row>
    <row r="27" spans="1:25" s="2" customFormat="1" ht="21.75" customHeight="1" thickBot="1">
      <c r="A27" s="416"/>
      <c r="B27" s="418"/>
      <c r="C27" s="412"/>
      <c r="D27" s="413"/>
      <c r="E27" s="413"/>
      <c r="F27" s="414"/>
      <c r="G27" s="412"/>
      <c r="H27" s="413"/>
      <c r="I27" s="413"/>
      <c r="J27" s="413"/>
      <c r="K27" s="413"/>
      <c r="L27" s="413"/>
      <c r="M27" s="413"/>
      <c r="N27" s="413"/>
      <c r="O27" s="413"/>
      <c r="P27" s="413"/>
      <c r="Q27" s="413"/>
      <c r="R27" s="413"/>
      <c r="S27" s="414"/>
      <c r="T27" s="446"/>
      <c r="U27" s="447"/>
      <c r="V27" s="447"/>
      <c r="W27" s="447"/>
      <c r="X27" s="448"/>
      <c r="Y27" s="38"/>
    </row>
    <row r="28" spans="1:25" s="2" customFormat="1" ht="21.75" customHeight="1">
      <c r="A28" s="415">
        <v>10</v>
      </c>
      <c r="B28" s="417" t="s">
        <v>343</v>
      </c>
      <c r="C28" s="409" t="s">
        <v>345</v>
      </c>
      <c r="D28" s="410"/>
      <c r="E28" s="410"/>
      <c r="F28" s="411"/>
      <c r="G28" s="409" t="s">
        <v>346</v>
      </c>
      <c r="H28" s="410"/>
      <c r="I28" s="410"/>
      <c r="J28" s="410"/>
      <c r="K28" s="410"/>
      <c r="L28" s="410"/>
      <c r="M28" s="410"/>
      <c r="N28" s="410"/>
      <c r="O28" s="410"/>
      <c r="P28" s="410"/>
      <c r="Q28" s="410"/>
      <c r="R28" s="410"/>
      <c r="S28" s="411"/>
      <c r="T28" s="443" t="s">
        <v>333</v>
      </c>
      <c r="U28" s="444"/>
      <c r="V28" s="444"/>
      <c r="W28" s="444"/>
      <c r="X28" s="445"/>
      <c r="Y28" s="37"/>
    </row>
    <row r="29" spans="1:25" s="2" customFormat="1" ht="21.75" customHeight="1" thickBot="1">
      <c r="A29" s="416"/>
      <c r="B29" s="418"/>
      <c r="C29" s="412"/>
      <c r="D29" s="413"/>
      <c r="E29" s="413"/>
      <c r="F29" s="414"/>
      <c r="G29" s="412"/>
      <c r="H29" s="413"/>
      <c r="I29" s="413"/>
      <c r="J29" s="413"/>
      <c r="K29" s="413"/>
      <c r="L29" s="413"/>
      <c r="M29" s="413"/>
      <c r="N29" s="413"/>
      <c r="O29" s="413"/>
      <c r="P29" s="413"/>
      <c r="Q29" s="413"/>
      <c r="R29" s="413"/>
      <c r="S29" s="414"/>
      <c r="T29" s="446"/>
      <c r="U29" s="447"/>
      <c r="V29" s="447"/>
      <c r="W29" s="447"/>
      <c r="X29" s="448"/>
      <c r="Y29" s="38"/>
    </row>
    <row r="30" spans="1:25" s="2" customFormat="1" ht="32.25" customHeight="1">
      <c r="A30" s="415">
        <v>11</v>
      </c>
      <c r="B30" s="417" t="s">
        <v>276</v>
      </c>
      <c r="C30" s="403" t="s">
        <v>309</v>
      </c>
      <c r="D30" s="404"/>
      <c r="E30" s="404"/>
      <c r="F30" s="405"/>
      <c r="G30" s="409" t="s">
        <v>310</v>
      </c>
      <c r="H30" s="410"/>
      <c r="I30" s="410"/>
      <c r="J30" s="410"/>
      <c r="K30" s="410"/>
      <c r="L30" s="410"/>
      <c r="M30" s="410"/>
      <c r="N30" s="410"/>
      <c r="O30" s="410"/>
      <c r="P30" s="410"/>
      <c r="Q30" s="410"/>
      <c r="R30" s="410"/>
      <c r="S30" s="411"/>
      <c r="T30" s="391" t="s">
        <v>350</v>
      </c>
      <c r="U30" s="392"/>
      <c r="V30" s="392"/>
      <c r="W30" s="392"/>
      <c r="X30" s="393"/>
      <c r="Y30" s="37"/>
    </row>
    <row r="31" spans="1:25" s="2" customFormat="1" ht="32.25" customHeight="1" thickBot="1">
      <c r="A31" s="416"/>
      <c r="B31" s="418"/>
      <c r="C31" s="406"/>
      <c r="D31" s="407"/>
      <c r="E31" s="407"/>
      <c r="F31" s="408"/>
      <c r="G31" s="412"/>
      <c r="H31" s="413"/>
      <c r="I31" s="413"/>
      <c r="J31" s="413"/>
      <c r="K31" s="413"/>
      <c r="L31" s="413"/>
      <c r="M31" s="413"/>
      <c r="N31" s="413"/>
      <c r="O31" s="413"/>
      <c r="P31" s="413"/>
      <c r="Q31" s="413"/>
      <c r="R31" s="413"/>
      <c r="S31" s="414"/>
      <c r="T31" s="394"/>
      <c r="U31" s="395"/>
      <c r="V31" s="395"/>
      <c r="W31" s="395"/>
      <c r="X31" s="396"/>
      <c r="Y31" s="38"/>
    </row>
    <row r="32" spans="1:25" s="2" customFormat="1" ht="32.25" customHeight="1">
      <c r="A32" s="415">
        <v>12</v>
      </c>
      <c r="B32" s="417" t="s">
        <v>283</v>
      </c>
      <c r="C32" s="403" t="s">
        <v>311</v>
      </c>
      <c r="D32" s="404"/>
      <c r="E32" s="404"/>
      <c r="F32" s="405"/>
      <c r="G32" s="409" t="s">
        <v>312</v>
      </c>
      <c r="H32" s="410"/>
      <c r="I32" s="410"/>
      <c r="J32" s="410"/>
      <c r="K32" s="410"/>
      <c r="L32" s="410"/>
      <c r="M32" s="410"/>
      <c r="N32" s="410"/>
      <c r="O32" s="410"/>
      <c r="P32" s="410"/>
      <c r="Q32" s="410"/>
      <c r="R32" s="410"/>
      <c r="S32" s="411"/>
      <c r="T32" s="437" t="s">
        <v>313</v>
      </c>
      <c r="U32" s="438"/>
      <c r="V32" s="438"/>
      <c r="W32" s="438"/>
      <c r="X32" s="439"/>
      <c r="Y32" s="37"/>
    </row>
    <row r="33" spans="1:25" s="2" customFormat="1" ht="32.25" customHeight="1" thickBot="1">
      <c r="A33" s="416"/>
      <c r="B33" s="418"/>
      <c r="C33" s="406"/>
      <c r="D33" s="407"/>
      <c r="E33" s="407"/>
      <c r="F33" s="408"/>
      <c r="G33" s="412"/>
      <c r="H33" s="413"/>
      <c r="I33" s="413"/>
      <c r="J33" s="413"/>
      <c r="K33" s="413"/>
      <c r="L33" s="413"/>
      <c r="M33" s="413"/>
      <c r="N33" s="413"/>
      <c r="O33" s="413"/>
      <c r="P33" s="413"/>
      <c r="Q33" s="413"/>
      <c r="R33" s="413"/>
      <c r="S33" s="414"/>
      <c r="T33" s="440"/>
      <c r="U33" s="441"/>
      <c r="V33" s="441"/>
      <c r="W33" s="441"/>
      <c r="X33" s="442"/>
      <c r="Y33" s="38"/>
    </row>
    <row r="34" spans="1:25" s="2" customFormat="1" ht="28.5" customHeight="1">
      <c r="A34" s="415">
        <v>13</v>
      </c>
      <c r="B34" s="417" t="s">
        <v>293</v>
      </c>
      <c r="C34" s="403" t="s">
        <v>314</v>
      </c>
      <c r="D34" s="404"/>
      <c r="E34" s="404"/>
      <c r="F34" s="405"/>
      <c r="G34" s="409" t="s">
        <v>315</v>
      </c>
      <c r="H34" s="410"/>
      <c r="I34" s="410"/>
      <c r="J34" s="410"/>
      <c r="K34" s="410"/>
      <c r="L34" s="410"/>
      <c r="M34" s="410"/>
      <c r="N34" s="410"/>
      <c r="O34" s="410"/>
      <c r="P34" s="410"/>
      <c r="Q34" s="410"/>
      <c r="R34" s="410"/>
      <c r="S34" s="411"/>
      <c r="T34" s="425" t="s">
        <v>350</v>
      </c>
      <c r="U34" s="426"/>
      <c r="V34" s="426"/>
      <c r="W34" s="426"/>
      <c r="X34" s="427"/>
      <c r="Y34" s="37"/>
    </row>
    <row r="35" spans="1:25" s="2" customFormat="1" ht="28.5" customHeight="1" thickBot="1">
      <c r="A35" s="416"/>
      <c r="B35" s="418"/>
      <c r="C35" s="406"/>
      <c r="D35" s="407"/>
      <c r="E35" s="407"/>
      <c r="F35" s="408"/>
      <c r="G35" s="412"/>
      <c r="H35" s="413"/>
      <c r="I35" s="413"/>
      <c r="J35" s="413"/>
      <c r="K35" s="413"/>
      <c r="L35" s="413"/>
      <c r="M35" s="413"/>
      <c r="N35" s="413"/>
      <c r="O35" s="413"/>
      <c r="P35" s="413"/>
      <c r="Q35" s="413"/>
      <c r="R35" s="413"/>
      <c r="S35" s="414"/>
      <c r="T35" s="428"/>
      <c r="U35" s="429"/>
      <c r="V35" s="429"/>
      <c r="W35" s="429"/>
      <c r="X35" s="430"/>
      <c r="Y35" s="38"/>
    </row>
    <row r="36" ht="13.5">
      <c r="A36" s="1" t="s">
        <v>42</v>
      </c>
    </row>
    <row r="37" ht="13.5">
      <c r="N37" s="44"/>
    </row>
    <row r="47" ht="13.5">
      <c r="N47" s="54"/>
    </row>
  </sheetData>
  <sheetProtection/>
  <mergeCells count="80">
    <mergeCell ref="A28:A29"/>
    <mergeCell ref="B28:B29"/>
    <mergeCell ref="C28:F29"/>
    <mergeCell ref="G28:S29"/>
    <mergeCell ref="T28:X29"/>
    <mergeCell ref="A26:A27"/>
    <mergeCell ref="B26:B27"/>
    <mergeCell ref="C26:F27"/>
    <mergeCell ref="G26:S27"/>
    <mergeCell ref="T26:X27"/>
    <mergeCell ref="A24:A25"/>
    <mergeCell ref="B24:B25"/>
    <mergeCell ref="C24:F25"/>
    <mergeCell ref="G24:S25"/>
    <mergeCell ref="T24:X25"/>
    <mergeCell ref="A22:A23"/>
    <mergeCell ref="B22:B23"/>
    <mergeCell ref="C22:F23"/>
    <mergeCell ref="G22:S23"/>
    <mergeCell ref="T22:X23"/>
    <mergeCell ref="A34:A35"/>
    <mergeCell ref="B34:B35"/>
    <mergeCell ref="C34:F35"/>
    <mergeCell ref="G34:S35"/>
    <mergeCell ref="T34:X35"/>
    <mergeCell ref="A32:A33"/>
    <mergeCell ref="B32:B33"/>
    <mergeCell ref="C32:F33"/>
    <mergeCell ref="G32:S33"/>
    <mergeCell ref="T32:X33"/>
    <mergeCell ref="A30:A31"/>
    <mergeCell ref="B30:B31"/>
    <mergeCell ref="C30:F31"/>
    <mergeCell ref="G30:S31"/>
    <mergeCell ref="T30:X31"/>
    <mergeCell ref="A20:A21"/>
    <mergeCell ref="B20:B21"/>
    <mergeCell ref="C20:F21"/>
    <mergeCell ref="G20:S21"/>
    <mergeCell ref="T20:X21"/>
    <mergeCell ref="A18:A19"/>
    <mergeCell ref="B18:B19"/>
    <mergeCell ref="C18:F19"/>
    <mergeCell ref="G18:S19"/>
    <mergeCell ref="T18:X19"/>
    <mergeCell ref="A16:A17"/>
    <mergeCell ref="B16:B17"/>
    <mergeCell ref="C16:F17"/>
    <mergeCell ref="G16:S17"/>
    <mergeCell ref="T16:X17"/>
    <mergeCell ref="A14:A15"/>
    <mergeCell ref="B14:B15"/>
    <mergeCell ref="C14:F15"/>
    <mergeCell ref="G14:S15"/>
    <mergeCell ref="T14:X15"/>
    <mergeCell ref="A12:A13"/>
    <mergeCell ref="B12:B13"/>
    <mergeCell ref="C12:F13"/>
    <mergeCell ref="G12:S13"/>
    <mergeCell ref="T12:X13"/>
    <mergeCell ref="A10:A11"/>
    <mergeCell ref="B10:B11"/>
    <mergeCell ref="A6:A7"/>
    <mergeCell ref="B6:B7"/>
    <mergeCell ref="A3:A5"/>
    <mergeCell ref="B3:B5"/>
    <mergeCell ref="A8:A9"/>
    <mergeCell ref="B8:B9"/>
    <mergeCell ref="C3:F5"/>
    <mergeCell ref="G3:S5"/>
    <mergeCell ref="T3:X5"/>
    <mergeCell ref="T6:X7"/>
    <mergeCell ref="T10:X11"/>
    <mergeCell ref="C6:F7"/>
    <mergeCell ref="C10:F11"/>
    <mergeCell ref="G6:S7"/>
    <mergeCell ref="G10:S11"/>
    <mergeCell ref="C8:F9"/>
    <mergeCell ref="G8:S9"/>
    <mergeCell ref="T8:X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1"/>
  <headerFooter>
    <oddHeader>&amp;L【機密性2情報】</oddHead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Y119"/>
  <sheetViews>
    <sheetView view="pageBreakPreview" zoomScale="85" zoomScaleSheetLayoutView="85" zoomScalePageLayoutView="0" workbookViewId="0" topLeftCell="A1">
      <pane xSplit="2" ySplit="8" topLeftCell="C27" activePane="bottomRight" state="frozen"/>
      <selection pane="topLeft" activeCell="D9" sqref="D9:D10"/>
      <selection pane="topRight" activeCell="D9" sqref="D9:D10"/>
      <selection pane="bottomLeft" activeCell="D9" sqref="D9:D10"/>
      <selection pane="bottomRight" activeCell="A2" sqref="A2"/>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33" customWidth="1"/>
    <col min="26" max="16384" width="9.00390625" style="1" customWidth="1"/>
  </cols>
  <sheetData>
    <row r="1" spans="1:2" ht="20.25" customHeight="1">
      <c r="A1" s="39" t="s">
        <v>352</v>
      </c>
      <c r="B1" s="39"/>
    </row>
    <row r="2" spans="1:2" ht="20.25" customHeight="1" thickBot="1">
      <c r="A2" s="68" t="s">
        <v>196</v>
      </c>
      <c r="B2" s="39"/>
    </row>
    <row r="3" spans="1:25" s="2" customFormat="1" ht="12.75" customHeight="1">
      <c r="A3" s="243" t="s">
        <v>4</v>
      </c>
      <c r="B3" s="243" t="s">
        <v>54</v>
      </c>
      <c r="C3" s="243" t="s">
        <v>28</v>
      </c>
      <c r="D3" s="243" t="s">
        <v>57</v>
      </c>
      <c r="E3" s="251" t="s">
        <v>70</v>
      </c>
      <c r="F3" s="451"/>
      <c r="G3" s="251" t="s">
        <v>71</v>
      </c>
      <c r="H3" s="454"/>
      <c r="I3" s="454"/>
      <c r="J3" s="454"/>
      <c r="K3" s="454"/>
      <c r="L3" s="454"/>
      <c r="M3" s="454"/>
      <c r="N3" s="473" t="s">
        <v>72</v>
      </c>
      <c r="O3" s="251" t="s">
        <v>73</v>
      </c>
      <c r="P3" s="451"/>
      <c r="Q3" s="251" t="s">
        <v>74</v>
      </c>
      <c r="R3" s="476"/>
      <c r="S3" s="476"/>
      <c r="T3" s="476"/>
      <c r="U3" s="476"/>
      <c r="V3" s="251" t="s">
        <v>75</v>
      </c>
      <c r="W3" s="476"/>
      <c r="X3" s="477"/>
      <c r="Y3" s="34"/>
    </row>
    <row r="4" spans="1:25" s="2" customFormat="1" ht="12" customHeight="1">
      <c r="A4" s="244"/>
      <c r="B4" s="449"/>
      <c r="C4" s="244"/>
      <c r="D4" s="244"/>
      <c r="E4" s="452"/>
      <c r="F4" s="453"/>
      <c r="G4" s="455"/>
      <c r="H4" s="456"/>
      <c r="I4" s="456"/>
      <c r="J4" s="456"/>
      <c r="K4" s="456"/>
      <c r="L4" s="456"/>
      <c r="M4" s="456"/>
      <c r="N4" s="474"/>
      <c r="O4" s="452"/>
      <c r="P4" s="453"/>
      <c r="Q4" s="18" t="s">
        <v>13</v>
      </c>
      <c r="R4" s="478" t="s">
        <v>3</v>
      </c>
      <c r="S4" s="478" t="s">
        <v>11</v>
      </c>
      <c r="T4" s="481" t="s">
        <v>2</v>
      </c>
      <c r="U4" s="484" t="s">
        <v>15</v>
      </c>
      <c r="V4" s="487" t="s">
        <v>3</v>
      </c>
      <c r="W4" s="481" t="s">
        <v>11</v>
      </c>
      <c r="X4" s="457" t="s">
        <v>2</v>
      </c>
      <c r="Y4" s="34"/>
    </row>
    <row r="5" spans="1:25" s="2" customFormat="1" ht="13.5" customHeight="1">
      <c r="A5" s="244"/>
      <c r="B5" s="449"/>
      <c r="C5" s="244"/>
      <c r="D5" s="244"/>
      <c r="E5" s="24"/>
      <c r="F5" s="23"/>
      <c r="G5" s="8" t="s">
        <v>8</v>
      </c>
      <c r="H5" s="9"/>
      <c r="I5" s="9"/>
      <c r="J5" s="9"/>
      <c r="K5" s="9"/>
      <c r="L5" s="9"/>
      <c r="M5" s="460" t="s">
        <v>9</v>
      </c>
      <c r="N5" s="474"/>
      <c r="O5" s="24"/>
      <c r="P5" s="23"/>
      <c r="Q5" s="463" t="s">
        <v>152</v>
      </c>
      <c r="R5" s="479"/>
      <c r="S5" s="479"/>
      <c r="T5" s="482"/>
      <c r="U5" s="485"/>
      <c r="V5" s="488"/>
      <c r="W5" s="482"/>
      <c r="X5" s="458"/>
      <c r="Y5" s="34"/>
    </row>
    <row r="6" spans="1:25" s="2" customFormat="1" ht="12" customHeight="1">
      <c r="A6" s="244"/>
      <c r="B6" s="449"/>
      <c r="C6" s="244"/>
      <c r="D6" s="244"/>
      <c r="E6" s="24"/>
      <c r="F6" s="465" t="s">
        <v>6</v>
      </c>
      <c r="G6" s="24"/>
      <c r="H6" s="6" t="s">
        <v>197</v>
      </c>
      <c r="I6" s="41"/>
      <c r="J6" s="41"/>
      <c r="K6" s="41"/>
      <c r="L6" s="42"/>
      <c r="M6" s="461"/>
      <c r="N6" s="474"/>
      <c r="O6" s="24"/>
      <c r="P6" s="465" t="s">
        <v>6</v>
      </c>
      <c r="Q6" s="464"/>
      <c r="R6" s="480"/>
      <c r="S6" s="480"/>
      <c r="T6" s="483"/>
      <c r="U6" s="486"/>
      <c r="V6" s="489"/>
      <c r="W6" s="483"/>
      <c r="X6" s="459"/>
      <c r="Y6" s="34"/>
    </row>
    <row r="7" spans="1:25" s="2" customFormat="1" ht="12" customHeight="1">
      <c r="A7" s="244"/>
      <c r="B7" s="449"/>
      <c r="C7" s="244"/>
      <c r="D7" s="244"/>
      <c r="E7" s="24"/>
      <c r="F7" s="466"/>
      <c r="G7" s="24"/>
      <c r="H7" s="22" t="s">
        <v>153</v>
      </c>
      <c r="I7" s="468" t="s">
        <v>53</v>
      </c>
      <c r="J7" s="469"/>
      <c r="K7" s="470"/>
      <c r="L7" s="471" t="s">
        <v>37</v>
      </c>
      <c r="M7" s="461"/>
      <c r="N7" s="474"/>
      <c r="O7" s="24"/>
      <c r="P7" s="466"/>
      <c r="Q7" s="13" t="s">
        <v>14</v>
      </c>
      <c r="R7" s="14" t="s">
        <v>14</v>
      </c>
      <c r="S7" s="14" t="s">
        <v>14</v>
      </c>
      <c r="T7" s="15" t="s">
        <v>14</v>
      </c>
      <c r="U7" s="16" t="s">
        <v>14</v>
      </c>
      <c r="V7" s="20" t="s">
        <v>14</v>
      </c>
      <c r="W7" s="15" t="s">
        <v>14</v>
      </c>
      <c r="X7" s="16" t="s">
        <v>14</v>
      </c>
      <c r="Y7" s="35" t="s">
        <v>14</v>
      </c>
    </row>
    <row r="8" spans="1:25" s="2" customFormat="1" ht="12.75" customHeight="1" thickBot="1">
      <c r="A8" s="245"/>
      <c r="B8" s="450"/>
      <c r="C8" s="245"/>
      <c r="D8" s="245"/>
      <c r="E8" s="5"/>
      <c r="F8" s="467"/>
      <c r="G8" s="5"/>
      <c r="H8" s="7"/>
      <c r="I8" s="85" t="s">
        <v>35</v>
      </c>
      <c r="J8" s="85" t="s">
        <v>36</v>
      </c>
      <c r="K8" s="85" t="s">
        <v>41</v>
      </c>
      <c r="L8" s="472"/>
      <c r="M8" s="462"/>
      <c r="N8" s="475"/>
      <c r="O8" s="5"/>
      <c r="P8" s="467"/>
      <c r="Q8" s="10" t="s">
        <v>10</v>
      </c>
      <c r="R8" s="11" t="s">
        <v>10</v>
      </c>
      <c r="S8" s="11" t="s">
        <v>10</v>
      </c>
      <c r="T8" s="12" t="s">
        <v>10</v>
      </c>
      <c r="U8" s="17" t="s">
        <v>10</v>
      </c>
      <c r="V8" s="19" t="s">
        <v>10</v>
      </c>
      <c r="W8" s="12" t="s">
        <v>10</v>
      </c>
      <c r="X8" s="21" t="s">
        <v>10</v>
      </c>
      <c r="Y8" s="36" t="s">
        <v>10</v>
      </c>
    </row>
    <row r="9" spans="1:25" s="2" customFormat="1" ht="30" customHeight="1">
      <c r="A9" s="415">
        <v>1</v>
      </c>
      <c r="B9" s="498" t="s">
        <v>198</v>
      </c>
      <c r="C9" s="417" t="s">
        <v>199</v>
      </c>
      <c r="D9" s="500" t="s">
        <v>200</v>
      </c>
      <c r="E9" s="502">
        <v>0</v>
      </c>
      <c r="F9" s="496">
        <v>0</v>
      </c>
      <c r="G9" s="502">
        <v>0</v>
      </c>
      <c r="H9" s="490">
        <v>0</v>
      </c>
      <c r="I9" s="490">
        <v>0</v>
      </c>
      <c r="J9" s="490">
        <v>0</v>
      </c>
      <c r="K9" s="490">
        <v>0</v>
      </c>
      <c r="L9" s="490">
        <v>0</v>
      </c>
      <c r="M9" s="490">
        <v>0</v>
      </c>
      <c r="N9" s="492">
        <v>0</v>
      </c>
      <c r="O9" s="494">
        <f>+(+E9+G9)-(M9+N9)</f>
        <v>0</v>
      </c>
      <c r="P9" s="496">
        <f>O9</f>
        <v>0</v>
      </c>
      <c r="Q9" s="97">
        <v>0</v>
      </c>
      <c r="R9" s="98">
        <v>0</v>
      </c>
      <c r="S9" s="98">
        <v>0</v>
      </c>
      <c r="T9" s="99">
        <v>0</v>
      </c>
      <c r="U9" s="98">
        <v>0</v>
      </c>
      <c r="V9" s="97">
        <v>0</v>
      </c>
      <c r="W9" s="99">
        <v>0</v>
      </c>
      <c r="X9" s="100">
        <v>0</v>
      </c>
      <c r="Y9" s="37" t="s">
        <v>201</v>
      </c>
    </row>
    <row r="10" spans="1:25" s="2" customFormat="1" ht="30" customHeight="1" thickBot="1">
      <c r="A10" s="416"/>
      <c r="B10" s="499"/>
      <c r="C10" s="418"/>
      <c r="D10" s="501"/>
      <c r="E10" s="503"/>
      <c r="F10" s="497"/>
      <c r="G10" s="503"/>
      <c r="H10" s="491"/>
      <c r="I10" s="491"/>
      <c r="J10" s="491"/>
      <c r="K10" s="491"/>
      <c r="L10" s="491"/>
      <c r="M10" s="491"/>
      <c r="N10" s="493"/>
      <c r="O10" s="495"/>
      <c r="P10" s="497"/>
      <c r="Q10" s="101">
        <v>0</v>
      </c>
      <c r="R10" s="102">
        <v>0</v>
      </c>
      <c r="S10" s="102">
        <v>0</v>
      </c>
      <c r="T10" s="103">
        <v>0</v>
      </c>
      <c r="U10" s="102">
        <v>0</v>
      </c>
      <c r="V10" s="101">
        <v>0</v>
      </c>
      <c r="W10" s="103">
        <v>0</v>
      </c>
      <c r="X10" s="104">
        <v>0</v>
      </c>
      <c r="Y10" s="38" t="s">
        <v>202</v>
      </c>
    </row>
    <row r="11" spans="1:25" s="2" customFormat="1" ht="30" customHeight="1">
      <c r="A11" s="415">
        <v>2</v>
      </c>
      <c r="B11" s="498" t="s">
        <v>203</v>
      </c>
      <c r="C11" s="417" t="s">
        <v>199</v>
      </c>
      <c r="D11" s="500" t="s">
        <v>200</v>
      </c>
      <c r="E11" s="502">
        <v>0</v>
      </c>
      <c r="F11" s="496">
        <v>0</v>
      </c>
      <c r="G11" s="502">
        <v>0</v>
      </c>
      <c r="H11" s="490">
        <v>0</v>
      </c>
      <c r="I11" s="490">
        <v>0</v>
      </c>
      <c r="J11" s="490">
        <v>0</v>
      </c>
      <c r="K11" s="490">
        <v>0</v>
      </c>
      <c r="L11" s="490">
        <v>0</v>
      </c>
      <c r="M11" s="504">
        <v>0</v>
      </c>
      <c r="N11" s="492">
        <v>0</v>
      </c>
      <c r="O11" s="494">
        <f>+(+E11+G11)-(M11+N11)</f>
        <v>0</v>
      </c>
      <c r="P11" s="496">
        <f>O11</f>
        <v>0</v>
      </c>
      <c r="Q11" s="97">
        <v>0</v>
      </c>
      <c r="R11" s="98">
        <v>0</v>
      </c>
      <c r="S11" s="98">
        <v>0</v>
      </c>
      <c r="T11" s="99">
        <v>0</v>
      </c>
      <c r="U11" s="98">
        <v>0</v>
      </c>
      <c r="V11" s="97">
        <v>0</v>
      </c>
      <c r="W11" s="99">
        <v>0</v>
      </c>
      <c r="X11" s="100">
        <v>0</v>
      </c>
      <c r="Y11" s="38"/>
    </row>
    <row r="12" spans="1:25" s="2" customFormat="1" ht="30" customHeight="1" thickBot="1">
      <c r="A12" s="416"/>
      <c r="B12" s="499"/>
      <c r="C12" s="418"/>
      <c r="D12" s="501"/>
      <c r="E12" s="503"/>
      <c r="F12" s="497"/>
      <c r="G12" s="503"/>
      <c r="H12" s="491"/>
      <c r="I12" s="491"/>
      <c r="J12" s="491"/>
      <c r="K12" s="491"/>
      <c r="L12" s="506"/>
      <c r="M12" s="505"/>
      <c r="N12" s="493"/>
      <c r="O12" s="507"/>
      <c r="P12" s="497"/>
      <c r="Q12" s="101">
        <v>0</v>
      </c>
      <c r="R12" s="102">
        <v>0</v>
      </c>
      <c r="S12" s="102">
        <v>0</v>
      </c>
      <c r="T12" s="103">
        <v>0</v>
      </c>
      <c r="U12" s="102">
        <v>0</v>
      </c>
      <c r="V12" s="101">
        <v>0</v>
      </c>
      <c r="W12" s="103">
        <v>0</v>
      </c>
      <c r="X12" s="104">
        <v>0</v>
      </c>
      <c r="Y12" s="38"/>
    </row>
    <row r="13" spans="1:25" s="2" customFormat="1" ht="30" customHeight="1">
      <c r="A13" s="415">
        <v>3</v>
      </c>
      <c r="B13" s="498" t="s">
        <v>204</v>
      </c>
      <c r="C13" s="417" t="s">
        <v>199</v>
      </c>
      <c r="D13" s="500" t="s">
        <v>200</v>
      </c>
      <c r="E13" s="502">
        <v>0</v>
      </c>
      <c r="F13" s="496">
        <v>0</v>
      </c>
      <c r="G13" s="502">
        <v>0</v>
      </c>
      <c r="H13" s="490">
        <v>0</v>
      </c>
      <c r="I13" s="490">
        <v>0</v>
      </c>
      <c r="J13" s="490">
        <v>0</v>
      </c>
      <c r="K13" s="490">
        <v>0</v>
      </c>
      <c r="L13" s="490">
        <v>0</v>
      </c>
      <c r="M13" s="504">
        <v>0</v>
      </c>
      <c r="N13" s="492">
        <v>0</v>
      </c>
      <c r="O13" s="494">
        <f>+(+E13+G13)-(M13+N13)</f>
        <v>0</v>
      </c>
      <c r="P13" s="496">
        <f>O13</f>
        <v>0</v>
      </c>
      <c r="Q13" s="97">
        <v>0</v>
      </c>
      <c r="R13" s="98">
        <v>0</v>
      </c>
      <c r="S13" s="98">
        <v>0</v>
      </c>
      <c r="T13" s="99">
        <v>0</v>
      </c>
      <c r="U13" s="98">
        <v>0</v>
      </c>
      <c r="V13" s="97">
        <v>0</v>
      </c>
      <c r="W13" s="99">
        <v>0</v>
      </c>
      <c r="X13" s="100">
        <v>0</v>
      </c>
      <c r="Y13" s="38"/>
    </row>
    <row r="14" spans="1:25" s="2" customFormat="1" ht="30" customHeight="1" thickBot="1">
      <c r="A14" s="416"/>
      <c r="B14" s="499"/>
      <c r="C14" s="418"/>
      <c r="D14" s="501"/>
      <c r="E14" s="503"/>
      <c r="F14" s="497"/>
      <c r="G14" s="503"/>
      <c r="H14" s="491"/>
      <c r="I14" s="491"/>
      <c r="J14" s="491"/>
      <c r="K14" s="491"/>
      <c r="L14" s="506"/>
      <c r="M14" s="505"/>
      <c r="N14" s="493"/>
      <c r="O14" s="507"/>
      <c r="P14" s="497"/>
      <c r="Q14" s="101">
        <v>0</v>
      </c>
      <c r="R14" s="102">
        <v>0</v>
      </c>
      <c r="S14" s="102">
        <v>0</v>
      </c>
      <c r="T14" s="103">
        <v>0</v>
      </c>
      <c r="U14" s="102">
        <v>0</v>
      </c>
      <c r="V14" s="101">
        <v>0</v>
      </c>
      <c r="W14" s="103">
        <v>0</v>
      </c>
      <c r="X14" s="104">
        <v>0</v>
      </c>
      <c r="Y14" s="38"/>
    </row>
    <row r="15" spans="1:25" s="2" customFormat="1" ht="30" customHeight="1">
      <c r="A15" s="415">
        <v>4</v>
      </c>
      <c r="B15" s="498" t="s">
        <v>205</v>
      </c>
      <c r="C15" s="417" t="s">
        <v>199</v>
      </c>
      <c r="D15" s="500" t="s">
        <v>206</v>
      </c>
      <c r="E15" s="502">
        <v>0</v>
      </c>
      <c r="F15" s="496">
        <v>0</v>
      </c>
      <c r="G15" s="502">
        <v>0</v>
      </c>
      <c r="H15" s="490">
        <v>0</v>
      </c>
      <c r="I15" s="490">
        <v>0</v>
      </c>
      <c r="J15" s="490">
        <v>0</v>
      </c>
      <c r="K15" s="490">
        <v>0</v>
      </c>
      <c r="L15" s="490">
        <v>0</v>
      </c>
      <c r="M15" s="504">
        <v>0</v>
      </c>
      <c r="N15" s="492">
        <v>0</v>
      </c>
      <c r="O15" s="494">
        <f>+(+E15+G15)-(M15+N15)</f>
        <v>0</v>
      </c>
      <c r="P15" s="496">
        <f>O15</f>
        <v>0</v>
      </c>
      <c r="Q15" s="97">
        <v>0</v>
      </c>
      <c r="R15" s="98">
        <v>0</v>
      </c>
      <c r="S15" s="98">
        <v>0</v>
      </c>
      <c r="T15" s="99">
        <v>0</v>
      </c>
      <c r="U15" s="98">
        <v>0</v>
      </c>
      <c r="V15" s="97">
        <v>0</v>
      </c>
      <c r="W15" s="99">
        <v>0</v>
      </c>
      <c r="X15" s="100">
        <v>0</v>
      </c>
      <c r="Y15" s="38"/>
    </row>
    <row r="16" spans="1:25" s="2" customFormat="1" ht="30" customHeight="1" thickBot="1">
      <c r="A16" s="416"/>
      <c r="B16" s="499"/>
      <c r="C16" s="418"/>
      <c r="D16" s="501"/>
      <c r="E16" s="503"/>
      <c r="F16" s="497"/>
      <c r="G16" s="503"/>
      <c r="H16" s="491"/>
      <c r="I16" s="491"/>
      <c r="J16" s="491"/>
      <c r="K16" s="491"/>
      <c r="L16" s="506"/>
      <c r="M16" s="505"/>
      <c r="N16" s="493"/>
      <c r="O16" s="507"/>
      <c r="P16" s="497"/>
      <c r="Q16" s="101">
        <v>0</v>
      </c>
      <c r="R16" s="102">
        <v>0</v>
      </c>
      <c r="S16" s="102">
        <v>0</v>
      </c>
      <c r="T16" s="103">
        <v>0</v>
      </c>
      <c r="U16" s="102">
        <v>0</v>
      </c>
      <c r="V16" s="101">
        <v>0</v>
      </c>
      <c r="W16" s="103">
        <v>0</v>
      </c>
      <c r="X16" s="104">
        <v>0</v>
      </c>
      <c r="Y16" s="38"/>
    </row>
    <row r="17" spans="1:25" s="2" customFormat="1" ht="30" customHeight="1">
      <c r="A17" s="415">
        <v>5</v>
      </c>
      <c r="B17" s="498" t="s">
        <v>207</v>
      </c>
      <c r="C17" s="417" t="s">
        <v>199</v>
      </c>
      <c r="D17" s="500" t="s">
        <v>206</v>
      </c>
      <c r="E17" s="502">
        <v>0</v>
      </c>
      <c r="F17" s="496">
        <v>0</v>
      </c>
      <c r="G17" s="502">
        <v>0</v>
      </c>
      <c r="H17" s="490">
        <v>0</v>
      </c>
      <c r="I17" s="490">
        <v>0</v>
      </c>
      <c r="J17" s="490">
        <v>0</v>
      </c>
      <c r="K17" s="490">
        <v>0</v>
      </c>
      <c r="L17" s="490">
        <v>0</v>
      </c>
      <c r="M17" s="504">
        <v>0</v>
      </c>
      <c r="N17" s="492">
        <v>0</v>
      </c>
      <c r="O17" s="494">
        <f>+(+E17+G17)-(M17+N17)</f>
        <v>0</v>
      </c>
      <c r="P17" s="496">
        <f>O17</f>
        <v>0</v>
      </c>
      <c r="Q17" s="97">
        <v>0</v>
      </c>
      <c r="R17" s="98">
        <v>0</v>
      </c>
      <c r="S17" s="98">
        <v>0</v>
      </c>
      <c r="T17" s="99">
        <v>0</v>
      </c>
      <c r="U17" s="98">
        <v>0</v>
      </c>
      <c r="V17" s="97">
        <v>0</v>
      </c>
      <c r="W17" s="99">
        <v>0</v>
      </c>
      <c r="X17" s="100">
        <v>0</v>
      </c>
      <c r="Y17" s="38"/>
    </row>
    <row r="18" spans="1:25" s="2" customFormat="1" ht="30" customHeight="1" thickBot="1">
      <c r="A18" s="416"/>
      <c r="B18" s="499"/>
      <c r="C18" s="418"/>
      <c r="D18" s="501"/>
      <c r="E18" s="503"/>
      <c r="F18" s="497"/>
      <c r="G18" s="503"/>
      <c r="H18" s="491"/>
      <c r="I18" s="491"/>
      <c r="J18" s="491"/>
      <c r="K18" s="491"/>
      <c r="L18" s="506"/>
      <c r="M18" s="505"/>
      <c r="N18" s="493"/>
      <c r="O18" s="507"/>
      <c r="P18" s="497"/>
      <c r="Q18" s="101">
        <v>0</v>
      </c>
      <c r="R18" s="102">
        <v>0</v>
      </c>
      <c r="S18" s="102">
        <v>0</v>
      </c>
      <c r="T18" s="103">
        <v>0</v>
      </c>
      <c r="U18" s="102">
        <v>0</v>
      </c>
      <c r="V18" s="101">
        <v>0</v>
      </c>
      <c r="W18" s="103">
        <v>0</v>
      </c>
      <c r="X18" s="104">
        <v>0</v>
      </c>
      <c r="Y18" s="38"/>
    </row>
    <row r="19" spans="1:25" s="2" customFormat="1" ht="30" customHeight="1">
      <c r="A19" s="415">
        <v>6</v>
      </c>
      <c r="B19" s="498" t="s">
        <v>208</v>
      </c>
      <c r="C19" s="417" t="s">
        <v>199</v>
      </c>
      <c r="D19" s="500" t="s">
        <v>206</v>
      </c>
      <c r="E19" s="502">
        <v>0</v>
      </c>
      <c r="F19" s="496">
        <v>0</v>
      </c>
      <c r="G19" s="502">
        <v>0</v>
      </c>
      <c r="H19" s="490">
        <v>0</v>
      </c>
      <c r="I19" s="490">
        <v>0</v>
      </c>
      <c r="J19" s="490">
        <v>0</v>
      </c>
      <c r="K19" s="490">
        <v>0</v>
      </c>
      <c r="L19" s="490">
        <v>0</v>
      </c>
      <c r="M19" s="504">
        <v>0</v>
      </c>
      <c r="N19" s="492">
        <v>0</v>
      </c>
      <c r="O19" s="494">
        <f>+(+E19+G19)-(M19+N19)</f>
        <v>0</v>
      </c>
      <c r="P19" s="496">
        <f>O19</f>
        <v>0</v>
      </c>
      <c r="Q19" s="97">
        <v>0</v>
      </c>
      <c r="R19" s="98">
        <v>0</v>
      </c>
      <c r="S19" s="98">
        <v>0</v>
      </c>
      <c r="T19" s="99">
        <v>0</v>
      </c>
      <c r="U19" s="98">
        <v>0</v>
      </c>
      <c r="V19" s="97">
        <v>0</v>
      </c>
      <c r="W19" s="99">
        <v>0</v>
      </c>
      <c r="X19" s="100">
        <v>0</v>
      </c>
      <c r="Y19" s="38"/>
    </row>
    <row r="20" spans="1:25" s="2" customFormat="1" ht="30" customHeight="1" thickBot="1">
      <c r="A20" s="416"/>
      <c r="B20" s="499"/>
      <c r="C20" s="418"/>
      <c r="D20" s="501"/>
      <c r="E20" s="503"/>
      <c r="F20" s="497"/>
      <c r="G20" s="503"/>
      <c r="H20" s="491"/>
      <c r="I20" s="491"/>
      <c r="J20" s="491"/>
      <c r="K20" s="491"/>
      <c r="L20" s="506"/>
      <c r="M20" s="505"/>
      <c r="N20" s="493"/>
      <c r="O20" s="507"/>
      <c r="P20" s="497"/>
      <c r="Q20" s="101">
        <v>0</v>
      </c>
      <c r="R20" s="102">
        <v>0</v>
      </c>
      <c r="S20" s="102">
        <v>0</v>
      </c>
      <c r="T20" s="103">
        <v>0</v>
      </c>
      <c r="U20" s="102">
        <v>0</v>
      </c>
      <c r="V20" s="101">
        <v>0</v>
      </c>
      <c r="W20" s="103">
        <v>0</v>
      </c>
      <c r="X20" s="104">
        <v>0</v>
      </c>
      <c r="Y20" s="38"/>
    </row>
    <row r="21" spans="1:25" s="2" customFormat="1" ht="30" customHeight="1">
      <c r="A21" s="415">
        <v>7</v>
      </c>
      <c r="B21" s="498" t="s">
        <v>209</v>
      </c>
      <c r="C21" s="417" t="s">
        <v>199</v>
      </c>
      <c r="D21" s="500" t="s">
        <v>206</v>
      </c>
      <c r="E21" s="502">
        <v>0</v>
      </c>
      <c r="F21" s="496">
        <v>0</v>
      </c>
      <c r="G21" s="502">
        <v>0</v>
      </c>
      <c r="H21" s="490">
        <v>0</v>
      </c>
      <c r="I21" s="490">
        <v>0</v>
      </c>
      <c r="J21" s="490">
        <v>0</v>
      </c>
      <c r="K21" s="490">
        <v>0</v>
      </c>
      <c r="L21" s="490">
        <v>0</v>
      </c>
      <c r="M21" s="504">
        <v>0</v>
      </c>
      <c r="N21" s="492">
        <v>0</v>
      </c>
      <c r="O21" s="494">
        <f>+(+E21+G21)-(M21+N21)</f>
        <v>0</v>
      </c>
      <c r="P21" s="496">
        <f>O21</f>
        <v>0</v>
      </c>
      <c r="Q21" s="97">
        <v>0</v>
      </c>
      <c r="R21" s="98">
        <v>0</v>
      </c>
      <c r="S21" s="98">
        <v>0</v>
      </c>
      <c r="T21" s="99">
        <v>0</v>
      </c>
      <c r="U21" s="98">
        <v>0</v>
      </c>
      <c r="V21" s="97">
        <v>0</v>
      </c>
      <c r="W21" s="99">
        <v>0</v>
      </c>
      <c r="X21" s="100">
        <v>0</v>
      </c>
      <c r="Y21" s="38"/>
    </row>
    <row r="22" spans="1:25" s="2" customFormat="1" ht="30" customHeight="1" thickBot="1">
      <c r="A22" s="416"/>
      <c r="B22" s="499"/>
      <c r="C22" s="418"/>
      <c r="D22" s="501"/>
      <c r="E22" s="503"/>
      <c r="F22" s="497"/>
      <c r="G22" s="503"/>
      <c r="H22" s="491"/>
      <c r="I22" s="491"/>
      <c r="J22" s="491"/>
      <c r="K22" s="491"/>
      <c r="L22" s="506"/>
      <c r="M22" s="505"/>
      <c r="N22" s="493"/>
      <c r="O22" s="507"/>
      <c r="P22" s="497"/>
      <c r="Q22" s="101">
        <v>0</v>
      </c>
      <c r="R22" s="102">
        <v>0</v>
      </c>
      <c r="S22" s="102">
        <v>0</v>
      </c>
      <c r="T22" s="103">
        <v>0</v>
      </c>
      <c r="U22" s="102">
        <v>0</v>
      </c>
      <c r="V22" s="101">
        <v>0</v>
      </c>
      <c r="W22" s="103">
        <v>0</v>
      </c>
      <c r="X22" s="104">
        <v>0</v>
      </c>
      <c r="Y22" s="38"/>
    </row>
    <row r="23" spans="1:25" s="2" customFormat="1" ht="30" customHeight="1">
      <c r="A23" s="415">
        <v>8</v>
      </c>
      <c r="B23" s="498" t="s">
        <v>210</v>
      </c>
      <c r="C23" s="417" t="s">
        <v>199</v>
      </c>
      <c r="D23" s="500" t="s">
        <v>206</v>
      </c>
      <c r="E23" s="502">
        <v>0</v>
      </c>
      <c r="F23" s="496">
        <v>0</v>
      </c>
      <c r="G23" s="502">
        <v>0</v>
      </c>
      <c r="H23" s="490">
        <v>0</v>
      </c>
      <c r="I23" s="490">
        <v>0</v>
      </c>
      <c r="J23" s="490">
        <v>0</v>
      </c>
      <c r="K23" s="490">
        <v>0</v>
      </c>
      <c r="L23" s="490">
        <v>0</v>
      </c>
      <c r="M23" s="504">
        <v>0</v>
      </c>
      <c r="N23" s="492">
        <v>0</v>
      </c>
      <c r="O23" s="494">
        <f>+(+E23+G23)-(M23+N23)</f>
        <v>0</v>
      </c>
      <c r="P23" s="496">
        <f>O23</f>
        <v>0</v>
      </c>
      <c r="Q23" s="97">
        <v>0</v>
      </c>
      <c r="R23" s="98">
        <v>0</v>
      </c>
      <c r="S23" s="98">
        <v>0</v>
      </c>
      <c r="T23" s="99">
        <v>0</v>
      </c>
      <c r="U23" s="98">
        <v>0</v>
      </c>
      <c r="V23" s="97">
        <v>0</v>
      </c>
      <c r="W23" s="99">
        <v>0</v>
      </c>
      <c r="X23" s="100">
        <v>0</v>
      </c>
      <c r="Y23" s="38"/>
    </row>
    <row r="24" spans="1:25" s="2" customFormat="1" ht="30" customHeight="1" thickBot="1">
      <c r="A24" s="416"/>
      <c r="B24" s="499"/>
      <c r="C24" s="418"/>
      <c r="D24" s="501"/>
      <c r="E24" s="503"/>
      <c r="F24" s="497"/>
      <c r="G24" s="503"/>
      <c r="H24" s="491"/>
      <c r="I24" s="491"/>
      <c r="J24" s="491"/>
      <c r="K24" s="491"/>
      <c r="L24" s="506"/>
      <c r="M24" s="505"/>
      <c r="N24" s="493"/>
      <c r="O24" s="507"/>
      <c r="P24" s="497"/>
      <c r="Q24" s="101">
        <v>0</v>
      </c>
      <c r="R24" s="102">
        <v>0</v>
      </c>
      <c r="S24" s="102">
        <v>0</v>
      </c>
      <c r="T24" s="103">
        <v>0</v>
      </c>
      <c r="U24" s="102">
        <v>0</v>
      </c>
      <c r="V24" s="101">
        <v>0</v>
      </c>
      <c r="W24" s="103">
        <v>0</v>
      </c>
      <c r="X24" s="104">
        <v>0</v>
      </c>
      <c r="Y24" s="38"/>
    </row>
    <row r="25" spans="1:25" s="2" customFormat="1" ht="30" customHeight="1">
      <c r="A25" s="415">
        <v>9</v>
      </c>
      <c r="B25" s="498" t="s">
        <v>211</v>
      </c>
      <c r="C25" s="417" t="s">
        <v>199</v>
      </c>
      <c r="D25" s="500" t="s">
        <v>206</v>
      </c>
      <c r="E25" s="502">
        <v>0</v>
      </c>
      <c r="F25" s="496">
        <v>0</v>
      </c>
      <c r="G25" s="502">
        <v>0</v>
      </c>
      <c r="H25" s="490">
        <v>0</v>
      </c>
      <c r="I25" s="490">
        <v>0</v>
      </c>
      <c r="J25" s="490">
        <v>0</v>
      </c>
      <c r="K25" s="490">
        <v>0</v>
      </c>
      <c r="L25" s="490">
        <v>0</v>
      </c>
      <c r="M25" s="504">
        <v>0</v>
      </c>
      <c r="N25" s="492">
        <v>0</v>
      </c>
      <c r="O25" s="494">
        <f>+(+E25+G25)-(M25+N25)</f>
        <v>0</v>
      </c>
      <c r="P25" s="496">
        <f>O25</f>
        <v>0</v>
      </c>
      <c r="Q25" s="97">
        <v>0</v>
      </c>
      <c r="R25" s="98">
        <v>0</v>
      </c>
      <c r="S25" s="98">
        <v>0</v>
      </c>
      <c r="T25" s="99">
        <v>0</v>
      </c>
      <c r="U25" s="98">
        <v>0</v>
      </c>
      <c r="V25" s="97">
        <v>0</v>
      </c>
      <c r="W25" s="99">
        <v>0</v>
      </c>
      <c r="X25" s="100">
        <v>0</v>
      </c>
      <c r="Y25" s="38"/>
    </row>
    <row r="26" spans="1:25" s="2" customFormat="1" ht="30" customHeight="1" thickBot="1">
      <c r="A26" s="416"/>
      <c r="B26" s="499"/>
      <c r="C26" s="418"/>
      <c r="D26" s="501"/>
      <c r="E26" s="503"/>
      <c r="F26" s="497"/>
      <c r="G26" s="503"/>
      <c r="H26" s="491"/>
      <c r="I26" s="491"/>
      <c r="J26" s="491"/>
      <c r="K26" s="491"/>
      <c r="L26" s="506"/>
      <c r="M26" s="505"/>
      <c r="N26" s="493"/>
      <c r="O26" s="507"/>
      <c r="P26" s="497"/>
      <c r="Q26" s="101">
        <v>0</v>
      </c>
      <c r="R26" s="102">
        <v>0</v>
      </c>
      <c r="S26" s="102">
        <v>0</v>
      </c>
      <c r="T26" s="103">
        <v>0</v>
      </c>
      <c r="U26" s="102">
        <v>0</v>
      </c>
      <c r="V26" s="101">
        <v>0</v>
      </c>
      <c r="W26" s="103">
        <v>0</v>
      </c>
      <c r="X26" s="104">
        <v>0</v>
      </c>
      <c r="Y26" s="38"/>
    </row>
    <row r="27" spans="1:25" s="2" customFormat="1" ht="30" customHeight="1">
      <c r="A27" s="415">
        <v>10</v>
      </c>
      <c r="B27" s="498" t="s">
        <v>212</v>
      </c>
      <c r="C27" s="417" t="s">
        <v>199</v>
      </c>
      <c r="D27" s="500" t="s">
        <v>206</v>
      </c>
      <c r="E27" s="502">
        <v>0</v>
      </c>
      <c r="F27" s="496">
        <v>0</v>
      </c>
      <c r="G27" s="502">
        <v>0</v>
      </c>
      <c r="H27" s="490">
        <v>0</v>
      </c>
      <c r="I27" s="490">
        <v>0</v>
      </c>
      <c r="J27" s="490">
        <v>0</v>
      </c>
      <c r="K27" s="490">
        <v>0</v>
      </c>
      <c r="L27" s="490">
        <v>0</v>
      </c>
      <c r="M27" s="504">
        <v>0</v>
      </c>
      <c r="N27" s="492">
        <v>0</v>
      </c>
      <c r="O27" s="494">
        <f>+(+E27+G27)-(M27+N27)</f>
        <v>0</v>
      </c>
      <c r="P27" s="496">
        <f>O27</f>
        <v>0</v>
      </c>
      <c r="Q27" s="97">
        <v>0</v>
      </c>
      <c r="R27" s="98">
        <v>0</v>
      </c>
      <c r="S27" s="98">
        <v>0</v>
      </c>
      <c r="T27" s="99">
        <v>0</v>
      </c>
      <c r="U27" s="98">
        <v>0</v>
      </c>
      <c r="V27" s="97">
        <v>0</v>
      </c>
      <c r="W27" s="99">
        <v>0</v>
      </c>
      <c r="X27" s="100">
        <v>0</v>
      </c>
      <c r="Y27" s="38"/>
    </row>
    <row r="28" spans="1:25" s="2" customFormat="1" ht="30" customHeight="1" thickBot="1">
      <c r="A28" s="416"/>
      <c r="B28" s="499"/>
      <c r="C28" s="418"/>
      <c r="D28" s="501"/>
      <c r="E28" s="503"/>
      <c r="F28" s="497"/>
      <c r="G28" s="503"/>
      <c r="H28" s="491"/>
      <c r="I28" s="491"/>
      <c r="J28" s="491"/>
      <c r="K28" s="491"/>
      <c r="L28" s="506"/>
      <c r="M28" s="505"/>
      <c r="N28" s="493"/>
      <c r="O28" s="507"/>
      <c r="P28" s="497"/>
      <c r="Q28" s="101">
        <v>0</v>
      </c>
      <c r="R28" s="102">
        <v>0</v>
      </c>
      <c r="S28" s="102">
        <v>0</v>
      </c>
      <c r="T28" s="103">
        <v>0</v>
      </c>
      <c r="U28" s="102">
        <v>0</v>
      </c>
      <c r="V28" s="101">
        <v>0</v>
      </c>
      <c r="W28" s="103">
        <v>0</v>
      </c>
      <c r="X28" s="104">
        <v>0</v>
      </c>
      <c r="Y28" s="38"/>
    </row>
    <row r="29" spans="1:25" s="2" customFormat="1" ht="30" customHeight="1">
      <c r="A29" s="415">
        <v>11</v>
      </c>
      <c r="B29" s="498" t="s">
        <v>213</v>
      </c>
      <c r="C29" s="417" t="s">
        <v>199</v>
      </c>
      <c r="D29" s="500" t="s">
        <v>206</v>
      </c>
      <c r="E29" s="502">
        <v>0</v>
      </c>
      <c r="F29" s="496">
        <v>0</v>
      </c>
      <c r="G29" s="502">
        <v>0</v>
      </c>
      <c r="H29" s="490">
        <v>0</v>
      </c>
      <c r="I29" s="490">
        <v>0</v>
      </c>
      <c r="J29" s="490">
        <v>0</v>
      </c>
      <c r="K29" s="490">
        <v>0</v>
      </c>
      <c r="L29" s="490">
        <v>0</v>
      </c>
      <c r="M29" s="504">
        <v>0</v>
      </c>
      <c r="N29" s="492">
        <v>0</v>
      </c>
      <c r="O29" s="494">
        <f>+(+E29+G29)-(M29+N29)</f>
        <v>0</v>
      </c>
      <c r="P29" s="496">
        <f>O29</f>
        <v>0</v>
      </c>
      <c r="Q29" s="97">
        <v>0</v>
      </c>
      <c r="R29" s="98">
        <v>0</v>
      </c>
      <c r="S29" s="98">
        <v>0</v>
      </c>
      <c r="T29" s="99">
        <v>0</v>
      </c>
      <c r="U29" s="98">
        <v>0</v>
      </c>
      <c r="V29" s="97">
        <v>0</v>
      </c>
      <c r="W29" s="99">
        <v>0</v>
      </c>
      <c r="X29" s="100">
        <v>0</v>
      </c>
      <c r="Y29" s="38"/>
    </row>
    <row r="30" spans="1:25" s="2" customFormat="1" ht="30" customHeight="1" thickBot="1">
      <c r="A30" s="416"/>
      <c r="B30" s="499"/>
      <c r="C30" s="418"/>
      <c r="D30" s="501"/>
      <c r="E30" s="503"/>
      <c r="F30" s="497"/>
      <c r="G30" s="503"/>
      <c r="H30" s="491"/>
      <c r="I30" s="491"/>
      <c r="J30" s="491"/>
      <c r="K30" s="491"/>
      <c r="L30" s="506"/>
      <c r="M30" s="505"/>
      <c r="N30" s="493"/>
      <c r="O30" s="507"/>
      <c r="P30" s="497"/>
      <c r="Q30" s="101">
        <v>0</v>
      </c>
      <c r="R30" s="102">
        <v>0</v>
      </c>
      <c r="S30" s="102">
        <v>0</v>
      </c>
      <c r="T30" s="103">
        <v>0</v>
      </c>
      <c r="U30" s="102">
        <v>0</v>
      </c>
      <c r="V30" s="101">
        <v>0</v>
      </c>
      <c r="W30" s="103">
        <v>0</v>
      </c>
      <c r="X30" s="104">
        <v>0</v>
      </c>
      <c r="Y30" s="38"/>
    </row>
    <row r="31" spans="1:25" s="2" customFormat="1" ht="30" customHeight="1">
      <c r="A31" s="415">
        <v>12</v>
      </c>
      <c r="B31" s="498" t="s">
        <v>214</v>
      </c>
      <c r="C31" s="417" t="s">
        <v>199</v>
      </c>
      <c r="D31" s="500" t="s">
        <v>206</v>
      </c>
      <c r="E31" s="502">
        <v>0</v>
      </c>
      <c r="F31" s="496">
        <v>0</v>
      </c>
      <c r="G31" s="502">
        <v>0</v>
      </c>
      <c r="H31" s="490">
        <v>0</v>
      </c>
      <c r="I31" s="490">
        <v>0</v>
      </c>
      <c r="J31" s="490">
        <v>0</v>
      </c>
      <c r="K31" s="490">
        <v>0</v>
      </c>
      <c r="L31" s="490">
        <v>0</v>
      </c>
      <c r="M31" s="504">
        <v>0</v>
      </c>
      <c r="N31" s="492">
        <v>0</v>
      </c>
      <c r="O31" s="494">
        <f>+(+E31+G31)-(M31+N31)</f>
        <v>0</v>
      </c>
      <c r="P31" s="496">
        <f>O31</f>
        <v>0</v>
      </c>
      <c r="Q31" s="97">
        <v>0</v>
      </c>
      <c r="R31" s="98">
        <v>0</v>
      </c>
      <c r="S31" s="98">
        <v>0</v>
      </c>
      <c r="T31" s="99">
        <v>0</v>
      </c>
      <c r="U31" s="98">
        <v>0</v>
      </c>
      <c r="V31" s="97">
        <v>0</v>
      </c>
      <c r="W31" s="99">
        <v>0</v>
      </c>
      <c r="X31" s="100">
        <v>0</v>
      </c>
      <c r="Y31" s="38"/>
    </row>
    <row r="32" spans="1:25" s="2" customFormat="1" ht="30" customHeight="1" thickBot="1">
      <c r="A32" s="416"/>
      <c r="B32" s="499"/>
      <c r="C32" s="418"/>
      <c r="D32" s="501"/>
      <c r="E32" s="503"/>
      <c r="F32" s="497"/>
      <c r="G32" s="503"/>
      <c r="H32" s="491"/>
      <c r="I32" s="491"/>
      <c r="J32" s="491"/>
      <c r="K32" s="491"/>
      <c r="L32" s="506"/>
      <c r="M32" s="505"/>
      <c r="N32" s="493"/>
      <c r="O32" s="507"/>
      <c r="P32" s="497"/>
      <c r="Q32" s="101">
        <v>0</v>
      </c>
      <c r="R32" s="102">
        <v>0</v>
      </c>
      <c r="S32" s="102">
        <v>0</v>
      </c>
      <c r="T32" s="103">
        <v>0</v>
      </c>
      <c r="U32" s="102">
        <v>0</v>
      </c>
      <c r="V32" s="101">
        <v>0</v>
      </c>
      <c r="W32" s="103">
        <v>0</v>
      </c>
      <c r="X32" s="104">
        <v>0</v>
      </c>
      <c r="Y32" s="38"/>
    </row>
    <row r="33" spans="1:25" s="106" customFormat="1" ht="30" customHeight="1">
      <c r="A33" s="508">
        <v>13</v>
      </c>
      <c r="B33" s="498" t="s">
        <v>78</v>
      </c>
      <c r="C33" s="510" t="s">
        <v>199</v>
      </c>
      <c r="D33" s="512" t="s">
        <v>215</v>
      </c>
      <c r="E33" s="502">
        <v>0</v>
      </c>
      <c r="F33" s="514">
        <v>0</v>
      </c>
      <c r="G33" s="502">
        <v>0</v>
      </c>
      <c r="H33" s="490">
        <v>0</v>
      </c>
      <c r="I33" s="490">
        <v>0</v>
      </c>
      <c r="J33" s="490">
        <v>0</v>
      </c>
      <c r="K33" s="490">
        <v>0</v>
      </c>
      <c r="L33" s="490">
        <v>0</v>
      </c>
      <c r="M33" s="504">
        <v>0</v>
      </c>
      <c r="N33" s="492">
        <v>0</v>
      </c>
      <c r="O33" s="494">
        <f>+(+E33+G33)-(M33+N33)</f>
        <v>0</v>
      </c>
      <c r="P33" s="496">
        <f>O33</f>
        <v>0</v>
      </c>
      <c r="Q33" s="97">
        <v>0</v>
      </c>
      <c r="R33" s="98">
        <v>0</v>
      </c>
      <c r="S33" s="98">
        <v>0</v>
      </c>
      <c r="T33" s="99">
        <v>0</v>
      </c>
      <c r="U33" s="98">
        <v>0</v>
      </c>
      <c r="V33" s="97">
        <v>0</v>
      </c>
      <c r="W33" s="99">
        <v>0</v>
      </c>
      <c r="X33" s="100">
        <v>0</v>
      </c>
      <c r="Y33" s="105"/>
    </row>
    <row r="34" spans="1:25" s="106" customFormat="1" ht="30" customHeight="1" thickBot="1">
      <c r="A34" s="509"/>
      <c r="B34" s="499"/>
      <c r="C34" s="511"/>
      <c r="D34" s="513"/>
      <c r="E34" s="503"/>
      <c r="F34" s="515"/>
      <c r="G34" s="503"/>
      <c r="H34" s="491"/>
      <c r="I34" s="491"/>
      <c r="J34" s="491"/>
      <c r="K34" s="491"/>
      <c r="L34" s="506"/>
      <c r="M34" s="505"/>
      <c r="N34" s="493"/>
      <c r="O34" s="507"/>
      <c r="P34" s="497"/>
      <c r="Q34" s="101">
        <v>0</v>
      </c>
      <c r="R34" s="102">
        <v>0</v>
      </c>
      <c r="S34" s="102">
        <v>0</v>
      </c>
      <c r="T34" s="103">
        <v>0</v>
      </c>
      <c r="U34" s="102">
        <v>0</v>
      </c>
      <c r="V34" s="101">
        <v>0</v>
      </c>
      <c r="W34" s="103">
        <v>0</v>
      </c>
      <c r="X34" s="104">
        <v>0</v>
      </c>
      <c r="Y34" s="105"/>
    </row>
    <row r="35" spans="1:25" s="2" customFormat="1" ht="30" customHeight="1">
      <c r="A35" s="415">
        <v>14</v>
      </c>
      <c r="B35" s="498" t="s">
        <v>216</v>
      </c>
      <c r="C35" s="417" t="s">
        <v>199</v>
      </c>
      <c r="D35" s="500" t="s">
        <v>206</v>
      </c>
      <c r="E35" s="502">
        <v>0</v>
      </c>
      <c r="F35" s="496">
        <v>0</v>
      </c>
      <c r="G35" s="502">
        <v>0</v>
      </c>
      <c r="H35" s="490">
        <v>0</v>
      </c>
      <c r="I35" s="490">
        <v>0</v>
      </c>
      <c r="J35" s="490">
        <v>0</v>
      </c>
      <c r="K35" s="490">
        <v>0</v>
      </c>
      <c r="L35" s="490">
        <v>0</v>
      </c>
      <c r="M35" s="504">
        <v>0</v>
      </c>
      <c r="N35" s="492">
        <v>0</v>
      </c>
      <c r="O35" s="494">
        <f>+(+E35+G35)-(M35+N35)</f>
        <v>0</v>
      </c>
      <c r="P35" s="496">
        <f>O35</f>
        <v>0</v>
      </c>
      <c r="Q35" s="97">
        <v>0</v>
      </c>
      <c r="R35" s="98">
        <v>0</v>
      </c>
      <c r="S35" s="98">
        <v>0</v>
      </c>
      <c r="T35" s="99">
        <v>0</v>
      </c>
      <c r="U35" s="98">
        <v>0</v>
      </c>
      <c r="V35" s="97">
        <v>0</v>
      </c>
      <c r="W35" s="99">
        <v>0</v>
      </c>
      <c r="X35" s="100">
        <v>0</v>
      </c>
      <c r="Y35" s="38"/>
    </row>
    <row r="36" spans="1:25" s="2" customFormat="1" ht="30" customHeight="1" thickBot="1">
      <c r="A36" s="416"/>
      <c r="B36" s="499"/>
      <c r="C36" s="418"/>
      <c r="D36" s="501"/>
      <c r="E36" s="503"/>
      <c r="F36" s="497"/>
      <c r="G36" s="503"/>
      <c r="H36" s="491"/>
      <c r="I36" s="491"/>
      <c r="J36" s="491"/>
      <c r="K36" s="491"/>
      <c r="L36" s="506"/>
      <c r="M36" s="505"/>
      <c r="N36" s="493"/>
      <c r="O36" s="507"/>
      <c r="P36" s="497"/>
      <c r="Q36" s="101">
        <v>0</v>
      </c>
      <c r="R36" s="102">
        <v>0</v>
      </c>
      <c r="S36" s="102">
        <v>0</v>
      </c>
      <c r="T36" s="103">
        <v>0</v>
      </c>
      <c r="U36" s="102">
        <v>0</v>
      </c>
      <c r="V36" s="101">
        <v>0</v>
      </c>
      <c r="W36" s="103">
        <v>0</v>
      </c>
      <c r="X36" s="104">
        <v>0</v>
      </c>
      <c r="Y36" s="38"/>
    </row>
    <row r="37" spans="1:25" s="2" customFormat="1" ht="30" customHeight="1">
      <c r="A37" s="415">
        <v>15</v>
      </c>
      <c r="B37" s="498" t="s">
        <v>217</v>
      </c>
      <c r="C37" s="417" t="s">
        <v>199</v>
      </c>
      <c r="D37" s="500" t="s">
        <v>218</v>
      </c>
      <c r="E37" s="502">
        <v>0</v>
      </c>
      <c r="F37" s="496">
        <v>0</v>
      </c>
      <c r="G37" s="502">
        <v>0</v>
      </c>
      <c r="H37" s="490">
        <v>0</v>
      </c>
      <c r="I37" s="490">
        <v>0</v>
      </c>
      <c r="J37" s="490">
        <v>0</v>
      </c>
      <c r="K37" s="490">
        <v>0</v>
      </c>
      <c r="L37" s="490">
        <v>0</v>
      </c>
      <c r="M37" s="504">
        <v>0</v>
      </c>
      <c r="N37" s="492">
        <v>0</v>
      </c>
      <c r="O37" s="494">
        <f>+(+E37+G37)-(M37+N37)</f>
        <v>0</v>
      </c>
      <c r="P37" s="496">
        <f>O37</f>
        <v>0</v>
      </c>
      <c r="Q37" s="97">
        <v>0</v>
      </c>
      <c r="R37" s="98">
        <v>0</v>
      </c>
      <c r="S37" s="98">
        <v>0</v>
      </c>
      <c r="T37" s="99">
        <v>0</v>
      </c>
      <c r="U37" s="98">
        <v>0</v>
      </c>
      <c r="V37" s="97">
        <v>0</v>
      </c>
      <c r="W37" s="99">
        <v>0</v>
      </c>
      <c r="X37" s="100">
        <v>0</v>
      </c>
      <c r="Y37" s="38"/>
    </row>
    <row r="38" spans="1:25" s="2" customFormat="1" ht="30" customHeight="1" thickBot="1">
      <c r="A38" s="416"/>
      <c r="B38" s="499"/>
      <c r="C38" s="418"/>
      <c r="D38" s="501"/>
      <c r="E38" s="503"/>
      <c r="F38" s="497"/>
      <c r="G38" s="503"/>
      <c r="H38" s="491"/>
      <c r="I38" s="491"/>
      <c r="J38" s="491"/>
      <c r="K38" s="491"/>
      <c r="L38" s="506"/>
      <c r="M38" s="505"/>
      <c r="N38" s="493"/>
      <c r="O38" s="507"/>
      <c r="P38" s="497"/>
      <c r="Q38" s="101">
        <v>0</v>
      </c>
      <c r="R38" s="102">
        <v>0</v>
      </c>
      <c r="S38" s="102">
        <v>0</v>
      </c>
      <c r="T38" s="103">
        <v>0</v>
      </c>
      <c r="U38" s="102">
        <v>0</v>
      </c>
      <c r="V38" s="101">
        <v>0</v>
      </c>
      <c r="W38" s="103">
        <v>0</v>
      </c>
      <c r="X38" s="104">
        <v>0</v>
      </c>
      <c r="Y38" s="38"/>
    </row>
    <row r="39" spans="1:25" s="2" customFormat="1" ht="30" customHeight="1">
      <c r="A39" s="415">
        <v>16</v>
      </c>
      <c r="B39" s="498" t="s">
        <v>219</v>
      </c>
      <c r="C39" s="417" t="s">
        <v>199</v>
      </c>
      <c r="D39" s="500" t="s">
        <v>206</v>
      </c>
      <c r="E39" s="502">
        <v>0</v>
      </c>
      <c r="F39" s="496">
        <v>0</v>
      </c>
      <c r="G39" s="502">
        <v>0</v>
      </c>
      <c r="H39" s="490">
        <v>0</v>
      </c>
      <c r="I39" s="490">
        <v>0</v>
      </c>
      <c r="J39" s="490">
        <v>0</v>
      </c>
      <c r="K39" s="490">
        <v>0</v>
      </c>
      <c r="L39" s="490">
        <v>0</v>
      </c>
      <c r="M39" s="504">
        <v>0</v>
      </c>
      <c r="N39" s="492">
        <v>0</v>
      </c>
      <c r="O39" s="494">
        <f>+(+E39+G39)-(M39+N39)</f>
        <v>0</v>
      </c>
      <c r="P39" s="496">
        <f>O39</f>
        <v>0</v>
      </c>
      <c r="Q39" s="97">
        <v>0</v>
      </c>
      <c r="R39" s="98">
        <v>0</v>
      </c>
      <c r="S39" s="98">
        <v>0</v>
      </c>
      <c r="T39" s="99">
        <v>0</v>
      </c>
      <c r="U39" s="98">
        <v>0</v>
      </c>
      <c r="V39" s="97">
        <v>0</v>
      </c>
      <c r="W39" s="99">
        <v>0</v>
      </c>
      <c r="X39" s="100">
        <v>0</v>
      </c>
      <c r="Y39" s="38"/>
    </row>
    <row r="40" spans="1:25" s="2" customFormat="1" ht="30" customHeight="1" thickBot="1">
      <c r="A40" s="416"/>
      <c r="B40" s="499"/>
      <c r="C40" s="418"/>
      <c r="D40" s="501"/>
      <c r="E40" s="503"/>
      <c r="F40" s="497"/>
      <c r="G40" s="503"/>
      <c r="H40" s="491"/>
      <c r="I40" s="491"/>
      <c r="J40" s="491"/>
      <c r="K40" s="491"/>
      <c r="L40" s="506"/>
      <c r="M40" s="505"/>
      <c r="N40" s="493"/>
      <c r="O40" s="507"/>
      <c r="P40" s="497"/>
      <c r="Q40" s="101">
        <v>0</v>
      </c>
      <c r="R40" s="102">
        <v>0</v>
      </c>
      <c r="S40" s="102">
        <v>0</v>
      </c>
      <c r="T40" s="103">
        <v>0</v>
      </c>
      <c r="U40" s="102">
        <v>0</v>
      </c>
      <c r="V40" s="101">
        <v>0</v>
      </c>
      <c r="W40" s="103">
        <v>0</v>
      </c>
      <c r="X40" s="104">
        <v>0</v>
      </c>
      <c r="Y40" s="38"/>
    </row>
    <row r="41" spans="1:25" s="2" customFormat="1" ht="30" customHeight="1">
      <c r="A41" s="415">
        <v>17</v>
      </c>
      <c r="B41" s="498" t="s">
        <v>220</v>
      </c>
      <c r="C41" s="417" t="s">
        <v>199</v>
      </c>
      <c r="D41" s="500" t="s">
        <v>206</v>
      </c>
      <c r="E41" s="502">
        <v>0</v>
      </c>
      <c r="F41" s="496">
        <v>0</v>
      </c>
      <c r="G41" s="502">
        <v>0</v>
      </c>
      <c r="H41" s="490">
        <v>0</v>
      </c>
      <c r="I41" s="490">
        <v>0</v>
      </c>
      <c r="J41" s="490">
        <v>0</v>
      </c>
      <c r="K41" s="490">
        <v>0</v>
      </c>
      <c r="L41" s="490">
        <v>0</v>
      </c>
      <c r="M41" s="504">
        <v>0</v>
      </c>
      <c r="N41" s="492">
        <v>0</v>
      </c>
      <c r="O41" s="494">
        <f>+(+E41+G41)-(M41+N41)</f>
        <v>0</v>
      </c>
      <c r="P41" s="496">
        <f>O41</f>
        <v>0</v>
      </c>
      <c r="Q41" s="97">
        <v>0</v>
      </c>
      <c r="R41" s="98">
        <v>0</v>
      </c>
      <c r="S41" s="98">
        <v>0</v>
      </c>
      <c r="T41" s="99">
        <v>0</v>
      </c>
      <c r="U41" s="98">
        <v>0</v>
      </c>
      <c r="V41" s="97">
        <v>0</v>
      </c>
      <c r="W41" s="99">
        <v>0</v>
      </c>
      <c r="X41" s="100">
        <v>0</v>
      </c>
      <c r="Y41" s="38"/>
    </row>
    <row r="42" spans="1:25" s="2" customFormat="1" ht="30" customHeight="1" thickBot="1">
      <c r="A42" s="416"/>
      <c r="B42" s="499"/>
      <c r="C42" s="418"/>
      <c r="D42" s="501"/>
      <c r="E42" s="503"/>
      <c r="F42" s="497"/>
      <c r="G42" s="503"/>
      <c r="H42" s="491"/>
      <c r="I42" s="491"/>
      <c r="J42" s="491"/>
      <c r="K42" s="491"/>
      <c r="L42" s="506"/>
      <c r="M42" s="505"/>
      <c r="N42" s="493"/>
      <c r="O42" s="507"/>
      <c r="P42" s="497"/>
      <c r="Q42" s="101">
        <v>0</v>
      </c>
      <c r="R42" s="102">
        <v>0</v>
      </c>
      <c r="S42" s="102">
        <v>0</v>
      </c>
      <c r="T42" s="103">
        <v>0</v>
      </c>
      <c r="U42" s="102">
        <v>0</v>
      </c>
      <c r="V42" s="101">
        <v>0</v>
      </c>
      <c r="W42" s="103">
        <v>0</v>
      </c>
      <c r="X42" s="104">
        <v>0</v>
      </c>
      <c r="Y42" s="38"/>
    </row>
    <row r="43" spans="1:25" s="2" customFormat="1" ht="30" customHeight="1">
      <c r="A43" s="415">
        <v>18</v>
      </c>
      <c r="B43" s="498" t="s">
        <v>221</v>
      </c>
      <c r="C43" s="417" t="s">
        <v>199</v>
      </c>
      <c r="D43" s="500" t="s">
        <v>218</v>
      </c>
      <c r="E43" s="502">
        <v>0</v>
      </c>
      <c r="F43" s="496">
        <v>0</v>
      </c>
      <c r="G43" s="502">
        <v>0</v>
      </c>
      <c r="H43" s="490">
        <v>0</v>
      </c>
      <c r="I43" s="490">
        <v>0</v>
      </c>
      <c r="J43" s="490">
        <v>0</v>
      </c>
      <c r="K43" s="490">
        <v>0</v>
      </c>
      <c r="L43" s="490">
        <v>0</v>
      </c>
      <c r="M43" s="504">
        <v>0</v>
      </c>
      <c r="N43" s="492">
        <v>0</v>
      </c>
      <c r="O43" s="494">
        <f>+(+E43+G43)-(M43+N43)</f>
        <v>0</v>
      </c>
      <c r="P43" s="496">
        <f>O43</f>
        <v>0</v>
      </c>
      <c r="Q43" s="97">
        <v>0</v>
      </c>
      <c r="R43" s="98">
        <v>0</v>
      </c>
      <c r="S43" s="98">
        <v>0</v>
      </c>
      <c r="T43" s="99">
        <v>0</v>
      </c>
      <c r="U43" s="98">
        <v>0</v>
      </c>
      <c r="V43" s="97">
        <v>0</v>
      </c>
      <c r="W43" s="99">
        <v>0</v>
      </c>
      <c r="X43" s="100">
        <v>0</v>
      </c>
      <c r="Y43" s="38"/>
    </row>
    <row r="44" spans="1:25" s="2" customFormat="1" ht="30" customHeight="1" thickBot="1">
      <c r="A44" s="416"/>
      <c r="B44" s="499"/>
      <c r="C44" s="418"/>
      <c r="D44" s="501"/>
      <c r="E44" s="503"/>
      <c r="F44" s="497"/>
      <c r="G44" s="503"/>
      <c r="H44" s="491"/>
      <c r="I44" s="491"/>
      <c r="J44" s="491"/>
      <c r="K44" s="491"/>
      <c r="L44" s="506"/>
      <c r="M44" s="505"/>
      <c r="N44" s="493"/>
      <c r="O44" s="507"/>
      <c r="P44" s="497"/>
      <c r="Q44" s="101">
        <v>0</v>
      </c>
      <c r="R44" s="102">
        <v>0</v>
      </c>
      <c r="S44" s="102">
        <v>0</v>
      </c>
      <c r="T44" s="103">
        <v>0</v>
      </c>
      <c r="U44" s="102">
        <v>0</v>
      </c>
      <c r="V44" s="101">
        <v>0</v>
      </c>
      <c r="W44" s="103">
        <v>0</v>
      </c>
      <c r="X44" s="104">
        <v>0</v>
      </c>
      <c r="Y44" s="38"/>
    </row>
    <row r="45" spans="1:25" s="2" customFormat="1" ht="30" customHeight="1">
      <c r="A45" s="415">
        <v>19</v>
      </c>
      <c r="B45" s="498" t="s">
        <v>222</v>
      </c>
      <c r="C45" s="417" t="s">
        <v>199</v>
      </c>
      <c r="D45" s="500" t="s">
        <v>218</v>
      </c>
      <c r="E45" s="502">
        <v>0</v>
      </c>
      <c r="F45" s="496">
        <v>0</v>
      </c>
      <c r="G45" s="502">
        <v>0</v>
      </c>
      <c r="H45" s="490">
        <v>0</v>
      </c>
      <c r="I45" s="490">
        <v>0</v>
      </c>
      <c r="J45" s="490">
        <v>0</v>
      </c>
      <c r="K45" s="490">
        <v>0</v>
      </c>
      <c r="L45" s="490">
        <v>0</v>
      </c>
      <c r="M45" s="504">
        <v>0</v>
      </c>
      <c r="N45" s="492">
        <v>0</v>
      </c>
      <c r="O45" s="494">
        <f>+(+E45+G45)-(M45+N45)</f>
        <v>0</v>
      </c>
      <c r="P45" s="496">
        <f>O45</f>
        <v>0</v>
      </c>
      <c r="Q45" s="97">
        <v>0</v>
      </c>
      <c r="R45" s="98">
        <v>0</v>
      </c>
      <c r="S45" s="98">
        <v>0</v>
      </c>
      <c r="T45" s="99">
        <v>0</v>
      </c>
      <c r="U45" s="98">
        <v>0</v>
      </c>
      <c r="V45" s="97">
        <v>0</v>
      </c>
      <c r="W45" s="99">
        <v>0</v>
      </c>
      <c r="X45" s="100">
        <v>0</v>
      </c>
      <c r="Y45" s="38"/>
    </row>
    <row r="46" spans="1:25" s="2" customFormat="1" ht="30" customHeight="1" thickBot="1">
      <c r="A46" s="416"/>
      <c r="B46" s="499"/>
      <c r="C46" s="418"/>
      <c r="D46" s="501"/>
      <c r="E46" s="503"/>
      <c r="F46" s="497"/>
      <c r="G46" s="503"/>
      <c r="H46" s="491"/>
      <c r="I46" s="491"/>
      <c r="J46" s="491"/>
      <c r="K46" s="491"/>
      <c r="L46" s="506"/>
      <c r="M46" s="505"/>
      <c r="N46" s="493"/>
      <c r="O46" s="507"/>
      <c r="P46" s="497"/>
      <c r="Q46" s="101">
        <v>0</v>
      </c>
      <c r="R46" s="102">
        <v>0</v>
      </c>
      <c r="S46" s="102">
        <v>0</v>
      </c>
      <c r="T46" s="103">
        <v>0</v>
      </c>
      <c r="U46" s="102">
        <v>0</v>
      </c>
      <c r="V46" s="101">
        <v>0</v>
      </c>
      <c r="W46" s="103">
        <v>0</v>
      </c>
      <c r="X46" s="104">
        <v>0</v>
      </c>
      <c r="Y46" s="38"/>
    </row>
    <row r="47" spans="1:25" s="2" customFormat="1" ht="30" customHeight="1">
      <c r="A47" s="415">
        <v>20</v>
      </c>
      <c r="B47" s="498" t="s">
        <v>223</v>
      </c>
      <c r="C47" s="417" t="s">
        <v>199</v>
      </c>
      <c r="D47" s="500" t="s">
        <v>218</v>
      </c>
      <c r="E47" s="502">
        <v>0</v>
      </c>
      <c r="F47" s="496">
        <v>0</v>
      </c>
      <c r="G47" s="502">
        <v>0</v>
      </c>
      <c r="H47" s="490">
        <v>0</v>
      </c>
      <c r="I47" s="490">
        <v>0</v>
      </c>
      <c r="J47" s="490">
        <v>0</v>
      </c>
      <c r="K47" s="490">
        <v>0</v>
      </c>
      <c r="L47" s="490">
        <v>0</v>
      </c>
      <c r="M47" s="504">
        <v>0</v>
      </c>
      <c r="N47" s="492">
        <v>0</v>
      </c>
      <c r="O47" s="494">
        <f>+(+E47+G47)-(M47+N47)</f>
        <v>0</v>
      </c>
      <c r="P47" s="496">
        <f>O47</f>
        <v>0</v>
      </c>
      <c r="Q47" s="97">
        <v>0</v>
      </c>
      <c r="R47" s="98">
        <v>0</v>
      </c>
      <c r="S47" s="98">
        <v>0</v>
      </c>
      <c r="T47" s="99">
        <v>0</v>
      </c>
      <c r="U47" s="98">
        <v>0</v>
      </c>
      <c r="V47" s="97">
        <v>0</v>
      </c>
      <c r="W47" s="99">
        <v>0</v>
      </c>
      <c r="X47" s="100">
        <v>0</v>
      </c>
      <c r="Y47" s="38"/>
    </row>
    <row r="48" spans="1:25" s="2" customFormat="1" ht="30" customHeight="1" thickBot="1">
      <c r="A48" s="416"/>
      <c r="B48" s="499"/>
      <c r="C48" s="418"/>
      <c r="D48" s="501"/>
      <c r="E48" s="503"/>
      <c r="F48" s="497"/>
      <c r="G48" s="503"/>
      <c r="H48" s="491"/>
      <c r="I48" s="491"/>
      <c r="J48" s="491"/>
      <c r="K48" s="491"/>
      <c r="L48" s="506"/>
      <c r="M48" s="505"/>
      <c r="N48" s="493"/>
      <c r="O48" s="507"/>
      <c r="P48" s="497"/>
      <c r="Q48" s="101">
        <v>0</v>
      </c>
      <c r="R48" s="102">
        <v>0</v>
      </c>
      <c r="S48" s="102">
        <v>0</v>
      </c>
      <c r="T48" s="103">
        <v>0</v>
      </c>
      <c r="U48" s="102">
        <v>0</v>
      </c>
      <c r="V48" s="101">
        <v>0</v>
      </c>
      <c r="W48" s="103">
        <v>0</v>
      </c>
      <c r="X48" s="104">
        <v>0</v>
      </c>
      <c r="Y48" s="38"/>
    </row>
    <row r="49" spans="1:25" s="2" customFormat="1" ht="30" customHeight="1">
      <c r="A49" s="415">
        <v>21</v>
      </c>
      <c r="B49" s="498" t="s">
        <v>224</v>
      </c>
      <c r="C49" s="417" t="s">
        <v>199</v>
      </c>
      <c r="D49" s="500" t="s">
        <v>218</v>
      </c>
      <c r="E49" s="502">
        <v>0</v>
      </c>
      <c r="F49" s="496">
        <v>0</v>
      </c>
      <c r="G49" s="502">
        <v>0</v>
      </c>
      <c r="H49" s="490">
        <v>0</v>
      </c>
      <c r="I49" s="490">
        <v>0</v>
      </c>
      <c r="J49" s="490">
        <v>0</v>
      </c>
      <c r="K49" s="490">
        <v>0</v>
      </c>
      <c r="L49" s="490">
        <v>0</v>
      </c>
      <c r="M49" s="504">
        <v>0</v>
      </c>
      <c r="N49" s="492">
        <v>0</v>
      </c>
      <c r="O49" s="494">
        <f>+(+E49+G49)-(M49+N49)</f>
        <v>0</v>
      </c>
      <c r="P49" s="496">
        <f>O49</f>
        <v>0</v>
      </c>
      <c r="Q49" s="97">
        <v>0</v>
      </c>
      <c r="R49" s="98">
        <v>0</v>
      </c>
      <c r="S49" s="98">
        <v>0</v>
      </c>
      <c r="T49" s="99">
        <v>0</v>
      </c>
      <c r="U49" s="98">
        <v>0</v>
      </c>
      <c r="V49" s="97">
        <v>0</v>
      </c>
      <c r="W49" s="99">
        <v>0</v>
      </c>
      <c r="X49" s="100">
        <v>0</v>
      </c>
      <c r="Y49" s="38"/>
    </row>
    <row r="50" spans="1:25" s="2" customFormat="1" ht="30" customHeight="1" thickBot="1">
      <c r="A50" s="416"/>
      <c r="B50" s="499"/>
      <c r="C50" s="418"/>
      <c r="D50" s="501"/>
      <c r="E50" s="503"/>
      <c r="F50" s="497"/>
      <c r="G50" s="503"/>
      <c r="H50" s="491"/>
      <c r="I50" s="491"/>
      <c r="J50" s="491"/>
      <c r="K50" s="491"/>
      <c r="L50" s="506"/>
      <c r="M50" s="505"/>
      <c r="N50" s="493"/>
      <c r="O50" s="507"/>
      <c r="P50" s="497"/>
      <c r="Q50" s="101">
        <v>0</v>
      </c>
      <c r="R50" s="102">
        <v>0</v>
      </c>
      <c r="S50" s="102">
        <v>0</v>
      </c>
      <c r="T50" s="103">
        <v>0</v>
      </c>
      <c r="U50" s="102">
        <v>0</v>
      </c>
      <c r="V50" s="101">
        <v>0</v>
      </c>
      <c r="W50" s="103">
        <v>0</v>
      </c>
      <c r="X50" s="104">
        <v>0</v>
      </c>
      <c r="Y50" s="38"/>
    </row>
    <row r="51" spans="1:25" s="2" customFormat="1" ht="30" customHeight="1">
      <c r="A51" s="415">
        <v>22</v>
      </c>
      <c r="B51" s="498" t="s">
        <v>225</v>
      </c>
      <c r="C51" s="417" t="s">
        <v>199</v>
      </c>
      <c r="D51" s="500" t="s">
        <v>218</v>
      </c>
      <c r="E51" s="502">
        <v>0</v>
      </c>
      <c r="F51" s="496">
        <v>0</v>
      </c>
      <c r="G51" s="502">
        <v>0</v>
      </c>
      <c r="H51" s="490">
        <v>0</v>
      </c>
      <c r="I51" s="490">
        <v>0</v>
      </c>
      <c r="J51" s="490">
        <v>0</v>
      </c>
      <c r="K51" s="490">
        <v>0</v>
      </c>
      <c r="L51" s="490">
        <v>0</v>
      </c>
      <c r="M51" s="504">
        <v>0</v>
      </c>
      <c r="N51" s="492">
        <v>0</v>
      </c>
      <c r="O51" s="494">
        <f>+(+E51+G51)-(M51+N51)</f>
        <v>0</v>
      </c>
      <c r="P51" s="496">
        <f>O51</f>
        <v>0</v>
      </c>
      <c r="Q51" s="97">
        <v>0</v>
      </c>
      <c r="R51" s="98">
        <v>0</v>
      </c>
      <c r="S51" s="98">
        <v>0</v>
      </c>
      <c r="T51" s="99">
        <v>0</v>
      </c>
      <c r="U51" s="98">
        <v>0</v>
      </c>
      <c r="V51" s="97">
        <v>0</v>
      </c>
      <c r="W51" s="99">
        <v>0</v>
      </c>
      <c r="X51" s="100">
        <v>0</v>
      </c>
      <c r="Y51" s="38"/>
    </row>
    <row r="52" spans="1:25" s="2" customFormat="1" ht="30" customHeight="1" thickBot="1">
      <c r="A52" s="416"/>
      <c r="B52" s="499"/>
      <c r="C52" s="418"/>
      <c r="D52" s="501"/>
      <c r="E52" s="503"/>
      <c r="F52" s="497"/>
      <c r="G52" s="503"/>
      <c r="H52" s="491"/>
      <c r="I52" s="491"/>
      <c r="J52" s="491"/>
      <c r="K52" s="491"/>
      <c r="L52" s="506"/>
      <c r="M52" s="505"/>
      <c r="N52" s="493"/>
      <c r="O52" s="507"/>
      <c r="P52" s="497"/>
      <c r="Q52" s="101">
        <v>0</v>
      </c>
      <c r="R52" s="102">
        <v>0</v>
      </c>
      <c r="S52" s="102">
        <v>0</v>
      </c>
      <c r="T52" s="103">
        <v>0</v>
      </c>
      <c r="U52" s="102">
        <v>0</v>
      </c>
      <c r="V52" s="101">
        <v>0</v>
      </c>
      <c r="W52" s="103">
        <v>0</v>
      </c>
      <c r="X52" s="104">
        <v>0</v>
      </c>
      <c r="Y52" s="38"/>
    </row>
    <row r="53" spans="1:25" s="2" customFormat="1" ht="30" customHeight="1">
      <c r="A53" s="415">
        <v>23</v>
      </c>
      <c r="B53" s="498" t="s">
        <v>226</v>
      </c>
      <c r="C53" s="417" t="s">
        <v>199</v>
      </c>
      <c r="D53" s="500" t="s">
        <v>206</v>
      </c>
      <c r="E53" s="502">
        <v>0</v>
      </c>
      <c r="F53" s="496">
        <v>0</v>
      </c>
      <c r="G53" s="502">
        <v>0</v>
      </c>
      <c r="H53" s="490">
        <v>0</v>
      </c>
      <c r="I53" s="490">
        <v>0</v>
      </c>
      <c r="J53" s="490">
        <v>0</v>
      </c>
      <c r="K53" s="490">
        <v>0</v>
      </c>
      <c r="L53" s="490">
        <v>0</v>
      </c>
      <c r="M53" s="504">
        <v>0</v>
      </c>
      <c r="N53" s="492">
        <v>0</v>
      </c>
      <c r="O53" s="494">
        <f>+(+E53+G53)-(M53+N53)</f>
        <v>0</v>
      </c>
      <c r="P53" s="496">
        <f>O53</f>
        <v>0</v>
      </c>
      <c r="Q53" s="97">
        <v>0</v>
      </c>
      <c r="R53" s="98">
        <v>0</v>
      </c>
      <c r="S53" s="98">
        <v>0</v>
      </c>
      <c r="T53" s="99">
        <v>0</v>
      </c>
      <c r="U53" s="98">
        <v>0</v>
      </c>
      <c r="V53" s="97">
        <v>0</v>
      </c>
      <c r="W53" s="99">
        <v>0</v>
      </c>
      <c r="X53" s="100">
        <v>0</v>
      </c>
      <c r="Y53" s="38"/>
    </row>
    <row r="54" spans="1:25" s="2" customFormat="1" ht="30" customHeight="1" thickBot="1">
      <c r="A54" s="416"/>
      <c r="B54" s="499"/>
      <c r="C54" s="418"/>
      <c r="D54" s="501"/>
      <c r="E54" s="503"/>
      <c r="F54" s="497"/>
      <c r="G54" s="503"/>
      <c r="H54" s="491"/>
      <c r="I54" s="491"/>
      <c r="J54" s="491"/>
      <c r="K54" s="491"/>
      <c r="L54" s="506"/>
      <c r="M54" s="505"/>
      <c r="N54" s="493"/>
      <c r="O54" s="507"/>
      <c r="P54" s="497"/>
      <c r="Q54" s="101">
        <v>0</v>
      </c>
      <c r="R54" s="102">
        <v>0</v>
      </c>
      <c r="S54" s="102">
        <v>0</v>
      </c>
      <c r="T54" s="103">
        <v>0</v>
      </c>
      <c r="U54" s="102">
        <v>0</v>
      </c>
      <c r="V54" s="101">
        <v>0</v>
      </c>
      <c r="W54" s="103">
        <v>0</v>
      </c>
      <c r="X54" s="104">
        <v>0</v>
      </c>
      <c r="Y54" s="38"/>
    </row>
    <row r="55" spans="1:25" s="2" customFormat="1" ht="30" customHeight="1">
      <c r="A55" s="415">
        <v>24</v>
      </c>
      <c r="B55" s="498" t="s">
        <v>227</v>
      </c>
      <c r="C55" s="417" t="s">
        <v>199</v>
      </c>
      <c r="D55" s="500" t="s">
        <v>218</v>
      </c>
      <c r="E55" s="502">
        <v>0</v>
      </c>
      <c r="F55" s="496">
        <v>0</v>
      </c>
      <c r="G55" s="502">
        <v>0</v>
      </c>
      <c r="H55" s="490">
        <v>0</v>
      </c>
      <c r="I55" s="490">
        <v>0</v>
      </c>
      <c r="J55" s="490">
        <v>0</v>
      </c>
      <c r="K55" s="490">
        <v>0</v>
      </c>
      <c r="L55" s="490">
        <v>0</v>
      </c>
      <c r="M55" s="504">
        <v>0</v>
      </c>
      <c r="N55" s="492">
        <v>0</v>
      </c>
      <c r="O55" s="494">
        <f>+(+E55+G55)-(M55+N55)</f>
        <v>0</v>
      </c>
      <c r="P55" s="496">
        <f>O55</f>
        <v>0</v>
      </c>
      <c r="Q55" s="97">
        <v>0</v>
      </c>
      <c r="R55" s="98">
        <v>0</v>
      </c>
      <c r="S55" s="98">
        <v>0</v>
      </c>
      <c r="T55" s="99">
        <v>0</v>
      </c>
      <c r="U55" s="98">
        <v>0</v>
      </c>
      <c r="V55" s="97">
        <v>0</v>
      </c>
      <c r="W55" s="99">
        <v>0</v>
      </c>
      <c r="X55" s="100">
        <v>0</v>
      </c>
      <c r="Y55" s="38"/>
    </row>
    <row r="56" spans="1:25" s="2" customFormat="1" ht="30" customHeight="1" thickBot="1">
      <c r="A56" s="416"/>
      <c r="B56" s="499"/>
      <c r="C56" s="418"/>
      <c r="D56" s="501"/>
      <c r="E56" s="503"/>
      <c r="F56" s="497"/>
      <c r="G56" s="503"/>
      <c r="H56" s="491"/>
      <c r="I56" s="491"/>
      <c r="J56" s="491"/>
      <c r="K56" s="491"/>
      <c r="L56" s="506"/>
      <c r="M56" s="505"/>
      <c r="N56" s="493"/>
      <c r="O56" s="507"/>
      <c r="P56" s="497"/>
      <c r="Q56" s="101">
        <v>0</v>
      </c>
      <c r="R56" s="102">
        <v>0</v>
      </c>
      <c r="S56" s="102">
        <v>0</v>
      </c>
      <c r="T56" s="103">
        <v>0</v>
      </c>
      <c r="U56" s="102">
        <v>0</v>
      </c>
      <c r="V56" s="101">
        <v>0</v>
      </c>
      <c r="W56" s="103">
        <v>0</v>
      </c>
      <c r="X56" s="104">
        <v>0</v>
      </c>
      <c r="Y56" s="38"/>
    </row>
    <row r="57" spans="1:25" s="2" customFormat="1" ht="30" customHeight="1">
      <c r="A57" s="415">
        <v>25</v>
      </c>
      <c r="B57" s="498" t="s">
        <v>228</v>
      </c>
      <c r="C57" s="417" t="s">
        <v>199</v>
      </c>
      <c r="D57" s="500" t="s">
        <v>218</v>
      </c>
      <c r="E57" s="502">
        <v>0</v>
      </c>
      <c r="F57" s="496">
        <v>0</v>
      </c>
      <c r="G57" s="502">
        <v>0</v>
      </c>
      <c r="H57" s="490">
        <v>0</v>
      </c>
      <c r="I57" s="490">
        <v>0</v>
      </c>
      <c r="J57" s="490">
        <v>0</v>
      </c>
      <c r="K57" s="490">
        <v>0</v>
      </c>
      <c r="L57" s="490">
        <v>0</v>
      </c>
      <c r="M57" s="504">
        <v>0</v>
      </c>
      <c r="N57" s="492">
        <v>0</v>
      </c>
      <c r="O57" s="494">
        <f>+(+E57+G57)-(M57+N57)</f>
        <v>0</v>
      </c>
      <c r="P57" s="496">
        <f>O57</f>
        <v>0</v>
      </c>
      <c r="Q57" s="97">
        <v>0</v>
      </c>
      <c r="R57" s="98">
        <v>0</v>
      </c>
      <c r="S57" s="98">
        <v>0</v>
      </c>
      <c r="T57" s="99">
        <v>0</v>
      </c>
      <c r="U57" s="98">
        <v>0</v>
      </c>
      <c r="V57" s="97">
        <v>0</v>
      </c>
      <c r="W57" s="99">
        <v>0</v>
      </c>
      <c r="X57" s="100">
        <v>0</v>
      </c>
      <c r="Y57" s="38"/>
    </row>
    <row r="58" spans="1:25" s="2" customFormat="1" ht="30" customHeight="1" thickBot="1">
      <c r="A58" s="416"/>
      <c r="B58" s="499"/>
      <c r="C58" s="418"/>
      <c r="D58" s="501"/>
      <c r="E58" s="503"/>
      <c r="F58" s="497"/>
      <c r="G58" s="503"/>
      <c r="H58" s="491"/>
      <c r="I58" s="491"/>
      <c r="J58" s="491"/>
      <c r="K58" s="491"/>
      <c r="L58" s="506"/>
      <c r="M58" s="505"/>
      <c r="N58" s="493"/>
      <c r="O58" s="507"/>
      <c r="P58" s="497"/>
      <c r="Q58" s="101">
        <v>0</v>
      </c>
      <c r="R58" s="102">
        <v>0</v>
      </c>
      <c r="S58" s="102">
        <v>0</v>
      </c>
      <c r="T58" s="103">
        <v>0</v>
      </c>
      <c r="U58" s="102">
        <v>0</v>
      </c>
      <c r="V58" s="101">
        <v>0</v>
      </c>
      <c r="W58" s="103">
        <v>0</v>
      </c>
      <c r="X58" s="104">
        <v>0</v>
      </c>
      <c r="Y58" s="38"/>
    </row>
    <row r="59" spans="1:25" s="2" customFormat="1" ht="30" customHeight="1">
      <c r="A59" s="415">
        <v>26</v>
      </c>
      <c r="B59" s="498" t="s">
        <v>79</v>
      </c>
      <c r="C59" s="417" t="s">
        <v>199</v>
      </c>
      <c r="D59" s="500" t="s">
        <v>200</v>
      </c>
      <c r="E59" s="502">
        <v>0</v>
      </c>
      <c r="F59" s="496">
        <v>0</v>
      </c>
      <c r="G59" s="502">
        <v>0</v>
      </c>
      <c r="H59" s="490">
        <v>0</v>
      </c>
      <c r="I59" s="490">
        <v>0</v>
      </c>
      <c r="J59" s="490">
        <v>0</v>
      </c>
      <c r="K59" s="490">
        <v>0</v>
      </c>
      <c r="L59" s="490">
        <v>0</v>
      </c>
      <c r="M59" s="504">
        <v>0</v>
      </c>
      <c r="N59" s="492">
        <v>0</v>
      </c>
      <c r="O59" s="494">
        <f>+(+E59+G59)-(M59+N59)</f>
        <v>0</v>
      </c>
      <c r="P59" s="496">
        <f>O59</f>
        <v>0</v>
      </c>
      <c r="Q59" s="97">
        <v>0</v>
      </c>
      <c r="R59" s="98">
        <v>0</v>
      </c>
      <c r="S59" s="98">
        <v>0</v>
      </c>
      <c r="T59" s="99">
        <v>0</v>
      </c>
      <c r="U59" s="98">
        <v>0</v>
      </c>
      <c r="V59" s="97">
        <v>0</v>
      </c>
      <c r="W59" s="99">
        <v>0</v>
      </c>
      <c r="X59" s="100">
        <v>0</v>
      </c>
      <c r="Y59" s="38"/>
    </row>
    <row r="60" spans="1:25" s="2" customFormat="1" ht="30" customHeight="1" thickBot="1">
      <c r="A60" s="416"/>
      <c r="B60" s="499"/>
      <c r="C60" s="418"/>
      <c r="D60" s="501"/>
      <c r="E60" s="503"/>
      <c r="F60" s="497"/>
      <c r="G60" s="503"/>
      <c r="H60" s="491"/>
      <c r="I60" s="491"/>
      <c r="J60" s="491"/>
      <c r="K60" s="491"/>
      <c r="L60" s="506"/>
      <c r="M60" s="505"/>
      <c r="N60" s="493"/>
      <c r="O60" s="507"/>
      <c r="P60" s="497"/>
      <c r="Q60" s="101">
        <v>0</v>
      </c>
      <c r="R60" s="102">
        <v>0</v>
      </c>
      <c r="S60" s="102">
        <v>0</v>
      </c>
      <c r="T60" s="103">
        <v>0</v>
      </c>
      <c r="U60" s="102">
        <v>0</v>
      </c>
      <c r="V60" s="101">
        <v>0</v>
      </c>
      <c r="W60" s="103">
        <v>0</v>
      </c>
      <c r="X60" s="104">
        <v>0</v>
      </c>
      <c r="Y60" s="38"/>
    </row>
    <row r="61" spans="1:25" s="2" customFormat="1" ht="30" customHeight="1">
      <c r="A61" s="415">
        <v>27</v>
      </c>
      <c r="B61" s="498" t="s">
        <v>80</v>
      </c>
      <c r="C61" s="417" t="s">
        <v>199</v>
      </c>
      <c r="D61" s="500" t="s">
        <v>229</v>
      </c>
      <c r="E61" s="502">
        <v>0</v>
      </c>
      <c r="F61" s="496">
        <v>0</v>
      </c>
      <c r="G61" s="502">
        <v>0</v>
      </c>
      <c r="H61" s="490">
        <v>0</v>
      </c>
      <c r="I61" s="490">
        <v>0</v>
      </c>
      <c r="J61" s="490">
        <v>0</v>
      </c>
      <c r="K61" s="490">
        <v>0</v>
      </c>
      <c r="L61" s="490">
        <v>0</v>
      </c>
      <c r="M61" s="504">
        <v>0</v>
      </c>
      <c r="N61" s="492">
        <v>0</v>
      </c>
      <c r="O61" s="494">
        <f>+(+E61+G61)-(M61+N61)</f>
        <v>0</v>
      </c>
      <c r="P61" s="496">
        <f>O61</f>
        <v>0</v>
      </c>
      <c r="Q61" s="97">
        <v>0</v>
      </c>
      <c r="R61" s="98">
        <v>0</v>
      </c>
      <c r="S61" s="98">
        <v>0</v>
      </c>
      <c r="T61" s="99">
        <v>0</v>
      </c>
      <c r="U61" s="98">
        <v>0</v>
      </c>
      <c r="V61" s="97">
        <v>0</v>
      </c>
      <c r="W61" s="99">
        <v>0</v>
      </c>
      <c r="X61" s="100">
        <v>0</v>
      </c>
      <c r="Y61" s="38"/>
    </row>
    <row r="62" spans="1:25" s="2" customFormat="1" ht="30" customHeight="1" thickBot="1">
      <c r="A62" s="416"/>
      <c r="B62" s="499"/>
      <c r="C62" s="418"/>
      <c r="D62" s="501"/>
      <c r="E62" s="503"/>
      <c r="F62" s="497"/>
      <c r="G62" s="503"/>
      <c r="H62" s="491"/>
      <c r="I62" s="491"/>
      <c r="J62" s="491"/>
      <c r="K62" s="491"/>
      <c r="L62" s="506"/>
      <c r="M62" s="505"/>
      <c r="N62" s="493"/>
      <c r="O62" s="507"/>
      <c r="P62" s="497"/>
      <c r="Q62" s="101">
        <v>0</v>
      </c>
      <c r="R62" s="102">
        <v>0</v>
      </c>
      <c r="S62" s="102">
        <v>0</v>
      </c>
      <c r="T62" s="103">
        <v>0</v>
      </c>
      <c r="U62" s="102">
        <v>0</v>
      </c>
      <c r="V62" s="101">
        <v>0</v>
      </c>
      <c r="W62" s="103">
        <v>0</v>
      </c>
      <c r="X62" s="104">
        <v>0</v>
      </c>
      <c r="Y62" s="38"/>
    </row>
    <row r="63" spans="1:25" s="2" customFormat="1" ht="30" customHeight="1">
      <c r="A63" s="415">
        <v>28</v>
      </c>
      <c r="B63" s="498" t="s">
        <v>81</v>
      </c>
      <c r="C63" s="417" t="s">
        <v>199</v>
      </c>
      <c r="D63" s="500" t="s">
        <v>200</v>
      </c>
      <c r="E63" s="502">
        <v>0</v>
      </c>
      <c r="F63" s="496">
        <v>0</v>
      </c>
      <c r="G63" s="502">
        <v>0</v>
      </c>
      <c r="H63" s="490">
        <v>0</v>
      </c>
      <c r="I63" s="490">
        <v>0</v>
      </c>
      <c r="J63" s="490">
        <v>0</v>
      </c>
      <c r="K63" s="490">
        <v>0</v>
      </c>
      <c r="L63" s="490">
        <v>0</v>
      </c>
      <c r="M63" s="504">
        <v>0</v>
      </c>
      <c r="N63" s="492">
        <v>0</v>
      </c>
      <c r="O63" s="494">
        <f>+(+E63+G63)-(M63+N63)</f>
        <v>0</v>
      </c>
      <c r="P63" s="496">
        <f>O63</f>
        <v>0</v>
      </c>
      <c r="Q63" s="97">
        <v>0</v>
      </c>
      <c r="R63" s="98">
        <v>0</v>
      </c>
      <c r="S63" s="98">
        <v>0</v>
      </c>
      <c r="T63" s="99">
        <v>0</v>
      </c>
      <c r="U63" s="98">
        <v>0</v>
      </c>
      <c r="V63" s="97">
        <v>0</v>
      </c>
      <c r="W63" s="99">
        <v>0</v>
      </c>
      <c r="X63" s="100">
        <v>0</v>
      </c>
      <c r="Y63" s="38"/>
    </row>
    <row r="64" spans="1:25" s="2" customFormat="1" ht="30" customHeight="1" thickBot="1">
      <c r="A64" s="416"/>
      <c r="B64" s="499"/>
      <c r="C64" s="418"/>
      <c r="D64" s="501"/>
      <c r="E64" s="503"/>
      <c r="F64" s="497"/>
      <c r="G64" s="503"/>
      <c r="H64" s="491"/>
      <c r="I64" s="491"/>
      <c r="J64" s="491"/>
      <c r="K64" s="491"/>
      <c r="L64" s="506"/>
      <c r="M64" s="505"/>
      <c r="N64" s="493"/>
      <c r="O64" s="507"/>
      <c r="P64" s="497"/>
      <c r="Q64" s="101">
        <v>0</v>
      </c>
      <c r="R64" s="102">
        <v>0</v>
      </c>
      <c r="S64" s="102">
        <v>0</v>
      </c>
      <c r="T64" s="103">
        <v>0</v>
      </c>
      <c r="U64" s="102">
        <v>0</v>
      </c>
      <c r="V64" s="101">
        <v>0</v>
      </c>
      <c r="W64" s="103">
        <v>0</v>
      </c>
      <c r="X64" s="104">
        <v>0</v>
      </c>
      <c r="Y64" s="38"/>
    </row>
    <row r="65" spans="1:25" s="2" customFormat="1" ht="30" customHeight="1">
      <c r="A65" s="415">
        <v>29</v>
      </c>
      <c r="B65" s="498" t="s">
        <v>82</v>
      </c>
      <c r="C65" s="417" t="s">
        <v>199</v>
      </c>
      <c r="D65" s="500" t="s">
        <v>230</v>
      </c>
      <c r="E65" s="502">
        <v>0</v>
      </c>
      <c r="F65" s="496">
        <v>0</v>
      </c>
      <c r="G65" s="502">
        <v>0</v>
      </c>
      <c r="H65" s="490">
        <v>0</v>
      </c>
      <c r="I65" s="490">
        <v>0</v>
      </c>
      <c r="J65" s="490">
        <v>0</v>
      </c>
      <c r="K65" s="490">
        <v>0</v>
      </c>
      <c r="L65" s="490">
        <v>0</v>
      </c>
      <c r="M65" s="504">
        <v>0</v>
      </c>
      <c r="N65" s="492">
        <v>0</v>
      </c>
      <c r="O65" s="494">
        <f>+(+E65+G65)-(M65+N65)</f>
        <v>0</v>
      </c>
      <c r="P65" s="496">
        <f>O65</f>
        <v>0</v>
      </c>
      <c r="Q65" s="97">
        <v>0</v>
      </c>
      <c r="R65" s="98">
        <v>0</v>
      </c>
      <c r="S65" s="98">
        <v>0</v>
      </c>
      <c r="T65" s="99">
        <v>0</v>
      </c>
      <c r="U65" s="98">
        <v>0</v>
      </c>
      <c r="V65" s="97">
        <v>0</v>
      </c>
      <c r="W65" s="99">
        <v>0</v>
      </c>
      <c r="X65" s="100">
        <v>0</v>
      </c>
      <c r="Y65" s="38"/>
    </row>
    <row r="66" spans="1:25" s="2" customFormat="1" ht="30" customHeight="1" thickBot="1">
      <c r="A66" s="416"/>
      <c r="B66" s="499"/>
      <c r="C66" s="418"/>
      <c r="D66" s="501"/>
      <c r="E66" s="503"/>
      <c r="F66" s="497"/>
      <c r="G66" s="503"/>
      <c r="H66" s="491"/>
      <c r="I66" s="491"/>
      <c r="J66" s="491"/>
      <c r="K66" s="491"/>
      <c r="L66" s="506"/>
      <c r="M66" s="505"/>
      <c r="N66" s="493"/>
      <c r="O66" s="507"/>
      <c r="P66" s="497"/>
      <c r="Q66" s="101">
        <v>0</v>
      </c>
      <c r="R66" s="102">
        <v>0</v>
      </c>
      <c r="S66" s="102">
        <v>0</v>
      </c>
      <c r="T66" s="103">
        <v>0</v>
      </c>
      <c r="U66" s="102">
        <v>0</v>
      </c>
      <c r="V66" s="101">
        <v>0</v>
      </c>
      <c r="W66" s="103">
        <v>0</v>
      </c>
      <c r="X66" s="104">
        <v>0</v>
      </c>
      <c r="Y66" s="38"/>
    </row>
    <row r="67" spans="1:25" s="2" customFormat="1" ht="30" customHeight="1">
      <c r="A67" s="508">
        <v>30</v>
      </c>
      <c r="B67" s="498" t="s">
        <v>231</v>
      </c>
      <c r="C67" s="510" t="s">
        <v>199</v>
      </c>
      <c r="D67" s="512" t="s">
        <v>218</v>
      </c>
      <c r="E67" s="502">
        <v>0</v>
      </c>
      <c r="F67" s="496">
        <v>0</v>
      </c>
      <c r="G67" s="502">
        <v>0</v>
      </c>
      <c r="H67" s="490">
        <v>0</v>
      </c>
      <c r="I67" s="490">
        <v>0</v>
      </c>
      <c r="J67" s="490">
        <v>0</v>
      </c>
      <c r="K67" s="490">
        <v>0</v>
      </c>
      <c r="L67" s="490">
        <v>0</v>
      </c>
      <c r="M67" s="504">
        <v>0</v>
      </c>
      <c r="N67" s="492">
        <v>0</v>
      </c>
      <c r="O67" s="516">
        <f>+(+E67+G67)-(M67+N67)</f>
        <v>0</v>
      </c>
      <c r="P67" s="496">
        <v>0</v>
      </c>
      <c r="Q67" s="97">
        <v>0</v>
      </c>
      <c r="R67" s="98">
        <v>0</v>
      </c>
      <c r="S67" s="98">
        <v>0</v>
      </c>
      <c r="T67" s="99">
        <v>0</v>
      </c>
      <c r="U67" s="98">
        <v>0</v>
      </c>
      <c r="V67" s="97">
        <v>0</v>
      </c>
      <c r="W67" s="99">
        <v>0</v>
      </c>
      <c r="X67" s="100">
        <v>0</v>
      </c>
      <c r="Y67" s="38"/>
    </row>
    <row r="68" spans="1:25" s="2" customFormat="1" ht="30" customHeight="1" thickBot="1">
      <c r="A68" s="509"/>
      <c r="B68" s="499"/>
      <c r="C68" s="511"/>
      <c r="D68" s="513"/>
      <c r="E68" s="503"/>
      <c r="F68" s="497"/>
      <c r="G68" s="503"/>
      <c r="H68" s="491"/>
      <c r="I68" s="491"/>
      <c r="J68" s="491"/>
      <c r="K68" s="491"/>
      <c r="L68" s="506"/>
      <c r="M68" s="505"/>
      <c r="N68" s="493"/>
      <c r="O68" s="517"/>
      <c r="P68" s="497"/>
      <c r="Q68" s="101">
        <v>0</v>
      </c>
      <c r="R68" s="102">
        <v>0</v>
      </c>
      <c r="S68" s="102">
        <v>0</v>
      </c>
      <c r="T68" s="103">
        <v>0</v>
      </c>
      <c r="U68" s="102">
        <v>0</v>
      </c>
      <c r="V68" s="101">
        <v>0</v>
      </c>
      <c r="W68" s="103">
        <v>0</v>
      </c>
      <c r="X68" s="104">
        <v>0</v>
      </c>
      <c r="Y68" s="38"/>
    </row>
    <row r="69" spans="1:25" s="2" customFormat="1" ht="30" customHeight="1">
      <c r="A69" s="415">
        <v>31</v>
      </c>
      <c r="B69" s="498" t="s">
        <v>232</v>
      </c>
      <c r="C69" s="417" t="s">
        <v>199</v>
      </c>
      <c r="D69" s="500" t="s">
        <v>233</v>
      </c>
      <c r="E69" s="502">
        <v>0</v>
      </c>
      <c r="F69" s="496">
        <v>0</v>
      </c>
      <c r="G69" s="502">
        <v>0</v>
      </c>
      <c r="H69" s="490">
        <v>0</v>
      </c>
      <c r="I69" s="490">
        <v>0</v>
      </c>
      <c r="J69" s="490">
        <v>0</v>
      </c>
      <c r="K69" s="490">
        <v>0</v>
      </c>
      <c r="L69" s="490">
        <v>0</v>
      </c>
      <c r="M69" s="504">
        <v>0</v>
      </c>
      <c r="N69" s="492">
        <v>0</v>
      </c>
      <c r="O69" s="494">
        <f>+(+E69+G69)-(M69+N69)</f>
        <v>0</v>
      </c>
      <c r="P69" s="496">
        <f>O69</f>
        <v>0</v>
      </c>
      <c r="Q69" s="97">
        <v>0</v>
      </c>
      <c r="R69" s="98">
        <v>0</v>
      </c>
      <c r="S69" s="98">
        <v>0</v>
      </c>
      <c r="T69" s="99">
        <v>0</v>
      </c>
      <c r="U69" s="98">
        <v>0</v>
      </c>
      <c r="V69" s="97">
        <v>0</v>
      </c>
      <c r="W69" s="99">
        <v>0</v>
      </c>
      <c r="X69" s="100">
        <v>0</v>
      </c>
      <c r="Y69" s="38"/>
    </row>
    <row r="70" spans="1:25" s="2" customFormat="1" ht="30" customHeight="1" thickBot="1">
      <c r="A70" s="416"/>
      <c r="B70" s="499"/>
      <c r="C70" s="418"/>
      <c r="D70" s="501"/>
      <c r="E70" s="503"/>
      <c r="F70" s="497"/>
      <c r="G70" s="503"/>
      <c r="H70" s="491"/>
      <c r="I70" s="491"/>
      <c r="J70" s="491"/>
      <c r="K70" s="491"/>
      <c r="L70" s="506"/>
      <c r="M70" s="505"/>
      <c r="N70" s="493"/>
      <c r="O70" s="507"/>
      <c r="P70" s="497"/>
      <c r="Q70" s="101">
        <v>0</v>
      </c>
      <c r="R70" s="102">
        <v>0</v>
      </c>
      <c r="S70" s="102">
        <v>0</v>
      </c>
      <c r="T70" s="103">
        <v>0</v>
      </c>
      <c r="U70" s="102">
        <v>0</v>
      </c>
      <c r="V70" s="101">
        <v>0</v>
      </c>
      <c r="W70" s="103">
        <v>0</v>
      </c>
      <c r="X70" s="104">
        <v>0</v>
      </c>
      <c r="Y70" s="38"/>
    </row>
    <row r="71" spans="1:25" s="2" customFormat="1" ht="30" customHeight="1">
      <c r="A71" s="415">
        <v>32</v>
      </c>
      <c r="B71" s="498" t="s">
        <v>234</v>
      </c>
      <c r="C71" s="417" t="s">
        <v>199</v>
      </c>
      <c r="D71" s="500" t="s">
        <v>230</v>
      </c>
      <c r="E71" s="502">
        <v>0</v>
      </c>
      <c r="F71" s="496">
        <v>0</v>
      </c>
      <c r="G71" s="502">
        <v>0</v>
      </c>
      <c r="H71" s="490">
        <v>0</v>
      </c>
      <c r="I71" s="490">
        <v>0</v>
      </c>
      <c r="J71" s="490">
        <v>0</v>
      </c>
      <c r="K71" s="490">
        <v>0</v>
      </c>
      <c r="L71" s="490">
        <v>0</v>
      </c>
      <c r="M71" s="504">
        <v>0</v>
      </c>
      <c r="N71" s="492">
        <v>0</v>
      </c>
      <c r="O71" s="494">
        <f>+(+E71+G71)-(M71+N71)</f>
        <v>0</v>
      </c>
      <c r="P71" s="496">
        <f>O71</f>
        <v>0</v>
      </c>
      <c r="Q71" s="97">
        <v>0</v>
      </c>
      <c r="R71" s="98">
        <v>0</v>
      </c>
      <c r="S71" s="98">
        <v>0</v>
      </c>
      <c r="T71" s="99">
        <v>0</v>
      </c>
      <c r="U71" s="98">
        <v>0</v>
      </c>
      <c r="V71" s="97">
        <v>0</v>
      </c>
      <c r="W71" s="99">
        <v>0</v>
      </c>
      <c r="X71" s="100">
        <v>0</v>
      </c>
      <c r="Y71" s="38"/>
    </row>
    <row r="72" spans="1:25" s="2" customFormat="1" ht="30" customHeight="1" thickBot="1">
      <c r="A72" s="416"/>
      <c r="B72" s="499"/>
      <c r="C72" s="418"/>
      <c r="D72" s="501"/>
      <c r="E72" s="503"/>
      <c r="F72" s="497"/>
      <c r="G72" s="503"/>
      <c r="H72" s="491"/>
      <c r="I72" s="491"/>
      <c r="J72" s="491"/>
      <c r="K72" s="491"/>
      <c r="L72" s="506"/>
      <c r="M72" s="505"/>
      <c r="N72" s="493"/>
      <c r="O72" s="507"/>
      <c r="P72" s="497"/>
      <c r="Q72" s="101">
        <v>0</v>
      </c>
      <c r="R72" s="102">
        <v>0</v>
      </c>
      <c r="S72" s="102">
        <v>0</v>
      </c>
      <c r="T72" s="103">
        <v>0</v>
      </c>
      <c r="U72" s="102">
        <v>0</v>
      </c>
      <c r="V72" s="101">
        <v>0</v>
      </c>
      <c r="W72" s="103">
        <v>0</v>
      </c>
      <c r="X72" s="104">
        <v>0</v>
      </c>
      <c r="Y72" s="38"/>
    </row>
    <row r="73" spans="1:25" s="2" customFormat="1" ht="30" customHeight="1">
      <c r="A73" s="415">
        <v>33</v>
      </c>
      <c r="B73" s="498" t="s">
        <v>83</v>
      </c>
      <c r="C73" s="417" t="s">
        <v>199</v>
      </c>
      <c r="D73" s="500" t="s">
        <v>229</v>
      </c>
      <c r="E73" s="502">
        <v>0</v>
      </c>
      <c r="F73" s="496">
        <v>0</v>
      </c>
      <c r="G73" s="502">
        <v>0</v>
      </c>
      <c r="H73" s="490">
        <v>0</v>
      </c>
      <c r="I73" s="490">
        <v>0</v>
      </c>
      <c r="J73" s="490">
        <v>0</v>
      </c>
      <c r="K73" s="490">
        <v>0</v>
      </c>
      <c r="L73" s="490">
        <v>0</v>
      </c>
      <c r="M73" s="504">
        <v>0</v>
      </c>
      <c r="N73" s="492">
        <v>0</v>
      </c>
      <c r="O73" s="494">
        <f>+(+E73+G73)-(M73+N73)</f>
        <v>0</v>
      </c>
      <c r="P73" s="496">
        <f>O73</f>
        <v>0</v>
      </c>
      <c r="Q73" s="97">
        <v>0</v>
      </c>
      <c r="R73" s="98">
        <v>0</v>
      </c>
      <c r="S73" s="98">
        <v>0</v>
      </c>
      <c r="T73" s="99">
        <v>0</v>
      </c>
      <c r="U73" s="98">
        <v>0</v>
      </c>
      <c r="V73" s="97">
        <v>0</v>
      </c>
      <c r="W73" s="99">
        <v>0</v>
      </c>
      <c r="X73" s="100">
        <v>0</v>
      </c>
      <c r="Y73" s="37" t="s">
        <v>201</v>
      </c>
    </row>
    <row r="74" spans="1:25" s="2" customFormat="1" ht="30" customHeight="1" thickBot="1">
      <c r="A74" s="416"/>
      <c r="B74" s="499"/>
      <c r="C74" s="418"/>
      <c r="D74" s="501"/>
      <c r="E74" s="503"/>
      <c r="F74" s="497"/>
      <c r="G74" s="503"/>
      <c r="H74" s="491"/>
      <c r="I74" s="491"/>
      <c r="J74" s="491"/>
      <c r="K74" s="491"/>
      <c r="L74" s="506"/>
      <c r="M74" s="505"/>
      <c r="N74" s="493"/>
      <c r="O74" s="507"/>
      <c r="P74" s="497"/>
      <c r="Q74" s="101">
        <v>0</v>
      </c>
      <c r="R74" s="102">
        <v>0</v>
      </c>
      <c r="S74" s="102">
        <v>0</v>
      </c>
      <c r="T74" s="103">
        <v>0</v>
      </c>
      <c r="U74" s="102">
        <v>0</v>
      </c>
      <c r="V74" s="101">
        <v>0</v>
      </c>
      <c r="W74" s="103">
        <v>0</v>
      </c>
      <c r="X74" s="104">
        <v>0</v>
      </c>
      <c r="Y74" s="38" t="s">
        <v>202</v>
      </c>
    </row>
    <row r="75" spans="1:25" s="2" customFormat="1" ht="30" customHeight="1">
      <c r="A75" s="415">
        <v>34</v>
      </c>
      <c r="B75" s="498" t="s">
        <v>84</v>
      </c>
      <c r="C75" s="417" t="s">
        <v>199</v>
      </c>
      <c r="D75" s="500" t="s">
        <v>235</v>
      </c>
      <c r="E75" s="502">
        <v>0</v>
      </c>
      <c r="F75" s="496">
        <v>0</v>
      </c>
      <c r="G75" s="502">
        <v>0</v>
      </c>
      <c r="H75" s="490">
        <v>0</v>
      </c>
      <c r="I75" s="490">
        <v>0</v>
      </c>
      <c r="J75" s="490">
        <v>0</v>
      </c>
      <c r="K75" s="490">
        <v>0</v>
      </c>
      <c r="L75" s="490">
        <v>0</v>
      </c>
      <c r="M75" s="504">
        <v>0</v>
      </c>
      <c r="N75" s="492">
        <v>0</v>
      </c>
      <c r="O75" s="494">
        <f>+(+E75+G75)-(M75+N75)</f>
        <v>0</v>
      </c>
      <c r="P75" s="496">
        <v>0</v>
      </c>
      <c r="Q75" s="97">
        <v>0</v>
      </c>
      <c r="R75" s="98">
        <v>0</v>
      </c>
      <c r="S75" s="98">
        <v>0</v>
      </c>
      <c r="T75" s="99">
        <v>0</v>
      </c>
      <c r="U75" s="98">
        <v>0</v>
      </c>
      <c r="V75" s="97">
        <v>0</v>
      </c>
      <c r="W75" s="99">
        <v>0</v>
      </c>
      <c r="X75" s="100">
        <v>0</v>
      </c>
      <c r="Y75" s="37" t="s">
        <v>201</v>
      </c>
    </row>
    <row r="76" spans="1:25" s="2" customFormat="1" ht="30" customHeight="1" thickBot="1">
      <c r="A76" s="416"/>
      <c r="B76" s="499"/>
      <c r="C76" s="418"/>
      <c r="D76" s="501"/>
      <c r="E76" s="503"/>
      <c r="F76" s="497"/>
      <c r="G76" s="503"/>
      <c r="H76" s="491"/>
      <c r="I76" s="491"/>
      <c r="J76" s="491"/>
      <c r="K76" s="491"/>
      <c r="L76" s="506"/>
      <c r="M76" s="505"/>
      <c r="N76" s="493"/>
      <c r="O76" s="495"/>
      <c r="P76" s="497"/>
      <c r="Q76" s="101">
        <v>0</v>
      </c>
      <c r="R76" s="102">
        <v>0</v>
      </c>
      <c r="S76" s="102">
        <v>0</v>
      </c>
      <c r="T76" s="103">
        <v>0</v>
      </c>
      <c r="U76" s="102">
        <v>0</v>
      </c>
      <c r="V76" s="101">
        <v>0</v>
      </c>
      <c r="W76" s="103">
        <v>0</v>
      </c>
      <c r="X76" s="104">
        <v>0</v>
      </c>
      <c r="Y76" s="38" t="s">
        <v>202</v>
      </c>
    </row>
    <row r="77" spans="1:25" s="2" customFormat="1" ht="30" customHeight="1">
      <c r="A77" s="415">
        <v>35</v>
      </c>
      <c r="B77" s="498" t="s">
        <v>85</v>
      </c>
      <c r="C77" s="417" t="s">
        <v>199</v>
      </c>
      <c r="D77" s="500" t="s">
        <v>236</v>
      </c>
      <c r="E77" s="502">
        <v>0</v>
      </c>
      <c r="F77" s="496">
        <v>0</v>
      </c>
      <c r="G77" s="502">
        <v>0</v>
      </c>
      <c r="H77" s="490">
        <v>0</v>
      </c>
      <c r="I77" s="490">
        <v>0</v>
      </c>
      <c r="J77" s="490">
        <v>0</v>
      </c>
      <c r="K77" s="490">
        <v>0</v>
      </c>
      <c r="L77" s="490">
        <v>0</v>
      </c>
      <c r="M77" s="504">
        <v>0</v>
      </c>
      <c r="N77" s="492">
        <v>0</v>
      </c>
      <c r="O77" s="494">
        <f>+(+E77+G77)-(M77+N77)</f>
        <v>0</v>
      </c>
      <c r="P77" s="496">
        <f>O77</f>
        <v>0</v>
      </c>
      <c r="Q77" s="97">
        <v>0</v>
      </c>
      <c r="R77" s="98">
        <v>0</v>
      </c>
      <c r="S77" s="98">
        <v>0</v>
      </c>
      <c r="T77" s="99">
        <v>0</v>
      </c>
      <c r="U77" s="98">
        <v>0</v>
      </c>
      <c r="V77" s="97">
        <v>0</v>
      </c>
      <c r="W77" s="99">
        <v>0</v>
      </c>
      <c r="X77" s="100">
        <v>0</v>
      </c>
      <c r="Y77" s="37" t="s">
        <v>201</v>
      </c>
    </row>
    <row r="78" spans="1:25" s="2" customFormat="1" ht="30" customHeight="1" thickBot="1">
      <c r="A78" s="416"/>
      <c r="B78" s="499"/>
      <c r="C78" s="418"/>
      <c r="D78" s="501"/>
      <c r="E78" s="503"/>
      <c r="F78" s="497"/>
      <c r="G78" s="503"/>
      <c r="H78" s="491"/>
      <c r="I78" s="491"/>
      <c r="J78" s="491"/>
      <c r="K78" s="491"/>
      <c r="L78" s="506"/>
      <c r="M78" s="505"/>
      <c r="N78" s="493"/>
      <c r="O78" s="495"/>
      <c r="P78" s="497"/>
      <c r="Q78" s="101">
        <v>0</v>
      </c>
      <c r="R78" s="102">
        <v>0</v>
      </c>
      <c r="S78" s="102">
        <v>0</v>
      </c>
      <c r="T78" s="103">
        <v>0</v>
      </c>
      <c r="U78" s="102">
        <v>0</v>
      </c>
      <c r="V78" s="101">
        <v>0</v>
      </c>
      <c r="W78" s="103">
        <v>0</v>
      </c>
      <c r="X78" s="104">
        <v>0</v>
      </c>
      <c r="Y78" s="38" t="s">
        <v>202</v>
      </c>
    </row>
    <row r="79" spans="1:25" s="2" customFormat="1" ht="30" customHeight="1">
      <c r="A79" s="415">
        <v>36</v>
      </c>
      <c r="B79" s="498" t="s">
        <v>86</v>
      </c>
      <c r="C79" s="417" t="s">
        <v>199</v>
      </c>
      <c r="D79" s="500" t="s">
        <v>235</v>
      </c>
      <c r="E79" s="502">
        <v>0</v>
      </c>
      <c r="F79" s="496">
        <v>0</v>
      </c>
      <c r="G79" s="502">
        <v>0</v>
      </c>
      <c r="H79" s="490">
        <v>0</v>
      </c>
      <c r="I79" s="490">
        <v>0</v>
      </c>
      <c r="J79" s="490">
        <v>0</v>
      </c>
      <c r="K79" s="490">
        <v>0</v>
      </c>
      <c r="L79" s="490">
        <v>0</v>
      </c>
      <c r="M79" s="504">
        <v>0</v>
      </c>
      <c r="N79" s="492">
        <v>0</v>
      </c>
      <c r="O79" s="494">
        <f>+(+E79+G79)-(M79+N79)</f>
        <v>0</v>
      </c>
      <c r="P79" s="496">
        <f>O79</f>
        <v>0</v>
      </c>
      <c r="Q79" s="97">
        <v>0</v>
      </c>
      <c r="R79" s="98">
        <v>0</v>
      </c>
      <c r="S79" s="98">
        <v>0</v>
      </c>
      <c r="T79" s="99">
        <v>0</v>
      </c>
      <c r="U79" s="98">
        <v>0</v>
      </c>
      <c r="V79" s="97">
        <v>0</v>
      </c>
      <c r="W79" s="99">
        <v>0</v>
      </c>
      <c r="X79" s="100">
        <v>0</v>
      </c>
      <c r="Y79" s="37" t="s">
        <v>201</v>
      </c>
    </row>
    <row r="80" spans="1:25" s="2" customFormat="1" ht="30" customHeight="1" thickBot="1">
      <c r="A80" s="416"/>
      <c r="B80" s="499"/>
      <c r="C80" s="418"/>
      <c r="D80" s="501"/>
      <c r="E80" s="503"/>
      <c r="F80" s="497"/>
      <c r="G80" s="503"/>
      <c r="H80" s="491"/>
      <c r="I80" s="491"/>
      <c r="J80" s="491"/>
      <c r="K80" s="491"/>
      <c r="L80" s="506"/>
      <c r="M80" s="505"/>
      <c r="N80" s="493"/>
      <c r="O80" s="495"/>
      <c r="P80" s="497"/>
      <c r="Q80" s="101">
        <v>0</v>
      </c>
      <c r="R80" s="102">
        <v>0</v>
      </c>
      <c r="S80" s="102">
        <v>0</v>
      </c>
      <c r="T80" s="103">
        <v>0</v>
      </c>
      <c r="U80" s="102">
        <v>0</v>
      </c>
      <c r="V80" s="101">
        <v>0</v>
      </c>
      <c r="W80" s="103">
        <v>0</v>
      </c>
      <c r="X80" s="104">
        <v>0</v>
      </c>
      <c r="Y80" s="38" t="s">
        <v>202</v>
      </c>
    </row>
    <row r="81" spans="1:25" s="2" customFormat="1" ht="30" customHeight="1">
      <c r="A81" s="415">
        <v>37</v>
      </c>
      <c r="B81" s="498" t="s">
        <v>237</v>
      </c>
      <c r="C81" s="417" t="s">
        <v>199</v>
      </c>
      <c r="D81" s="500" t="s">
        <v>200</v>
      </c>
      <c r="E81" s="502">
        <v>0</v>
      </c>
      <c r="F81" s="496">
        <v>0</v>
      </c>
      <c r="G81" s="502">
        <v>0</v>
      </c>
      <c r="H81" s="490">
        <v>0</v>
      </c>
      <c r="I81" s="490">
        <v>0</v>
      </c>
      <c r="J81" s="490">
        <v>0</v>
      </c>
      <c r="K81" s="490">
        <v>0</v>
      </c>
      <c r="L81" s="490">
        <v>0</v>
      </c>
      <c r="M81" s="504">
        <v>0</v>
      </c>
      <c r="N81" s="492">
        <v>0</v>
      </c>
      <c r="O81" s="494">
        <f>+(+E81+G81)-(M81+N81)</f>
        <v>0</v>
      </c>
      <c r="P81" s="496">
        <f>O81</f>
        <v>0</v>
      </c>
      <c r="Q81" s="97">
        <v>0</v>
      </c>
      <c r="R81" s="98">
        <v>0</v>
      </c>
      <c r="S81" s="98">
        <v>0</v>
      </c>
      <c r="T81" s="99">
        <v>0</v>
      </c>
      <c r="U81" s="98">
        <v>0</v>
      </c>
      <c r="V81" s="97">
        <v>0</v>
      </c>
      <c r="W81" s="99">
        <v>0</v>
      </c>
      <c r="X81" s="100">
        <v>0</v>
      </c>
      <c r="Y81" s="37" t="s">
        <v>201</v>
      </c>
    </row>
    <row r="82" spans="1:25" s="2" customFormat="1" ht="30" customHeight="1" thickBot="1">
      <c r="A82" s="416"/>
      <c r="B82" s="499"/>
      <c r="C82" s="418"/>
      <c r="D82" s="501"/>
      <c r="E82" s="503"/>
      <c r="F82" s="497"/>
      <c r="G82" s="503"/>
      <c r="H82" s="491"/>
      <c r="I82" s="491"/>
      <c r="J82" s="491"/>
      <c r="K82" s="491"/>
      <c r="L82" s="506"/>
      <c r="M82" s="505"/>
      <c r="N82" s="493"/>
      <c r="O82" s="495"/>
      <c r="P82" s="497"/>
      <c r="Q82" s="101">
        <v>0</v>
      </c>
      <c r="R82" s="102">
        <v>0</v>
      </c>
      <c r="S82" s="102">
        <v>0</v>
      </c>
      <c r="T82" s="103">
        <v>0</v>
      </c>
      <c r="U82" s="102">
        <v>0</v>
      </c>
      <c r="V82" s="101">
        <v>0</v>
      </c>
      <c r="W82" s="103">
        <v>0</v>
      </c>
      <c r="X82" s="104">
        <v>0</v>
      </c>
      <c r="Y82" s="38" t="s">
        <v>202</v>
      </c>
    </row>
    <row r="83" spans="1:25" s="2" customFormat="1" ht="30" customHeight="1">
      <c r="A83" s="415">
        <v>38</v>
      </c>
      <c r="B83" s="498" t="s">
        <v>87</v>
      </c>
      <c r="C83" s="417" t="s">
        <v>199</v>
      </c>
      <c r="D83" s="500" t="s">
        <v>238</v>
      </c>
      <c r="E83" s="502">
        <v>0</v>
      </c>
      <c r="F83" s="496">
        <v>0</v>
      </c>
      <c r="G83" s="502">
        <v>0</v>
      </c>
      <c r="H83" s="490">
        <v>0</v>
      </c>
      <c r="I83" s="490">
        <v>0</v>
      </c>
      <c r="J83" s="490">
        <v>0</v>
      </c>
      <c r="K83" s="490">
        <v>0</v>
      </c>
      <c r="L83" s="490">
        <v>0</v>
      </c>
      <c r="M83" s="504">
        <v>0</v>
      </c>
      <c r="N83" s="492">
        <v>0</v>
      </c>
      <c r="O83" s="494">
        <f>+(+E83+G83)-(M83+N83)</f>
        <v>0</v>
      </c>
      <c r="P83" s="496">
        <f>O83</f>
        <v>0</v>
      </c>
      <c r="Q83" s="97">
        <v>0</v>
      </c>
      <c r="R83" s="98">
        <v>0</v>
      </c>
      <c r="S83" s="98">
        <v>0</v>
      </c>
      <c r="T83" s="99">
        <v>0</v>
      </c>
      <c r="U83" s="98">
        <v>0</v>
      </c>
      <c r="V83" s="97">
        <v>0</v>
      </c>
      <c r="W83" s="99">
        <v>0</v>
      </c>
      <c r="X83" s="100">
        <v>0</v>
      </c>
      <c r="Y83" s="37" t="s">
        <v>201</v>
      </c>
    </row>
    <row r="84" spans="1:25" s="2" customFormat="1" ht="30" customHeight="1" thickBot="1">
      <c r="A84" s="416"/>
      <c r="B84" s="499"/>
      <c r="C84" s="418"/>
      <c r="D84" s="501"/>
      <c r="E84" s="503"/>
      <c r="F84" s="497"/>
      <c r="G84" s="503"/>
      <c r="H84" s="491"/>
      <c r="I84" s="491"/>
      <c r="J84" s="491"/>
      <c r="K84" s="491"/>
      <c r="L84" s="506"/>
      <c r="M84" s="505"/>
      <c r="N84" s="493"/>
      <c r="O84" s="495"/>
      <c r="P84" s="497"/>
      <c r="Q84" s="101">
        <v>0</v>
      </c>
      <c r="R84" s="102">
        <v>0</v>
      </c>
      <c r="S84" s="102">
        <v>0</v>
      </c>
      <c r="T84" s="103">
        <v>0</v>
      </c>
      <c r="U84" s="102">
        <v>0</v>
      </c>
      <c r="V84" s="101">
        <v>0</v>
      </c>
      <c r="W84" s="103">
        <v>0</v>
      </c>
      <c r="X84" s="104">
        <v>0</v>
      </c>
      <c r="Y84" s="38" t="s">
        <v>202</v>
      </c>
    </row>
    <row r="85" spans="1:25" s="2" customFormat="1" ht="30" customHeight="1">
      <c r="A85" s="415">
        <v>39</v>
      </c>
      <c r="B85" s="498" t="s">
        <v>88</v>
      </c>
      <c r="C85" s="417" t="s">
        <v>199</v>
      </c>
      <c r="D85" s="500" t="s">
        <v>239</v>
      </c>
      <c r="E85" s="502">
        <v>0</v>
      </c>
      <c r="F85" s="496">
        <v>0</v>
      </c>
      <c r="G85" s="502">
        <v>0</v>
      </c>
      <c r="H85" s="490">
        <v>0</v>
      </c>
      <c r="I85" s="490">
        <v>0</v>
      </c>
      <c r="J85" s="490">
        <v>0</v>
      </c>
      <c r="K85" s="490">
        <v>0</v>
      </c>
      <c r="L85" s="490">
        <v>0</v>
      </c>
      <c r="M85" s="504">
        <v>0</v>
      </c>
      <c r="N85" s="492">
        <v>0</v>
      </c>
      <c r="O85" s="494">
        <f>+(+E85+G85)-(M85+N85)</f>
        <v>0</v>
      </c>
      <c r="P85" s="496">
        <f>O85</f>
        <v>0</v>
      </c>
      <c r="Q85" s="97">
        <v>0</v>
      </c>
      <c r="R85" s="98">
        <v>0</v>
      </c>
      <c r="S85" s="98">
        <v>0</v>
      </c>
      <c r="T85" s="99">
        <v>0</v>
      </c>
      <c r="U85" s="98">
        <v>0</v>
      </c>
      <c r="V85" s="97">
        <v>0</v>
      </c>
      <c r="W85" s="99">
        <v>0</v>
      </c>
      <c r="X85" s="100">
        <v>0</v>
      </c>
      <c r="Y85" s="37" t="s">
        <v>201</v>
      </c>
    </row>
    <row r="86" spans="1:25" s="2" customFormat="1" ht="30" customHeight="1" thickBot="1">
      <c r="A86" s="416"/>
      <c r="B86" s="499"/>
      <c r="C86" s="418"/>
      <c r="D86" s="501"/>
      <c r="E86" s="503"/>
      <c r="F86" s="497"/>
      <c r="G86" s="503"/>
      <c r="H86" s="491"/>
      <c r="I86" s="491"/>
      <c r="J86" s="491"/>
      <c r="K86" s="491"/>
      <c r="L86" s="506"/>
      <c r="M86" s="505"/>
      <c r="N86" s="493"/>
      <c r="O86" s="495"/>
      <c r="P86" s="497"/>
      <c r="Q86" s="101">
        <v>0</v>
      </c>
      <c r="R86" s="102">
        <v>0</v>
      </c>
      <c r="S86" s="102">
        <v>0</v>
      </c>
      <c r="T86" s="103">
        <v>0</v>
      </c>
      <c r="U86" s="102">
        <v>0</v>
      </c>
      <c r="V86" s="101">
        <v>0</v>
      </c>
      <c r="W86" s="103">
        <v>0</v>
      </c>
      <c r="X86" s="104">
        <v>0</v>
      </c>
      <c r="Y86" s="38" t="s">
        <v>202</v>
      </c>
    </row>
    <row r="87" spans="1:25" s="2" customFormat="1" ht="30" customHeight="1">
      <c r="A87" s="415">
        <v>40</v>
      </c>
      <c r="B87" s="498" t="s">
        <v>89</v>
      </c>
      <c r="C87" s="417" t="s">
        <v>199</v>
      </c>
      <c r="D87" s="500" t="s">
        <v>240</v>
      </c>
      <c r="E87" s="502">
        <v>0</v>
      </c>
      <c r="F87" s="496">
        <v>0</v>
      </c>
      <c r="G87" s="502">
        <v>0</v>
      </c>
      <c r="H87" s="490">
        <v>0</v>
      </c>
      <c r="I87" s="490">
        <v>0</v>
      </c>
      <c r="J87" s="490">
        <v>0</v>
      </c>
      <c r="K87" s="490">
        <v>0</v>
      </c>
      <c r="L87" s="490">
        <v>0</v>
      </c>
      <c r="M87" s="504">
        <v>0</v>
      </c>
      <c r="N87" s="492">
        <v>0</v>
      </c>
      <c r="O87" s="494">
        <f>+(+E87+G87)-(M87+N87)</f>
        <v>0</v>
      </c>
      <c r="P87" s="496">
        <f>O87</f>
        <v>0</v>
      </c>
      <c r="Q87" s="97">
        <v>0</v>
      </c>
      <c r="R87" s="98">
        <v>0</v>
      </c>
      <c r="S87" s="98">
        <v>0</v>
      </c>
      <c r="T87" s="99">
        <v>0</v>
      </c>
      <c r="U87" s="98">
        <v>0</v>
      </c>
      <c r="V87" s="97">
        <v>0</v>
      </c>
      <c r="W87" s="99">
        <v>0</v>
      </c>
      <c r="X87" s="100">
        <v>0</v>
      </c>
      <c r="Y87" s="37" t="s">
        <v>201</v>
      </c>
    </row>
    <row r="88" spans="1:25" s="2" customFormat="1" ht="30" customHeight="1" thickBot="1">
      <c r="A88" s="416"/>
      <c r="B88" s="499"/>
      <c r="C88" s="418"/>
      <c r="D88" s="501"/>
      <c r="E88" s="503"/>
      <c r="F88" s="497"/>
      <c r="G88" s="503"/>
      <c r="H88" s="491"/>
      <c r="I88" s="491"/>
      <c r="J88" s="491"/>
      <c r="K88" s="491"/>
      <c r="L88" s="506"/>
      <c r="M88" s="505"/>
      <c r="N88" s="493"/>
      <c r="O88" s="495"/>
      <c r="P88" s="497"/>
      <c r="Q88" s="101">
        <v>0</v>
      </c>
      <c r="R88" s="102">
        <v>0</v>
      </c>
      <c r="S88" s="102">
        <v>0</v>
      </c>
      <c r="T88" s="103">
        <v>0</v>
      </c>
      <c r="U88" s="102">
        <v>0</v>
      </c>
      <c r="V88" s="101">
        <v>0</v>
      </c>
      <c r="W88" s="103">
        <v>0</v>
      </c>
      <c r="X88" s="104">
        <v>0</v>
      </c>
      <c r="Y88" s="38" t="s">
        <v>202</v>
      </c>
    </row>
    <row r="89" spans="1:25" s="2" customFormat="1" ht="30" customHeight="1">
      <c r="A89" s="415">
        <v>41</v>
      </c>
      <c r="B89" s="498" t="s">
        <v>90</v>
      </c>
      <c r="C89" s="417" t="s">
        <v>199</v>
      </c>
      <c r="D89" s="500" t="s">
        <v>241</v>
      </c>
      <c r="E89" s="502">
        <v>0</v>
      </c>
      <c r="F89" s="496">
        <v>0</v>
      </c>
      <c r="G89" s="502">
        <v>0</v>
      </c>
      <c r="H89" s="490">
        <v>0</v>
      </c>
      <c r="I89" s="490">
        <v>0</v>
      </c>
      <c r="J89" s="490">
        <v>0</v>
      </c>
      <c r="K89" s="490">
        <v>0</v>
      </c>
      <c r="L89" s="490">
        <v>0</v>
      </c>
      <c r="M89" s="504">
        <v>0</v>
      </c>
      <c r="N89" s="492">
        <v>0</v>
      </c>
      <c r="O89" s="494">
        <f>+(+E89+G89)-(M89+N89)</f>
        <v>0</v>
      </c>
      <c r="P89" s="496">
        <f>O89</f>
        <v>0</v>
      </c>
      <c r="Q89" s="97">
        <v>0</v>
      </c>
      <c r="R89" s="98">
        <v>0</v>
      </c>
      <c r="S89" s="98">
        <v>0</v>
      </c>
      <c r="T89" s="99">
        <v>0</v>
      </c>
      <c r="U89" s="98">
        <v>0</v>
      </c>
      <c r="V89" s="97">
        <v>0</v>
      </c>
      <c r="W89" s="99">
        <v>0</v>
      </c>
      <c r="X89" s="100">
        <v>0</v>
      </c>
      <c r="Y89" s="37" t="s">
        <v>201</v>
      </c>
    </row>
    <row r="90" spans="1:25" s="2" customFormat="1" ht="30" customHeight="1" thickBot="1">
      <c r="A90" s="416"/>
      <c r="B90" s="499"/>
      <c r="C90" s="418"/>
      <c r="D90" s="501"/>
      <c r="E90" s="503"/>
      <c r="F90" s="497"/>
      <c r="G90" s="503"/>
      <c r="H90" s="491"/>
      <c r="I90" s="491"/>
      <c r="J90" s="491"/>
      <c r="K90" s="491"/>
      <c r="L90" s="506"/>
      <c r="M90" s="505"/>
      <c r="N90" s="493"/>
      <c r="O90" s="495"/>
      <c r="P90" s="497"/>
      <c r="Q90" s="101">
        <v>0</v>
      </c>
      <c r="R90" s="102">
        <v>0</v>
      </c>
      <c r="S90" s="102">
        <v>0</v>
      </c>
      <c r="T90" s="103">
        <v>0</v>
      </c>
      <c r="U90" s="102">
        <v>0</v>
      </c>
      <c r="V90" s="101">
        <v>0</v>
      </c>
      <c r="W90" s="103">
        <v>0</v>
      </c>
      <c r="X90" s="104">
        <v>0</v>
      </c>
      <c r="Y90" s="38" t="s">
        <v>202</v>
      </c>
    </row>
    <row r="91" spans="1:25" s="2" customFormat="1" ht="30" customHeight="1">
      <c r="A91" s="508">
        <v>42</v>
      </c>
      <c r="B91" s="498" t="s">
        <v>91</v>
      </c>
      <c r="C91" s="510" t="s">
        <v>199</v>
      </c>
      <c r="D91" s="512" t="s">
        <v>233</v>
      </c>
      <c r="E91" s="502">
        <v>0</v>
      </c>
      <c r="F91" s="496">
        <v>0</v>
      </c>
      <c r="G91" s="502">
        <v>0</v>
      </c>
      <c r="H91" s="490">
        <v>0</v>
      </c>
      <c r="I91" s="490">
        <v>0</v>
      </c>
      <c r="J91" s="490">
        <v>0</v>
      </c>
      <c r="K91" s="490">
        <v>0</v>
      </c>
      <c r="L91" s="490">
        <v>0</v>
      </c>
      <c r="M91" s="504">
        <v>0</v>
      </c>
      <c r="N91" s="492">
        <v>0</v>
      </c>
      <c r="O91" s="516">
        <f>+(+E91+G91)-(M91+N91)</f>
        <v>0</v>
      </c>
      <c r="P91" s="496">
        <f>O91</f>
        <v>0</v>
      </c>
      <c r="Q91" s="97">
        <v>0</v>
      </c>
      <c r="R91" s="98">
        <v>0</v>
      </c>
      <c r="S91" s="98">
        <v>0</v>
      </c>
      <c r="T91" s="99">
        <v>0</v>
      </c>
      <c r="U91" s="98">
        <v>0</v>
      </c>
      <c r="V91" s="97">
        <v>0</v>
      </c>
      <c r="W91" s="99">
        <v>0</v>
      </c>
      <c r="X91" s="100">
        <v>0</v>
      </c>
      <c r="Y91" s="37" t="s">
        <v>201</v>
      </c>
    </row>
    <row r="92" spans="1:25" s="2" customFormat="1" ht="30" customHeight="1" thickBot="1">
      <c r="A92" s="509"/>
      <c r="B92" s="499"/>
      <c r="C92" s="511"/>
      <c r="D92" s="513"/>
      <c r="E92" s="503"/>
      <c r="F92" s="497"/>
      <c r="G92" s="503"/>
      <c r="H92" s="491"/>
      <c r="I92" s="491"/>
      <c r="J92" s="491"/>
      <c r="K92" s="491"/>
      <c r="L92" s="506"/>
      <c r="M92" s="505"/>
      <c r="N92" s="493"/>
      <c r="O92" s="518"/>
      <c r="P92" s="497"/>
      <c r="Q92" s="101">
        <v>0</v>
      </c>
      <c r="R92" s="102">
        <v>0</v>
      </c>
      <c r="S92" s="102">
        <v>0</v>
      </c>
      <c r="T92" s="103">
        <v>0</v>
      </c>
      <c r="U92" s="102">
        <v>0</v>
      </c>
      <c r="V92" s="101">
        <v>0</v>
      </c>
      <c r="W92" s="103">
        <v>0</v>
      </c>
      <c r="X92" s="104">
        <v>0</v>
      </c>
      <c r="Y92" s="38" t="s">
        <v>202</v>
      </c>
    </row>
    <row r="93" spans="1:25" s="2" customFormat="1" ht="30" customHeight="1">
      <c r="A93" s="415">
        <v>43</v>
      </c>
      <c r="B93" s="498" t="s">
        <v>92</v>
      </c>
      <c r="C93" s="417" t="s">
        <v>199</v>
      </c>
      <c r="D93" s="500" t="s">
        <v>200</v>
      </c>
      <c r="E93" s="502">
        <v>0</v>
      </c>
      <c r="F93" s="496">
        <v>0</v>
      </c>
      <c r="G93" s="502">
        <v>0</v>
      </c>
      <c r="H93" s="490">
        <v>0</v>
      </c>
      <c r="I93" s="490">
        <v>0</v>
      </c>
      <c r="J93" s="490">
        <v>0</v>
      </c>
      <c r="K93" s="490">
        <v>0</v>
      </c>
      <c r="L93" s="490">
        <v>0</v>
      </c>
      <c r="M93" s="504">
        <v>0</v>
      </c>
      <c r="N93" s="492">
        <v>0</v>
      </c>
      <c r="O93" s="494">
        <f>+(+E93+G93)-(M93+N93)</f>
        <v>0</v>
      </c>
      <c r="P93" s="496">
        <f>O93</f>
        <v>0</v>
      </c>
      <c r="Q93" s="97">
        <v>0</v>
      </c>
      <c r="R93" s="98">
        <v>0</v>
      </c>
      <c r="S93" s="98">
        <v>0</v>
      </c>
      <c r="T93" s="99">
        <v>0</v>
      </c>
      <c r="U93" s="98">
        <v>0</v>
      </c>
      <c r="V93" s="97">
        <v>0</v>
      </c>
      <c r="W93" s="99">
        <v>0</v>
      </c>
      <c r="X93" s="100">
        <v>0</v>
      </c>
      <c r="Y93" s="37" t="s">
        <v>201</v>
      </c>
    </row>
    <row r="94" spans="1:25" s="2" customFormat="1" ht="30" customHeight="1" thickBot="1">
      <c r="A94" s="416"/>
      <c r="B94" s="499"/>
      <c r="C94" s="418"/>
      <c r="D94" s="501"/>
      <c r="E94" s="503"/>
      <c r="F94" s="497"/>
      <c r="G94" s="503"/>
      <c r="H94" s="491"/>
      <c r="I94" s="491"/>
      <c r="J94" s="491"/>
      <c r="K94" s="491"/>
      <c r="L94" s="506"/>
      <c r="M94" s="505"/>
      <c r="N94" s="493"/>
      <c r="O94" s="495"/>
      <c r="P94" s="497"/>
      <c r="Q94" s="101">
        <v>0</v>
      </c>
      <c r="R94" s="102">
        <v>0</v>
      </c>
      <c r="S94" s="102">
        <v>0</v>
      </c>
      <c r="T94" s="103">
        <v>0</v>
      </c>
      <c r="U94" s="102">
        <v>0</v>
      </c>
      <c r="V94" s="101">
        <v>0</v>
      </c>
      <c r="W94" s="103">
        <v>0</v>
      </c>
      <c r="X94" s="104">
        <v>0</v>
      </c>
      <c r="Y94" s="38" t="s">
        <v>202</v>
      </c>
    </row>
    <row r="95" spans="1:25" s="2" customFormat="1" ht="30" customHeight="1">
      <c r="A95" s="415">
        <v>44</v>
      </c>
      <c r="B95" s="498" t="s">
        <v>93</v>
      </c>
      <c r="C95" s="417" t="s">
        <v>199</v>
      </c>
      <c r="D95" s="500" t="s">
        <v>229</v>
      </c>
      <c r="E95" s="502">
        <v>0</v>
      </c>
      <c r="F95" s="496">
        <v>0</v>
      </c>
      <c r="G95" s="502">
        <v>0</v>
      </c>
      <c r="H95" s="490">
        <v>0</v>
      </c>
      <c r="I95" s="490">
        <v>0</v>
      </c>
      <c r="J95" s="490">
        <v>0</v>
      </c>
      <c r="K95" s="490">
        <v>0</v>
      </c>
      <c r="L95" s="490">
        <v>0</v>
      </c>
      <c r="M95" s="504">
        <v>0</v>
      </c>
      <c r="N95" s="492">
        <v>0</v>
      </c>
      <c r="O95" s="494">
        <f>+(+E95+G95)-(M95+N95)</f>
        <v>0</v>
      </c>
      <c r="P95" s="496">
        <f>O95</f>
        <v>0</v>
      </c>
      <c r="Q95" s="97">
        <v>0</v>
      </c>
      <c r="R95" s="98">
        <v>0</v>
      </c>
      <c r="S95" s="98">
        <v>0</v>
      </c>
      <c r="T95" s="99">
        <v>0</v>
      </c>
      <c r="U95" s="98">
        <v>0</v>
      </c>
      <c r="V95" s="97">
        <v>0</v>
      </c>
      <c r="W95" s="99">
        <v>0</v>
      </c>
      <c r="X95" s="100">
        <v>0</v>
      </c>
      <c r="Y95" s="37" t="s">
        <v>201</v>
      </c>
    </row>
    <row r="96" spans="1:25" s="2" customFormat="1" ht="30" customHeight="1" thickBot="1">
      <c r="A96" s="416"/>
      <c r="B96" s="499"/>
      <c r="C96" s="418"/>
      <c r="D96" s="501"/>
      <c r="E96" s="503"/>
      <c r="F96" s="497"/>
      <c r="G96" s="503"/>
      <c r="H96" s="491"/>
      <c r="I96" s="491"/>
      <c r="J96" s="491"/>
      <c r="K96" s="491"/>
      <c r="L96" s="506"/>
      <c r="M96" s="505"/>
      <c r="N96" s="493"/>
      <c r="O96" s="495"/>
      <c r="P96" s="497"/>
      <c r="Q96" s="101">
        <v>0</v>
      </c>
      <c r="R96" s="102">
        <v>0</v>
      </c>
      <c r="S96" s="102">
        <v>0</v>
      </c>
      <c r="T96" s="103">
        <v>0</v>
      </c>
      <c r="U96" s="102">
        <v>0</v>
      </c>
      <c r="V96" s="101">
        <v>0</v>
      </c>
      <c r="W96" s="103">
        <v>0</v>
      </c>
      <c r="X96" s="104">
        <v>0</v>
      </c>
      <c r="Y96" s="38" t="s">
        <v>202</v>
      </c>
    </row>
    <row r="97" spans="1:25" s="2" customFormat="1" ht="30" customHeight="1">
      <c r="A97" s="415">
        <v>45</v>
      </c>
      <c r="B97" s="498" t="s">
        <v>94</v>
      </c>
      <c r="C97" s="417" t="s">
        <v>199</v>
      </c>
      <c r="D97" s="500" t="s">
        <v>242</v>
      </c>
      <c r="E97" s="502">
        <v>0</v>
      </c>
      <c r="F97" s="496">
        <v>0</v>
      </c>
      <c r="G97" s="502">
        <v>0</v>
      </c>
      <c r="H97" s="490">
        <v>0</v>
      </c>
      <c r="I97" s="490">
        <v>0</v>
      </c>
      <c r="J97" s="490">
        <v>0</v>
      </c>
      <c r="K97" s="490">
        <v>0</v>
      </c>
      <c r="L97" s="490">
        <v>0</v>
      </c>
      <c r="M97" s="504">
        <v>0</v>
      </c>
      <c r="N97" s="492">
        <v>0</v>
      </c>
      <c r="O97" s="494">
        <f>+(+E97+G97)-(M97+N97)</f>
        <v>0</v>
      </c>
      <c r="P97" s="496">
        <f>O97</f>
        <v>0</v>
      </c>
      <c r="Q97" s="97">
        <v>0</v>
      </c>
      <c r="R97" s="98">
        <v>0</v>
      </c>
      <c r="S97" s="98">
        <v>0</v>
      </c>
      <c r="T97" s="99">
        <v>0</v>
      </c>
      <c r="U97" s="98">
        <v>0</v>
      </c>
      <c r="V97" s="97">
        <v>0</v>
      </c>
      <c r="W97" s="99">
        <v>0</v>
      </c>
      <c r="X97" s="100">
        <v>0</v>
      </c>
      <c r="Y97" s="37" t="s">
        <v>201</v>
      </c>
    </row>
    <row r="98" spans="1:25" s="2" customFormat="1" ht="30" customHeight="1" thickBot="1">
      <c r="A98" s="416"/>
      <c r="B98" s="499"/>
      <c r="C98" s="418"/>
      <c r="D98" s="501"/>
      <c r="E98" s="503"/>
      <c r="F98" s="497"/>
      <c r="G98" s="503"/>
      <c r="H98" s="491"/>
      <c r="I98" s="491"/>
      <c r="J98" s="491"/>
      <c r="K98" s="491"/>
      <c r="L98" s="506"/>
      <c r="M98" s="505"/>
      <c r="N98" s="493"/>
      <c r="O98" s="495"/>
      <c r="P98" s="497"/>
      <c r="Q98" s="101">
        <v>0</v>
      </c>
      <c r="R98" s="102">
        <v>0</v>
      </c>
      <c r="S98" s="102">
        <v>0</v>
      </c>
      <c r="T98" s="103">
        <v>0</v>
      </c>
      <c r="U98" s="102">
        <v>0</v>
      </c>
      <c r="V98" s="101">
        <v>0</v>
      </c>
      <c r="W98" s="103">
        <v>0</v>
      </c>
      <c r="X98" s="104">
        <v>0</v>
      </c>
      <c r="Y98" s="38" t="s">
        <v>202</v>
      </c>
    </row>
    <row r="99" spans="1:25" s="2" customFormat="1" ht="30" customHeight="1">
      <c r="A99" s="415">
        <v>46</v>
      </c>
      <c r="B99" s="498" t="s">
        <v>95</v>
      </c>
      <c r="C99" s="417" t="s">
        <v>199</v>
      </c>
      <c r="D99" s="500" t="s">
        <v>200</v>
      </c>
      <c r="E99" s="502">
        <v>0</v>
      </c>
      <c r="F99" s="496">
        <v>0</v>
      </c>
      <c r="G99" s="502">
        <v>0</v>
      </c>
      <c r="H99" s="490">
        <v>0</v>
      </c>
      <c r="I99" s="490">
        <v>0</v>
      </c>
      <c r="J99" s="490">
        <v>0</v>
      </c>
      <c r="K99" s="490">
        <v>0</v>
      </c>
      <c r="L99" s="490">
        <v>0</v>
      </c>
      <c r="M99" s="504">
        <v>0</v>
      </c>
      <c r="N99" s="492">
        <v>0</v>
      </c>
      <c r="O99" s="494">
        <f>+(+E99+G99)-(M99+N99)</f>
        <v>0</v>
      </c>
      <c r="P99" s="496">
        <f>O99</f>
        <v>0</v>
      </c>
      <c r="Q99" s="97">
        <v>0</v>
      </c>
      <c r="R99" s="98">
        <v>0</v>
      </c>
      <c r="S99" s="98">
        <v>0</v>
      </c>
      <c r="T99" s="99">
        <v>0</v>
      </c>
      <c r="U99" s="98">
        <v>0</v>
      </c>
      <c r="V99" s="97">
        <v>0</v>
      </c>
      <c r="W99" s="99">
        <v>0</v>
      </c>
      <c r="X99" s="100">
        <v>0</v>
      </c>
      <c r="Y99" s="37" t="s">
        <v>201</v>
      </c>
    </row>
    <row r="100" spans="1:25" s="2" customFormat="1" ht="30" customHeight="1" thickBot="1">
      <c r="A100" s="416"/>
      <c r="B100" s="499"/>
      <c r="C100" s="418"/>
      <c r="D100" s="501"/>
      <c r="E100" s="503"/>
      <c r="F100" s="497"/>
      <c r="G100" s="503"/>
      <c r="H100" s="491"/>
      <c r="I100" s="491"/>
      <c r="J100" s="491"/>
      <c r="K100" s="491"/>
      <c r="L100" s="506"/>
      <c r="M100" s="505"/>
      <c r="N100" s="493"/>
      <c r="O100" s="495"/>
      <c r="P100" s="497"/>
      <c r="Q100" s="101">
        <v>0</v>
      </c>
      <c r="R100" s="102">
        <v>0</v>
      </c>
      <c r="S100" s="102">
        <v>0</v>
      </c>
      <c r="T100" s="103">
        <v>0</v>
      </c>
      <c r="U100" s="102">
        <v>0</v>
      </c>
      <c r="V100" s="101">
        <v>0</v>
      </c>
      <c r="W100" s="103">
        <v>0</v>
      </c>
      <c r="X100" s="104">
        <v>0</v>
      </c>
      <c r="Y100" s="38" t="s">
        <v>202</v>
      </c>
    </row>
    <row r="101" spans="1:25" s="2" customFormat="1" ht="30" customHeight="1">
      <c r="A101" s="415">
        <v>47</v>
      </c>
      <c r="B101" s="498" t="s">
        <v>96</v>
      </c>
      <c r="C101" s="417" t="s">
        <v>199</v>
      </c>
      <c r="D101" s="500" t="s">
        <v>229</v>
      </c>
      <c r="E101" s="502">
        <v>0</v>
      </c>
      <c r="F101" s="496">
        <v>0</v>
      </c>
      <c r="G101" s="502">
        <v>0</v>
      </c>
      <c r="H101" s="490">
        <v>0</v>
      </c>
      <c r="I101" s="490">
        <v>0</v>
      </c>
      <c r="J101" s="490">
        <v>0</v>
      </c>
      <c r="K101" s="490">
        <v>0</v>
      </c>
      <c r="L101" s="490">
        <v>0</v>
      </c>
      <c r="M101" s="504">
        <v>0</v>
      </c>
      <c r="N101" s="492">
        <v>0</v>
      </c>
      <c r="O101" s="494">
        <f>+(+E101+G101)-(M101+N101)</f>
        <v>0</v>
      </c>
      <c r="P101" s="496">
        <f>O101</f>
        <v>0</v>
      </c>
      <c r="Q101" s="97">
        <v>0</v>
      </c>
      <c r="R101" s="98">
        <v>0</v>
      </c>
      <c r="S101" s="98">
        <v>0</v>
      </c>
      <c r="T101" s="99">
        <v>0</v>
      </c>
      <c r="U101" s="98">
        <v>0</v>
      </c>
      <c r="V101" s="97">
        <v>0</v>
      </c>
      <c r="W101" s="99">
        <v>0</v>
      </c>
      <c r="X101" s="100">
        <v>0</v>
      </c>
      <c r="Y101" s="37" t="s">
        <v>201</v>
      </c>
    </row>
    <row r="102" spans="1:25" s="2" customFormat="1" ht="30" customHeight="1" thickBot="1">
      <c r="A102" s="416"/>
      <c r="B102" s="499"/>
      <c r="C102" s="418"/>
      <c r="D102" s="501"/>
      <c r="E102" s="503"/>
      <c r="F102" s="497"/>
      <c r="G102" s="503"/>
      <c r="H102" s="491"/>
      <c r="I102" s="491"/>
      <c r="J102" s="491"/>
      <c r="K102" s="491"/>
      <c r="L102" s="506"/>
      <c r="M102" s="505"/>
      <c r="N102" s="493"/>
      <c r="O102" s="495"/>
      <c r="P102" s="497"/>
      <c r="Q102" s="101">
        <v>0</v>
      </c>
      <c r="R102" s="102">
        <v>0</v>
      </c>
      <c r="S102" s="102">
        <v>0</v>
      </c>
      <c r="T102" s="103">
        <v>0</v>
      </c>
      <c r="U102" s="102">
        <v>0</v>
      </c>
      <c r="V102" s="101">
        <v>0</v>
      </c>
      <c r="W102" s="103">
        <v>0</v>
      </c>
      <c r="X102" s="104">
        <v>0</v>
      </c>
      <c r="Y102" s="38" t="s">
        <v>202</v>
      </c>
    </row>
    <row r="103" spans="1:25" s="2" customFormat="1" ht="30" customHeight="1">
      <c r="A103" s="521"/>
      <c r="B103" s="523"/>
      <c r="C103" s="524"/>
      <c r="D103" s="527"/>
      <c r="E103" s="529"/>
      <c r="F103" s="531"/>
      <c r="G103" s="529"/>
      <c r="H103" s="541"/>
      <c r="I103" s="541"/>
      <c r="J103" s="541"/>
      <c r="K103" s="541"/>
      <c r="L103" s="541"/>
      <c r="M103" s="544"/>
      <c r="N103" s="533"/>
      <c r="O103" s="494"/>
      <c r="P103" s="531"/>
      <c r="Q103" s="107"/>
      <c r="R103" s="108"/>
      <c r="S103" s="108"/>
      <c r="T103" s="109"/>
      <c r="U103" s="108"/>
      <c r="V103" s="107"/>
      <c r="W103" s="109"/>
      <c r="X103" s="110"/>
      <c r="Y103" s="111" t="s">
        <v>201</v>
      </c>
    </row>
    <row r="104" spans="1:25" s="2" customFormat="1" ht="30" customHeight="1" thickBot="1">
      <c r="A104" s="522"/>
      <c r="B104" s="525"/>
      <c r="C104" s="526"/>
      <c r="D104" s="528"/>
      <c r="E104" s="530"/>
      <c r="F104" s="532"/>
      <c r="G104" s="530"/>
      <c r="H104" s="542"/>
      <c r="I104" s="543"/>
      <c r="J104" s="543"/>
      <c r="K104" s="543"/>
      <c r="L104" s="543"/>
      <c r="M104" s="545"/>
      <c r="N104" s="534"/>
      <c r="O104" s="495"/>
      <c r="P104" s="532"/>
      <c r="Q104" s="112"/>
      <c r="R104" s="113"/>
      <c r="S104" s="113"/>
      <c r="T104" s="114"/>
      <c r="U104" s="113"/>
      <c r="V104" s="112"/>
      <c r="W104" s="114"/>
      <c r="X104" s="115"/>
      <c r="Y104" s="116" t="s">
        <v>202</v>
      </c>
    </row>
    <row r="105" spans="1:25" s="2" customFormat="1" ht="30" customHeight="1">
      <c r="A105" s="415" t="s">
        <v>243</v>
      </c>
      <c r="B105" s="415" t="s">
        <v>244</v>
      </c>
      <c r="C105" s="535"/>
      <c r="D105" s="537"/>
      <c r="E105" s="494">
        <f aca="true" t="shared" si="0" ref="E105:P105">SUM(E9:E102)</f>
        <v>0</v>
      </c>
      <c r="F105" s="539">
        <f t="shared" si="0"/>
        <v>0</v>
      </c>
      <c r="G105" s="494">
        <f t="shared" si="0"/>
        <v>0</v>
      </c>
      <c r="H105" s="519">
        <f t="shared" si="0"/>
        <v>0</v>
      </c>
      <c r="I105" s="519">
        <f t="shared" si="0"/>
        <v>0</v>
      </c>
      <c r="J105" s="519">
        <f t="shared" si="0"/>
        <v>0</v>
      </c>
      <c r="K105" s="519">
        <f t="shared" si="0"/>
        <v>0</v>
      </c>
      <c r="L105" s="519">
        <f t="shared" si="0"/>
        <v>0</v>
      </c>
      <c r="M105" s="519">
        <f t="shared" si="0"/>
        <v>0</v>
      </c>
      <c r="N105" s="546">
        <f t="shared" si="0"/>
        <v>0</v>
      </c>
      <c r="O105" s="494">
        <f t="shared" si="0"/>
        <v>0</v>
      </c>
      <c r="P105" s="539">
        <f t="shared" si="0"/>
        <v>0</v>
      </c>
      <c r="Q105" s="26">
        <f aca="true" t="shared" si="1" ref="Q105:X105">SUMIF($Y$9:$Y$102,$Y$7,Q9:Q102)</f>
        <v>0</v>
      </c>
      <c r="R105" s="26">
        <f t="shared" si="1"/>
        <v>0</v>
      </c>
      <c r="S105" s="26">
        <f t="shared" si="1"/>
        <v>0</v>
      </c>
      <c r="T105" s="27">
        <f t="shared" si="1"/>
        <v>0</v>
      </c>
      <c r="U105" s="26">
        <f t="shared" si="1"/>
        <v>0</v>
      </c>
      <c r="V105" s="25">
        <f t="shared" si="1"/>
        <v>0</v>
      </c>
      <c r="W105" s="27">
        <f t="shared" si="1"/>
        <v>0</v>
      </c>
      <c r="X105" s="28">
        <f t="shared" si="1"/>
        <v>0</v>
      </c>
      <c r="Y105" s="37" t="s">
        <v>201</v>
      </c>
    </row>
    <row r="106" spans="1:25" s="3" customFormat="1" ht="30" customHeight="1" thickBot="1">
      <c r="A106" s="416"/>
      <c r="B106" s="416"/>
      <c r="C106" s="536"/>
      <c r="D106" s="538"/>
      <c r="E106" s="495"/>
      <c r="F106" s="540"/>
      <c r="G106" s="495"/>
      <c r="H106" s="520"/>
      <c r="I106" s="520"/>
      <c r="J106" s="520"/>
      <c r="K106" s="520"/>
      <c r="L106" s="520"/>
      <c r="M106" s="520"/>
      <c r="N106" s="547"/>
      <c r="O106" s="495"/>
      <c r="P106" s="540"/>
      <c r="Q106" s="46">
        <f aca="true" t="shared" si="2" ref="Q106:X106">SUMIF($Y$8:$Y$102,$Y$7,Q9:Q102)</f>
        <v>0</v>
      </c>
      <c r="R106" s="46">
        <f t="shared" si="2"/>
        <v>0</v>
      </c>
      <c r="S106" s="46">
        <f t="shared" si="2"/>
        <v>0</v>
      </c>
      <c r="T106" s="47">
        <f t="shared" si="2"/>
        <v>0</v>
      </c>
      <c r="U106" s="46">
        <f t="shared" si="2"/>
        <v>0</v>
      </c>
      <c r="V106" s="45">
        <f t="shared" si="2"/>
        <v>0</v>
      </c>
      <c r="W106" s="47">
        <f t="shared" si="2"/>
        <v>0</v>
      </c>
      <c r="X106" s="48">
        <f t="shared" si="2"/>
        <v>0</v>
      </c>
      <c r="Y106" s="38" t="s">
        <v>202</v>
      </c>
    </row>
    <row r="107" spans="1:25" s="3" customFormat="1" ht="19.5" customHeight="1">
      <c r="A107" s="1" t="s">
        <v>245</v>
      </c>
      <c r="B107" s="1"/>
      <c r="C107" s="1"/>
      <c r="D107" s="1"/>
      <c r="E107" s="1"/>
      <c r="F107" s="1"/>
      <c r="G107" s="1"/>
      <c r="H107" s="1"/>
      <c r="I107" s="1"/>
      <c r="J107" s="1"/>
      <c r="K107" s="1"/>
      <c r="L107" s="1"/>
      <c r="M107" s="1"/>
      <c r="N107" s="1"/>
      <c r="O107" s="1"/>
      <c r="P107" s="1"/>
      <c r="Q107" s="1"/>
      <c r="R107" s="1"/>
      <c r="S107" s="1"/>
      <c r="T107" s="1"/>
      <c r="U107" s="1"/>
      <c r="V107" s="1"/>
      <c r="W107" s="1"/>
      <c r="X107" s="1"/>
      <c r="Y107" s="33"/>
    </row>
    <row r="108" spans="3:15" ht="13.5" customHeight="1" outlineLevel="1">
      <c r="C108" s="1" t="s">
        <v>246</v>
      </c>
      <c r="F108" s="1" t="s">
        <v>247</v>
      </c>
      <c r="O108" s="44"/>
    </row>
    <row r="109" spans="3:6" ht="13.5" customHeight="1" outlineLevel="1">
      <c r="C109" s="1" t="s">
        <v>248</v>
      </c>
      <c r="F109" s="1" t="s">
        <v>249</v>
      </c>
    </row>
    <row r="110" spans="3:6" ht="13.5" customHeight="1" outlineLevel="1">
      <c r="C110" s="1" t="s">
        <v>250</v>
      </c>
      <c r="F110" s="1" t="s">
        <v>251</v>
      </c>
    </row>
    <row r="111" spans="3:6" ht="13.5" customHeight="1" outlineLevel="1">
      <c r="C111" s="1" t="s">
        <v>252</v>
      </c>
      <c r="F111" s="1" t="s">
        <v>253</v>
      </c>
    </row>
    <row r="112" spans="3:6" ht="13.5" customHeight="1" outlineLevel="1">
      <c r="C112" s="1" t="s">
        <v>254</v>
      </c>
      <c r="F112" s="1" t="s">
        <v>255</v>
      </c>
    </row>
    <row r="113" spans="3:6" ht="13.5" customHeight="1" outlineLevel="1">
      <c r="C113" s="1" t="s">
        <v>256</v>
      </c>
      <c r="F113" s="1" t="s">
        <v>257</v>
      </c>
    </row>
    <row r="114" ht="13.5" customHeight="1" outlineLevel="1">
      <c r="C114" s="1" t="s">
        <v>258</v>
      </c>
    </row>
    <row r="115" ht="13.5" customHeight="1" outlineLevel="1">
      <c r="C115" s="1" t="s">
        <v>259</v>
      </c>
    </row>
    <row r="116" ht="13.5" customHeight="1" outlineLevel="1">
      <c r="C116" s="1" t="s">
        <v>260</v>
      </c>
    </row>
    <row r="117" ht="13.5" customHeight="1" outlineLevel="1" thickBot="1">
      <c r="C117" s="1" t="s">
        <v>261</v>
      </c>
    </row>
    <row r="118" ht="14.25" customHeight="1" outlineLevel="1" thickBot="1">
      <c r="O118" s="43">
        <f>+(+$E$105+$G$105)-($M$105+$N$105)</f>
        <v>0</v>
      </c>
    </row>
    <row r="119" ht="13.5">
      <c r="O119" s="43">
        <f>+(+$E$106+$G$106)-($M$106+$N$106)</f>
        <v>0</v>
      </c>
    </row>
  </sheetData>
  <sheetProtection/>
  <mergeCells count="806">
    <mergeCell ref="M105:M106"/>
    <mergeCell ref="N103:N104"/>
    <mergeCell ref="O103:O104"/>
    <mergeCell ref="P103:P104"/>
    <mergeCell ref="A105:A106"/>
    <mergeCell ref="B105:B106"/>
    <mergeCell ref="C105:C106"/>
    <mergeCell ref="D105:D106"/>
    <mergeCell ref="E105:E106"/>
    <mergeCell ref="F105:F106"/>
    <mergeCell ref="G105:G106"/>
    <mergeCell ref="H103:H104"/>
    <mergeCell ref="I103:I104"/>
    <mergeCell ref="J103:J104"/>
    <mergeCell ref="K103:K104"/>
    <mergeCell ref="L103:L104"/>
    <mergeCell ref="M103:M104"/>
    <mergeCell ref="N105:N106"/>
    <mergeCell ref="O105:O106"/>
    <mergeCell ref="P105:P106"/>
    <mergeCell ref="H105:H106"/>
    <mergeCell ref="I105:I106"/>
    <mergeCell ref="J105:J106"/>
    <mergeCell ref="K105:K106"/>
    <mergeCell ref="L105:L106"/>
    <mergeCell ref="A103:A104"/>
    <mergeCell ref="B103:C104"/>
    <mergeCell ref="D103:D104"/>
    <mergeCell ref="E103:E104"/>
    <mergeCell ref="F103:F104"/>
    <mergeCell ref="G103:G104"/>
    <mergeCell ref="G101:G102"/>
    <mergeCell ref="H101:H102"/>
    <mergeCell ref="I101:I102"/>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101:M102"/>
    <mergeCell ref="N101:N102"/>
    <mergeCell ref="O101:O102"/>
    <mergeCell ref="P101:P102"/>
    <mergeCell ref="J101:J102"/>
    <mergeCell ref="K101:K102"/>
    <mergeCell ref="L101:L102"/>
    <mergeCell ref="A99:A100"/>
    <mergeCell ref="B99:B100"/>
    <mergeCell ref="C99:C100"/>
    <mergeCell ref="D99:D100"/>
    <mergeCell ref="E99:E100"/>
    <mergeCell ref="F99:F100"/>
    <mergeCell ref="G97:G98"/>
    <mergeCell ref="H97:H98"/>
    <mergeCell ref="I97:I98"/>
    <mergeCell ref="M95:M96"/>
    <mergeCell ref="C95:C96"/>
    <mergeCell ref="D95:D96"/>
    <mergeCell ref="E95:E96"/>
    <mergeCell ref="F95:F96"/>
    <mergeCell ref="M99:M100"/>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97:M98"/>
    <mergeCell ref="N97:N98"/>
    <mergeCell ref="O97:O98"/>
    <mergeCell ref="P97:P98"/>
    <mergeCell ref="J97:J98"/>
    <mergeCell ref="K97:K98"/>
    <mergeCell ref="L97:L98"/>
    <mergeCell ref="A95:A96"/>
    <mergeCell ref="B95:B96"/>
    <mergeCell ref="M91:M92"/>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93:M94"/>
    <mergeCell ref="N93:N94"/>
    <mergeCell ref="O93:O94"/>
    <mergeCell ref="P93:P94"/>
    <mergeCell ref="J93:J94"/>
    <mergeCell ref="K93:K94"/>
    <mergeCell ref="L93:L94"/>
    <mergeCell ref="A91:A92"/>
    <mergeCell ref="B91:B92"/>
    <mergeCell ref="C91:C92"/>
    <mergeCell ref="D91:D92"/>
    <mergeCell ref="E91:E92"/>
    <mergeCell ref="F91:F92"/>
    <mergeCell ref="G89:G90"/>
    <mergeCell ref="H89:H90"/>
    <mergeCell ref="I89:I90"/>
    <mergeCell ref="G93:G94"/>
    <mergeCell ref="H93:H94"/>
    <mergeCell ref="I93:I94"/>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89:M90"/>
    <mergeCell ref="N89:N90"/>
    <mergeCell ref="O89:O90"/>
    <mergeCell ref="P89:P90"/>
    <mergeCell ref="J89:J90"/>
    <mergeCell ref="K89:K90"/>
    <mergeCell ref="L89:L90"/>
    <mergeCell ref="A87:A88"/>
    <mergeCell ref="B87:B88"/>
    <mergeCell ref="C87:C88"/>
    <mergeCell ref="D87:D88"/>
    <mergeCell ref="E87:E88"/>
    <mergeCell ref="F87:F88"/>
    <mergeCell ref="G85:G86"/>
    <mergeCell ref="H85:H86"/>
    <mergeCell ref="I85:I86"/>
    <mergeCell ref="M83:M84"/>
    <mergeCell ref="C83:C84"/>
    <mergeCell ref="D83:D84"/>
    <mergeCell ref="E83:E84"/>
    <mergeCell ref="F83:F84"/>
    <mergeCell ref="M87:M88"/>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5:M86"/>
    <mergeCell ref="N85:N86"/>
    <mergeCell ref="O85:O86"/>
    <mergeCell ref="P85:P86"/>
    <mergeCell ref="J85:J86"/>
    <mergeCell ref="K85:K86"/>
    <mergeCell ref="L85:L86"/>
    <mergeCell ref="A83:A84"/>
    <mergeCell ref="B83:B84"/>
    <mergeCell ref="M79:M80"/>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81:M82"/>
    <mergeCell ref="N81:N82"/>
    <mergeCell ref="O81:O82"/>
    <mergeCell ref="P81:P82"/>
    <mergeCell ref="J81:J82"/>
    <mergeCell ref="K81:K82"/>
    <mergeCell ref="L81:L82"/>
    <mergeCell ref="A79:A80"/>
    <mergeCell ref="B79:B80"/>
    <mergeCell ref="C79:C80"/>
    <mergeCell ref="D79:D80"/>
    <mergeCell ref="E79:E80"/>
    <mergeCell ref="F79:F80"/>
    <mergeCell ref="G77:G78"/>
    <mergeCell ref="H77:H78"/>
    <mergeCell ref="I77:I78"/>
    <mergeCell ref="G81:G82"/>
    <mergeCell ref="H81:H82"/>
    <mergeCell ref="I81:I82"/>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77:M78"/>
    <mergeCell ref="N77:N78"/>
    <mergeCell ref="O77:O78"/>
    <mergeCell ref="P77:P78"/>
    <mergeCell ref="J77:J78"/>
    <mergeCell ref="K77:K78"/>
    <mergeCell ref="L77:L78"/>
    <mergeCell ref="A75:A76"/>
    <mergeCell ref="B75:B76"/>
    <mergeCell ref="C75:C76"/>
    <mergeCell ref="D75:D76"/>
    <mergeCell ref="E75:E76"/>
    <mergeCell ref="F75:F76"/>
    <mergeCell ref="G73:G74"/>
    <mergeCell ref="H73:H74"/>
    <mergeCell ref="I73:I74"/>
    <mergeCell ref="M71:M72"/>
    <mergeCell ref="C71:C72"/>
    <mergeCell ref="D71:D72"/>
    <mergeCell ref="E71:E72"/>
    <mergeCell ref="F71:F72"/>
    <mergeCell ref="M75:M76"/>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73:M74"/>
    <mergeCell ref="N73:N74"/>
    <mergeCell ref="O73:O74"/>
    <mergeCell ref="P73:P74"/>
    <mergeCell ref="J73:J74"/>
    <mergeCell ref="K73:K74"/>
    <mergeCell ref="L73:L74"/>
    <mergeCell ref="A71:A72"/>
    <mergeCell ref="B71:B72"/>
    <mergeCell ref="M67:M68"/>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9:M70"/>
    <mergeCell ref="N69:N70"/>
    <mergeCell ref="O69:O70"/>
    <mergeCell ref="P69:P70"/>
    <mergeCell ref="J69:J70"/>
    <mergeCell ref="K69:K70"/>
    <mergeCell ref="L69:L70"/>
    <mergeCell ref="A67:A68"/>
    <mergeCell ref="B67:B68"/>
    <mergeCell ref="C67:C68"/>
    <mergeCell ref="D67:D68"/>
    <mergeCell ref="E67:E68"/>
    <mergeCell ref="F67:F68"/>
    <mergeCell ref="G65:G66"/>
    <mergeCell ref="H65:H66"/>
    <mergeCell ref="I65:I66"/>
    <mergeCell ref="G69:G70"/>
    <mergeCell ref="H69:H70"/>
    <mergeCell ref="I69:I70"/>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5:M66"/>
    <mergeCell ref="N65:N66"/>
    <mergeCell ref="O65:O66"/>
    <mergeCell ref="P65:P66"/>
    <mergeCell ref="J65:J66"/>
    <mergeCell ref="K65:K66"/>
    <mergeCell ref="L65:L66"/>
    <mergeCell ref="A63:A64"/>
    <mergeCell ref="B63:B64"/>
    <mergeCell ref="C63:C64"/>
    <mergeCell ref="D63:D64"/>
    <mergeCell ref="E63:E64"/>
    <mergeCell ref="F63:F64"/>
    <mergeCell ref="G61:G62"/>
    <mergeCell ref="H61:H62"/>
    <mergeCell ref="I61:I62"/>
    <mergeCell ref="M59:M60"/>
    <mergeCell ref="C59:C60"/>
    <mergeCell ref="D59:D60"/>
    <mergeCell ref="E59:E60"/>
    <mergeCell ref="F59:F60"/>
    <mergeCell ref="M63:M64"/>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61:M62"/>
    <mergeCell ref="N61:N62"/>
    <mergeCell ref="O61:O62"/>
    <mergeCell ref="P61:P62"/>
    <mergeCell ref="J61:J62"/>
    <mergeCell ref="K61:K62"/>
    <mergeCell ref="L61:L62"/>
    <mergeCell ref="A59:A60"/>
    <mergeCell ref="B59:B60"/>
    <mergeCell ref="M55:M56"/>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7:M58"/>
    <mergeCell ref="N57:N58"/>
    <mergeCell ref="O57:O58"/>
    <mergeCell ref="P57:P58"/>
    <mergeCell ref="J57:J58"/>
    <mergeCell ref="K57:K58"/>
    <mergeCell ref="L57:L58"/>
    <mergeCell ref="A55:A56"/>
    <mergeCell ref="B55:B56"/>
    <mergeCell ref="C55:C56"/>
    <mergeCell ref="D55:D56"/>
    <mergeCell ref="E55:E56"/>
    <mergeCell ref="F55:F56"/>
    <mergeCell ref="G53:G54"/>
    <mergeCell ref="H53:H54"/>
    <mergeCell ref="I53:I54"/>
    <mergeCell ref="G57:G58"/>
    <mergeCell ref="H57:H58"/>
    <mergeCell ref="I57:I58"/>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53:M54"/>
    <mergeCell ref="N53:N54"/>
    <mergeCell ref="O53:O54"/>
    <mergeCell ref="P53:P54"/>
    <mergeCell ref="J53:J54"/>
    <mergeCell ref="K53:K54"/>
    <mergeCell ref="L53:L54"/>
    <mergeCell ref="A51:A52"/>
    <mergeCell ref="B51:B52"/>
    <mergeCell ref="C51:C52"/>
    <mergeCell ref="D51:D52"/>
    <mergeCell ref="E51:E52"/>
    <mergeCell ref="F51:F52"/>
    <mergeCell ref="G49:G50"/>
    <mergeCell ref="H49:H50"/>
    <mergeCell ref="I49:I50"/>
    <mergeCell ref="M47:M48"/>
    <mergeCell ref="C47:C48"/>
    <mergeCell ref="D47:D48"/>
    <mergeCell ref="E47:E48"/>
    <mergeCell ref="F47:F48"/>
    <mergeCell ref="M51:M52"/>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9:M50"/>
    <mergeCell ref="N49:N50"/>
    <mergeCell ref="O49:O50"/>
    <mergeCell ref="P49:P50"/>
    <mergeCell ref="J49:J50"/>
    <mergeCell ref="K49:K50"/>
    <mergeCell ref="L49:L50"/>
    <mergeCell ref="A47:A48"/>
    <mergeCell ref="B47:B48"/>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5:M46"/>
    <mergeCell ref="N45:N46"/>
    <mergeCell ref="O45:O46"/>
    <mergeCell ref="P45:P46"/>
    <mergeCell ref="J45:J46"/>
    <mergeCell ref="K45:K46"/>
    <mergeCell ref="L45:L46"/>
    <mergeCell ref="A43:A44"/>
    <mergeCell ref="B43:B44"/>
    <mergeCell ref="C43:C44"/>
    <mergeCell ref="D43:D44"/>
    <mergeCell ref="E43:E44"/>
    <mergeCell ref="F43:F44"/>
    <mergeCell ref="G41:G42"/>
    <mergeCell ref="H41:H42"/>
    <mergeCell ref="I41:I42"/>
    <mergeCell ref="G45:G46"/>
    <mergeCell ref="H45:H46"/>
    <mergeCell ref="I45:I46"/>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41:M42"/>
    <mergeCell ref="N41:N42"/>
    <mergeCell ref="O41:O42"/>
    <mergeCell ref="P41:P42"/>
    <mergeCell ref="J41:J42"/>
    <mergeCell ref="K41:K42"/>
    <mergeCell ref="L41:L42"/>
    <mergeCell ref="A39:A40"/>
    <mergeCell ref="B39:B40"/>
    <mergeCell ref="C39:C40"/>
    <mergeCell ref="D39:D40"/>
    <mergeCell ref="E39:E40"/>
    <mergeCell ref="F39:F40"/>
    <mergeCell ref="G37:G38"/>
    <mergeCell ref="H37:H38"/>
    <mergeCell ref="I37:I38"/>
    <mergeCell ref="M35:M36"/>
    <mergeCell ref="C35:C36"/>
    <mergeCell ref="D35:D36"/>
    <mergeCell ref="E35:E36"/>
    <mergeCell ref="F35:F36"/>
    <mergeCell ref="M39:M40"/>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7:M38"/>
    <mergeCell ref="N37:N38"/>
    <mergeCell ref="O37:O38"/>
    <mergeCell ref="P37:P38"/>
    <mergeCell ref="J37:J38"/>
    <mergeCell ref="K37:K38"/>
    <mergeCell ref="L37:L38"/>
    <mergeCell ref="A35:A36"/>
    <mergeCell ref="B35:B36"/>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P33:P34"/>
    <mergeCell ref="J33:J34"/>
    <mergeCell ref="K33:K34"/>
    <mergeCell ref="L33:L34"/>
    <mergeCell ref="A31:A32"/>
    <mergeCell ref="B31:B32"/>
    <mergeCell ref="C31:C32"/>
    <mergeCell ref="D31:D32"/>
    <mergeCell ref="E31:E32"/>
    <mergeCell ref="F31:F32"/>
    <mergeCell ref="G29:G30"/>
    <mergeCell ref="H29:H30"/>
    <mergeCell ref="I29:I30"/>
    <mergeCell ref="G33:G34"/>
    <mergeCell ref="H33:H34"/>
    <mergeCell ref="I33:I34"/>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P29:P30"/>
    <mergeCell ref="J29:J30"/>
    <mergeCell ref="K29:K30"/>
    <mergeCell ref="L29:L30"/>
    <mergeCell ref="A27:A28"/>
    <mergeCell ref="B27:B28"/>
    <mergeCell ref="C27:C28"/>
    <mergeCell ref="D27:D28"/>
    <mergeCell ref="E27:E28"/>
    <mergeCell ref="F27:F28"/>
    <mergeCell ref="G25:G26"/>
    <mergeCell ref="H25:H26"/>
    <mergeCell ref="I25:I26"/>
    <mergeCell ref="M23:M24"/>
    <mergeCell ref="C23:C24"/>
    <mergeCell ref="D23:D24"/>
    <mergeCell ref="E23:E24"/>
    <mergeCell ref="F23:F24"/>
    <mergeCell ref="M27:M28"/>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J25:J26"/>
    <mergeCell ref="K25:K26"/>
    <mergeCell ref="L25:L26"/>
    <mergeCell ref="A23:A24"/>
    <mergeCell ref="B23:B24"/>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P21:P22"/>
    <mergeCell ref="J21:J22"/>
    <mergeCell ref="K21:K22"/>
    <mergeCell ref="L21:L22"/>
    <mergeCell ref="A19:A20"/>
    <mergeCell ref="B19:B20"/>
    <mergeCell ref="C19:C20"/>
    <mergeCell ref="D19:D20"/>
    <mergeCell ref="E19:E20"/>
    <mergeCell ref="F19:F20"/>
    <mergeCell ref="G17:G18"/>
    <mergeCell ref="H17:H18"/>
    <mergeCell ref="I17:I18"/>
    <mergeCell ref="G21:G22"/>
    <mergeCell ref="H21:H22"/>
    <mergeCell ref="I21:I22"/>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J17:J18"/>
    <mergeCell ref="K17:K18"/>
    <mergeCell ref="L17:L18"/>
    <mergeCell ref="A15:A16"/>
    <mergeCell ref="B15:B16"/>
    <mergeCell ref="C15:C16"/>
    <mergeCell ref="D15:D16"/>
    <mergeCell ref="E15:E16"/>
    <mergeCell ref="F15:F16"/>
    <mergeCell ref="G13:G14"/>
    <mergeCell ref="H13:H14"/>
    <mergeCell ref="I13:I14"/>
    <mergeCell ref="O11:O12"/>
    <mergeCell ref="M15:M16"/>
    <mergeCell ref="N15:N16"/>
    <mergeCell ref="O15:O16"/>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J13:J14"/>
    <mergeCell ref="K13:K14"/>
    <mergeCell ref="L13:L14"/>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4"/>
  <headerFooter>
    <oddHeader>&amp;L【機密性2情報】</oddHeader>
  </headerFooter>
  <rowBreaks count="2" manualBreakCount="2">
    <brk id="36" max="23" man="1"/>
    <brk id="68" max="2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重義（行革本部事務局）</dc:creator>
  <cp:keywords/>
  <dc:description/>
  <cp:lastModifiedBy>厚生労働省ネットワークシステム</cp:lastModifiedBy>
  <cp:lastPrinted>2019-10-01T05:47:19Z</cp:lastPrinted>
  <dcterms:created xsi:type="dcterms:W3CDTF">2010-08-24T08:00:05Z</dcterms:created>
  <dcterms:modified xsi:type="dcterms:W3CDTF">2019-10-01T06:28:42Z</dcterms:modified>
  <cp:category/>
  <cp:version/>
  <cp:contentType/>
  <cp:contentStatus/>
</cp:coreProperties>
</file>