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" sheetId="1" r:id="rId1"/>
  </sheets>
  <definedNames>
    <definedName name="_xlnm.Print_Area" localSheetId="0">'個別表'!$A$1:$X$29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<sst xmlns="http://schemas.openxmlformats.org/spreadsheetml/2006/main" count="88" uniqueCount="54">
  <si>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</si>
  <si>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</si>
  <si>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</si>
  <si>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</si>
  <si>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</si>
  <si>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</si>
  <si>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</si>
  <si>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</si>
  <si>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</si>
  <si>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</si>
  <si>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</si>
  <si>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</si>
  <si>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</si>
  <si>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</si>
  <si>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</si>
  <si>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</si>
  <si>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</si>
  <si>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</si>
  <si>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</si>
  <si>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</si>
  <si>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福島県他2団体</t>
  </si>
  <si>
    <t>医療施設の耐震化を行うことにより、地震発生時において、適切な医療提供体制の維持を図ることを目的に実施する。</t>
  </si>
  <si>
    <t>医療施設耐震化臨時特例基金</t>
  </si>
  <si>
    <t>鹿児島県</t>
  </si>
  <si>
    <t>栃木県</t>
  </si>
  <si>
    <t>福島県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</si>
  <si>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</si>
  <si>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</si>
  <si>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</si>
  <si>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</si>
  <si>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</si>
  <si>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</si>
  <si>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</si>
  <si>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</si>
  <si>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</si>
  <si>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</si>
  <si>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</si>
  <si>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</si>
  <si>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</si>
  <si>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</si>
  <si>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</si>
  <si>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</si>
  <si>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30年度末　貸付残高等</t>
  </si>
  <si>
    <t>30年度　事業実施決定等</t>
  </si>
  <si>
    <t>30年度末基金残高
(ｅ=ａ+ｂ-ｃ-ｄ)</t>
  </si>
  <si>
    <t>30年度
国庫返納額
（ｄ）</t>
  </si>
  <si>
    <t>30　年　度　収　入　支　出</t>
  </si>
  <si>
    <t>29年度末基金残高
（ａ）</t>
  </si>
  <si>
    <t>事務・事業の概要</t>
  </si>
  <si>
    <t>基金の名称</t>
  </si>
  <si>
    <t>基金の造成団体の名称</t>
  </si>
  <si>
    <t>番
号</t>
  </si>
  <si>
    <t>※平成３１年以降の表記は、新元号に読み替えることとする。</t>
  </si>
  <si>
    <t>【個別表】平成31年度基金造成団体別基金執行状況表（001医療施設耐震化臨時特例基金（医療施設耐震化臨時特例交付金））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</si>
</sst>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54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33" borderId="0" xfId="0" applyFont="1" applyFill="1" applyBorder="1" applyAlignment="1">
      <alignment horizontal="center" vertical="center"/>
    </xf>
    <xf numFmtId="41" fontId="54" fillId="34" borderId="11" xfId="0" applyNumberFormat="1" applyFont="1" applyFill="1" applyBorder="1" applyAlignment="1">
      <alignment horizontal="right" vertical="center"/>
    </xf>
    <xf numFmtId="41" fontId="54" fillId="34" borderId="12" xfId="0" applyNumberFormat="1" applyFont="1" applyFill="1" applyBorder="1" applyAlignment="1">
      <alignment horizontal="right" vertical="center"/>
    </xf>
    <xf numFmtId="41" fontId="54" fillId="34" borderId="13" xfId="0" applyNumberFormat="1" applyFont="1" applyFill="1" applyBorder="1" applyAlignment="1">
      <alignment horizontal="right" vertical="center"/>
    </xf>
    <xf numFmtId="41" fontId="54" fillId="34" borderId="14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center" vertical="center"/>
    </xf>
    <xf numFmtId="178" fontId="54" fillId="34" borderId="15" xfId="0" applyNumberFormat="1" applyFont="1" applyFill="1" applyBorder="1" applyAlignment="1">
      <alignment horizontal="right" vertical="center"/>
    </xf>
    <xf numFmtId="178" fontId="54" fillId="34" borderId="16" xfId="0" applyNumberFormat="1" applyFont="1" applyFill="1" applyBorder="1" applyAlignment="1">
      <alignment horizontal="right" vertical="center"/>
    </xf>
    <xf numFmtId="178" fontId="54" fillId="34" borderId="17" xfId="0" applyNumberFormat="1" applyFont="1" applyFill="1" applyBorder="1" applyAlignment="1">
      <alignment horizontal="right" vertical="center"/>
    </xf>
    <xf numFmtId="178" fontId="54" fillId="34" borderId="18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41" fontId="54" fillId="0" borderId="11" xfId="0" applyNumberFormat="1" applyFont="1" applyBorder="1" applyAlignment="1">
      <alignment horizontal="right" vertical="center"/>
    </xf>
    <xf numFmtId="41" fontId="54" fillId="0" borderId="12" xfId="0" applyNumberFormat="1" applyFont="1" applyBorder="1" applyAlignment="1">
      <alignment horizontal="right" vertical="center"/>
    </xf>
    <xf numFmtId="41" fontId="54" fillId="0" borderId="13" xfId="0" applyNumberFormat="1" applyFont="1" applyBorder="1" applyAlignment="1">
      <alignment horizontal="right" vertical="center"/>
    </xf>
    <xf numFmtId="41" fontId="54" fillId="0" borderId="14" xfId="0" applyNumberFormat="1" applyFont="1" applyBorder="1" applyAlignment="1">
      <alignment horizontal="right" vertical="center"/>
    </xf>
    <xf numFmtId="178" fontId="54" fillId="0" borderId="15" xfId="0" applyNumberFormat="1" applyFont="1" applyBorder="1" applyAlignment="1">
      <alignment horizontal="right" vertical="center"/>
    </xf>
    <xf numFmtId="178" fontId="54" fillId="0" borderId="16" xfId="0" applyNumberFormat="1" applyFont="1" applyBorder="1" applyAlignment="1">
      <alignment horizontal="right" vertical="center"/>
    </xf>
    <xf numFmtId="178" fontId="54" fillId="0" borderId="17" xfId="0" applyNumberFormat="1" applyFont="1" applyBorder="1" applyAlignment="1">
      <alignment horizontal="right" vertical="center"/>
    </xf>
    <xf numFmtId="178" fontId="54" fillId="0" borderId="18" xfId="0" applyNumberFormat="1" applyFont="1" applyBorder="1" applyAlignment="1">
      <alignment horizontal="right" vertical="center"/>
    </xf>
    <xf numFmtId="0" fontId="56" fillId="33" borderId="19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33" borderId="28" xfId="0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 wrapText="1"/>
    </xf>
    <xf numFmtId="0" fontId="59" fillId="33" borderId="30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4" fillId="33" borderId="32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1" fontId="54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177" fontId="54" fillId="0" borderId="33" xfId="0" applyNumberFormat="1" applyFont="1" applyBorder="1" applyAlignment="1">
      <alignment horizontal="center" vertical="center"/>
    </xf>
    <xf numFmtId="177" fontId="54" fillId="0" borderId="34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41" fontId="54" fillId="0" borderId="41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4" fillId="0" borderId="42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54" fillId="0" borderId="16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54" fillId="0" borderId="41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63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/>
    </xf>
    <xf numFmtId="41" fontId="54" fillId="34" borderId="41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0" fontId="64" fillId="33" borderId="19" xfId="0" applyFont="1" applyFill="1" applyBorder="1" applyAlignment="1">
      <alignment vertical="center" wrapText="1"/>
    </xf>
    <xf numFmtId="0" fontId="64" fillId="33" borderId="44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63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3" fillId="33" borderId="49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50" xfId="0" applyBorder="1" applyAlignment="1">
      <alignment vertical="center"/>
    </xf>
    <xf numFmtId="0" fontId="55" fillId="33" borderId="51" xfId="0" applyFont="1" applyFill="1" applyBorder="1" applyAlignment="1">
      <alignment horizontal="center" vertical="center" wrapText="1"/>
    </xf>
    <xf numFmtId="0" fontId="59" fillId="0" borderId="52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58" fillId="35" borderId="54" xfId="0" applyFont="1" applyFill="1" applyBorder="1" applyAlignment="1">
      <alignment horizontal="center" vertical="center" wrapText="1"/>
    </xf>
    <xf numFmtId="0" fontId="58" fillId="35" borderId="55" xfId="0" applyFont="1" applyFill="1" applyBorder="1" applyAlignment="1">
      <alignment horizontal="center" vertical="center" wrapText="1"/>
    </xf>
    <xf numFmtId="0" fontId="58" fillId="35" borderId="56" xfId="0" applyFont="1" applyFill="1" applyBorder="1" applyAlignment="1">
      <alignment horizontal="center" vertical="center" wrapText="1"/>
    </xf>
    <xf numFmtId="0" fontId="58" fillId="35" borderId="46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left" vertical="center"/>
    </xf>
    <xf numFmtId="0" fontId="65" fillId="0" borderId="34" xfId="0" applyFont="1" applyBorder="1" applyAlignment="1">
      <alignment horizontal="left" vertical="center"/>
    </xf>
    <xf numFmtId="41" fontId="54" fillId="36" borderId="12" xfId="0" applyNumberFormat="1" applyFont="1" applyFill="1" applyBorder="1" applyAlignment="1">
      <alignment horizontal="right" vertical="center"/>
    </xf>
    <xf numFmtId="41" fontId="54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4" fillId="34" borderId="42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41" fontId="54" fillId="0" borderId="42" xfId="0" applyNumberFormat="1" applyFont="1" applyFill="1" applyBorder="1" applyAlignment="1">
      <alignment horizontal="center" vertical="center"/>
    </xf>
    <xf numFmtId="41" fontId="54" fillId="0" borderId="20" xfId="0" applyNumberFormat="1" applyFont="1" applyFill="1" applyBorder="1" applyAlignment="1">
      <alignment horizontal="center" vertical="center"/>
    </xf>
    <xf numFmtId="41" fontId="54" fillId="34" borderId="21" xfId="0" applyNumberFormat="1" applyFont="1" applyFill="1" applyBorder="1" applyAlignment="1">
      <alignment horizontal="right" vertical="center"/>
    </xf>
    <xf numFmtId="0" fontId="54" fillId="0" borderId="33" xfId="0" applyFont="1" applyBorder="1" applyAlignment="1">
      <alignment vertical="center" wrapText="1"/>
    </xf>
    <xf numFmtId="0" fontId="54" fillId="0" borderId="34" xfId="0" applyFont="1" applyBorder="1" applyAlignment="1">
      <alignment vertical="center"/>
    </xf>
    <xf numFmtId="41" fontId="54" fillId="34" borderId="17" xfId="0" applyNumberFormat="1" applyFont="1" applyFill="1" applyBorder="1" applyAlignment="1">
      <alignment horizontal="right" vertical="center"/>
    </xf>
    <xf numFmtId="41" fontId="0" fillId="34" borderId="57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0"/>
  <sheetViews>
    <sheetView tabSelected="1" view="pageBreakPreview" zoomScale="85" zoomScaleSheetLayoutView="85" zoomScalePageLayoutView="0" workbookViewId="0" topLeftCell="A1">
      <selection activeCell="F11" sqref="F11:F12"/>
    </sheetView>
  </sheetViews>
  <sheetFormatPr defaultColWidth="9.0039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>
      <c r="A1" s="51" t="s">
        <v>53</v>
      </c>
      <c r="B1" s="51"/>
    </row>
    <row r="2" spans="1:2" ht="20.25" customHeight="1" thickBot="1">
      <c r="A2" s="52" t="s">
        <v>52</v>
      </c>
      <c r="B2" s="51"/>
    </row>
    <row r="3" spans="1:25" s="16" customFormat="1" ht="12.75" customHeight="1">
      <c r="A3" s="63" t="s">
        <v>51</v>
      </c>
      <c r="B3" s="63" t="s">
        <v>50</v>
      </c>
      <c r="C3" s="63" t="s">
        <v>49</v>
      </c>
      <c r="D3" s="63" t="s">
        <v>48</v>
      </c>
      <c r="E3" s="70" t="s">
        <v>47</v>
      </c>
      <c r="F3" s="71"/>
      <c r="G3" s="70" t="s">
        <v>46</v>
      </c>
      <c r="H3" s="74"/>
      <c r="I3" s="74"/>
      <c r="J3" s="74"/>
      <c r="K3" s="74"/>
      <c r="L3" s="74"/>
      <c r="M3" s="74"/>
      <c r="N3" s="110" t="s">
        <v>45</v>
      </c>
      <c r="O3" s="70" t="s">
        <v>44</v>
      </c>
      <c r="P3" s="71"/>
      <c r="Q3" s="70" t="s">
        <v>43</v>
      </c>
      <c r="R3" s="96"/>
      <c r="S3" s="96"/>
      <c r="T3" s="96"/>
      <c r="U3" s="96"/>
      <c r="V3" s="70" t="s">
        <v>42</v>
      </c>
      <c r="W3" s="96"/>
      <c r="X3" s="97"/>
      <c r="Y3" s="43"/>
    </row>
    <row r="4" spans="1:25" s="16" customFormat="1" ht="12" customHeight="1">
      <c r="A4" s="68"/>
      <c r="B4" s="64"/>
      <c r="C4" s="68"/>
      <c r="D4" s="68"/>
      <c r="E4" s="72"/>
      <c r="F4" s="73"/>
      <c r="G4" s="75"/>
      <c r="H4" s="76"/>
      <c r="I4" s="76"/>
      <c r="J4" s="76"/>
      <c r="K4" s="76"/>
      <c r="L4" s="76"/>
      <c r="M4" s="76"/>
      <c r="N4" s="111"/>
      <c r="O4" s="72"/>
      <c r="P4" s="73"/>
      <c r="Q4" s="50" t="s">
        <v>41</v>
      </c>
      <c r="R4" s="98" t="s">
        <v>39</v>
      </c>
      <c r="S4" s="98" t="s">
        <v>38</v>
      </c>
      <c r="T4" s="101" t="s">
        <v>37</v>
      </c>
      <c r="U4" s="104" t="s">
        <v>40</v>
      </c>
      <c r="V4" s="107" t="s">
        <v>39</v>
      </c>
      <c r="W4" s="101" t="s">
        <v>38</v>
      </c>
      <c r="X4" s="89" t="s">
        <v>37</v>
      </c>
      <c r="Y4" s="43"/>
    </row>
    <row r="5" spans="1:25" s="16" customFormat="1" ht="13.5" customHeight="1">
      <c r="A5" s="68"/>
      <c r="B5" s="64"/>
      <c r="C5" s="68"/>
      <c r="D5" s="68"/>
      <c r="E5" s="41"/>
      <c r="F5" s="47"/>
      <c r="G5" s="49" t="s">
        <v>36</v>
      </c>
      <c r="H5" s="48"/>
      <c r="I5" s="48"/>
      <c r="J5" s="48"/>
      <c r="K5" s="48"/>
      <c r="L5" s="48"/>
      <c r="M5" s="57" t="s">
        <v>35</v>
      </c>
      <c r="N5" s="111"/>
      <c r="O5" s="41"/>
      <c r="P5" s="47"/>
      <c r="Q5" s="94" t="s">
        <v>34</v>
      </c>
      <c r="R5" s="99"/>
      <c r="S5" s="99"/>
      <c r="T5" s="102"/>
      <c r="U5" s="105"/>
      <c r="V5" s="108"/>
      <c r="W5" s="102"/>
      <c r="X5" s="90"/>
      <c r="Y5" s="43"/>
    </row>
    <row r="6" spans="1:25" s="16" customFormat="1" ht="12" customHeight="1">
      <c r="A6" s="68"/>
      <c r="B6" s="64"/>
      <c r="C6" s="68"/>
      <c r="D6" s="68"/>
      <c r="E6" s="41"/>
      <c r="F6" s="60" t="s">
        <v>32</v>
      </c>
      <c r="G6" s="41"/>
      <c r="H6" s="46" t="s">
        <v>33</v>
      </c>
      <c r="I6" s="45"/>
      <c r="J6" s="45"/>
      <c r="K6" s="45"/>
      <c r="L6" s="44"/>
      <c r="M6" s="58"/>
      <c r="N6" s="111"/>
      <c r="O6" s="41"/>
      <c r="P6" s="60" t="s">
        <v>32</v>
      </c>
      <c r="Q6" s="95"/>
      <c r="R6" s="100"/>
      <c r="S6" s="100"/>
      <c r="T6" s="103"/>
      <c r="U6" s="106"/>
      <c r="V6" s="109"/>
      <c r="W6" s="103"/>
      <c r="X6" s="91"/>
      <c r="Y6" s="43"/>
    </row>
    <row r="7" spans="1:25" s="16" customFormat="1" ht="12" customHeight="1">
      <c r="A7" s="68"/>
      <c r="B7" s="64"/>
      <c r="C7" s="68"/>
      <c r="D7" s="68"/>
      <c r="E7" s="41"/>
      <c r="F7" s="61"/>
      <c r="G7" s="41"/>
      <c r="H7" s="42" t="s">
        <v>31</v>
      </c>
      <c r="I7" s="113" t="s">
        <v>30</v>
      </c>
      <c r="J7" s="114"/>
      <c r="K7" s="115"/>
      <c r="L7" s="116" t="s">
        <v>29</v>
      </c>
      <c r="M7" s="58"/>
      <c r="N7" s="111"/>
      <c r="O7" s="41"/>
      <c r="P7" s="61"/>
      <c r="Q7" s="40" t="s">
        <v>18</v>
      </c>
      <c r="R7" s="39" t="s">
        <v>18</v>
      </c>
      <c r="S7" s="39" t="s">
        <v>18</v>
      </c>
      <c r="T7" s="37" t="s">
        <v>18</v>
      </c>
      <c r="U7" s="36" t="s">
        <v>18</v>
      </c>
      <c r="V7" s="38" t="s">
        <v>18</v>
      </c>
      <c r="W7" s="37" t="s">
        <v>18</v>
      </c>
      <c r="X7" s="36" t="s">
        <v>18</v>
      </c>
      <c r="Y7" s="35" t="s">
        <v>18</v>
      </c>
    </row>
    <row r="8" spans="1:25" s="16" customFormat="1" ht="12.75" customHeight="1" thickBot="1">
      <c r="A8" s="69"/>
      <c r="B8" s="65"/>
      <c r="C8" s="69"/>
      <c r="D8" s="69"/>
      <c r="E8" s="32"/>
      <c r="F8" s="62"/>
      <c r="G8" s="32"/>
      <c r="H8" s="34"/>
      <c r="I8" s="33" t="s">
        <v>28</v>
      </c>
      <c r="J8" s="33" t="s">
        <v>27</v>
      </c>
      <c r="K8" s="33" t="s">
        <v>26</v>
      </c>
      <c r="L8" s="117"/>
      <c r="M8" s="59"/>
      <c r="N8" s="112"/>
      <c r="O8" s="32"/>
      <c r="P8" s="62"/>
      <c r="Q8" s="31" t="s">
        <v>17</v>
      </c>
      <c r="R8" s="30" t="s">
        <v>17</v>
      </c>
      <c r="S8" s="30" t="s">
        <v>17</v>
      </c>
      <c r="T8" s="27" t="s">
        <v>17</v>
      </c>
      <c r="U8" s="29" t="s">
        <v>17</v>
      </c>
      <c r="V8" s="28" t="s">
        <v>17</v>
      </c>
      <c r="W8" s="27" t="s">
        <v>17</v>
      </c>
      <c r="X8" s="26" t="s">
        <v>17</v>
      </c>
      <c r="Y8" s="25" t="s">
        <v>17</v>
      </c>
    </row>
    <row r="9" spans="1:25" s="16" customFormat="1" ht="18" customHeight="1">
      <c r="A9" s="77">
        <v>1</v>
      </c>
      <c r="B9" s="66" t="s">
        <v>25</v>
      </c>
      <c r="C9" s="79" t="s">
        <v>22</v>
      </c>
      <c r="D9" s="55" t="s">
        <v>21</v>
      </c>
      <c r="E9" s="81">
        <v>5.879</v>
      </c>
      <c r="F9" s="83">
        <v>5.879</v>
      </c>
      <c r="G9" s="81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85">
        <v>0</v>
      </c>
      <c r="N9" s="87">
        <v>5.879</v>
      </c>
      <c r="O9" s="92">
        <f>+(+E9+G9)-(M9+N9)</f>
        <v>0</v>
      </c>
      <c r="P9" s="83">
        <v>0</v>
      </c>
      <c r="Q9" s="23">
        <v>0</v>
      </c>
      <c r="R9" s="24">
        <v>0</v>
      </c>
      <c r="S9" s="24">
        <v>0</v>
      </c>
      <c r="T9" s="22">
        <v>0</v>
      </c>
      <c r="U9" s="24">
        <v>0</v>
      </c>
      <c r="V9" s="23">
        <v>0</v>
      </c>
      <c r="W9" s="22">
        <v>0</v>
      </c>
      <c r="X9" s="21">
        <v>0</v>
      </c>
      <c r="Y9" s="11" t="s">
        <v>18</v>
      </c>
    </row>
    <row r="10" spans="1:25" s="16" customFormat="1" ht="18" customHeight="1" thickBot="1">
      <c r="A10" s="78"/>
      <c r="B10" s="67"/>
      <c r="C10" s="80"/>
      <c r="D10" s="56"/>
      <c r="E10" s="82"/>
      <c r="F10" s="84"/>
      <c r="G10" s="82"/>
      <c r="H10" s="54"/>
      <c r="I10" s="54"/>
      <c r="J10" s="54"/>
      <c r="K10" s="54"/>
      <c r="L10" s="54"/>
      <c r="M10" s="86"/>
      <c r="N10" s="88"/>
      <c r="O10" s="93"/>
      <c r="P10" s="84"/>
      <c r="Q10" s="19">
        <v>0</v>
      </c>
      <c r="R10" s="20">
        <v>0</v>
      </c>
      <c r="S10" s="20">
        <v>0</v>
      </c>
      <c r="T10" s="18">
        <v>0</v>
      </c>
      <c r="U10" s="20">
        <v>0</v>
      </c>
      <c r="V10" s="19">
        <v>0</v>
      </c>
      <c r="W10" s="18">
        <v>0</v>
      </c>
      <c r="X10" s="17">
        <v>0</v>
      </c>
      <c r="Y10" s="6" t="s">
        <v>17</v>
      </c>
    </row>
    <row r="11" spans="1:25" s="16" customFormat="1" ht="18" customHeight="1">
      <c r="A11" s="77">
        <v>2</v>
      </c>
      <c r="B11" s="66" t="s">
        <v>24</v>
      </c>
      <c r="C11" s="79" t="s">
        <v>22</v>
      </c>
      <c r="D11" s="55" t="s">
        <v>21</v>
      </c>
      <c r="E11" s="81">
        <v>519.974</v>
      </c>
      <c r="F11" s="83">
        <v>519.974</v>
      </c>
      <c r="G11" s="81">
        <v>0.517</v>
      </c>
      <c r="H11" s="53">
        <v>0.517</v>
      </c>
      <c r="I11" s="53">
        <v>0</v>
      </c>
      <c r="J11" s="53">
        <v>0</v>
      </c>
      <c r="K11" s="53">
        <v>0</v>
      </c>
      <c r="L11" s="53">
        <v>0.517</v>
      </c>
      <c r="M11" s="129">
        <v>114.829</v>
      </c>
      <c r="N11" s="87">
        <v>0</v>
      </c>
      <c r="O11" s="92">
        <f>+(+E11+G11)-(M11+N11)</f>
        <v>405.6620000000001</v>
      </c>
      <c r="P11" s="83">
        <v>405.661</v>
      </c>
      <c r="Q11" s="23">
        <v>0</v>
      </c>
      <c r="R11" s="24">
        <v>0</v>
      </c>
      <c r="S11" s="24">
        <v>0</v>
      </c>
      <c r="T11" s="22">
        <v>0</v>
      </c>
      <c r="U11" s="24">
        <v>0</v>
      </c>
      <c r="V11" s="23">
        <v>0</v>
      </c>
      <c r="W11" s="22">
        <v>0</v>
      </c>
      <c r="X11" s="21">
        <v>0</v>
      </c>
      <c r="Y11" s="11" t="s">
        <v>18</v>
      </c>
    </row>
    <row r="12" spans="1:25" s="16" customFormat="1" ht="18" customHeight="1" thickBot="1">
      <c r="A12" s="78"/>
      <c r="B12" s="67"/>
      <c r="C12" s="80"/>
      <c r="D12" s="56"/>
      <c r="E12" s="82"/>
      <c r="F12" s="84"/>
      <c r="G12" s="82"/>
      <c r="H12" s="54"/>
      <c r="I12" s="120"/>
      <c r="J12" s="120"/>
      <c r="K12" s="120"/>
      <c r="L12" s="120"/>
      <c r="M12" s="130"/>
      <c r="N12" s="88"/>
      <c r="O12" s="131"/>
      <c r="P12" s="84"/>
      <c r="Q12" s="19">
        <v>0</v>
      </c>
      <c r="R12" s="20">
        <v>0</v>
      </c>
      <c r="S12" s="20">
        <v>0</v>
      </c>
      <c r="T12" s="18">
        <v>0</v>
      </c>
      <c r="U12" s="20">
        <v>0</v>
      </c>
      <c r="V12" s="19">
        <v>0</v>
      </c>
      <c r="W12" s="18">
        <v>0</v>
      </c>
      <c r="X12" s="17">
        <v>0</v>
      </c>
      <c r="Y12" s="6" t="s">
        <v>17</v>
      </c>
    </row>
    <row r="13" spans="1:25" s="16" customFormat="1" ht="18" customHeight="1">
      <c r="A13" s="77">
        <v>3</v>
      </c>
      <c r="B13" s="66" t="s">
        <v>23</v>
      </c>
      <c r="C13" s="132" t="s">
        <v>22</v>
      </c>
      <c r="D13" s="55" t="s">
        <v>21</v>
      </c>
      <c r="E13" s="81">
        <v>8.074</v>
      </c>
      <c r="F13" s="83">
        <v>8.074</v>
      </c>
      <c r="G13" s="81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129">
        <v>0</v>
      </c>
      <c r="N13" s="87">
        <v>8.074</v>
      </c>
      <c r="O13" s="92">
        <f>+(+E13+G13)-(M13+N13)</f>
        <v>0</v>
      </c>
      <c r="P13" s="83">
        <v>0</v>
      </c>
      <c r="Q13" s="23">
        <v>0</v>
      </c>
      <c r="R13" s="24">
        <v>0</v>
      </c>
      <c r="S13" s="24">
        <v>0</v>
      </c>
      <c r="T13" s="22">
        <v>0</v>
      </c>
      <c r="U13" s="24">
        <v>0</v>
      </c>
      <c r="V13" s="23">
        <v>0</v>
      </c>
      <c r="W13" s="22">
        <v>0</v>
      </c>
      <c r="X13" s="21">
        <v>0</v>
      </c>
      <c r="Y13" s="11" t="s">
        <v>18</v>
      </c>
    </row>
    <row r="14" spans="1:25" s="16" customFormat="1" ht="18" customHeight="1" thickBot="1">
      <c r="A14" s="78"/>
      <c r="B14" s="67"/>
      <c r="C14" s="133"/>
      <c r="D14" s="56"/>
      <c r="E14" s="82"/>
      <c r="F14" s="84"/>
      <c r="G14" s="82"/>
      <c r="H14" s="54"/>
      <c r="I14" s="120"/>
      <c r="J14" s="120"/>
      <c r="K14" s="120"/>
      <c r="L14" s="120"/>
      <c r="M14" s="130"/>
      <c r="N14" s="88"/>
      <c r="O14" s="93"/>
      <c r="P14" s="84"/>
      <c r="Q14" s="19">
        <v>0</v>
      </c>
      <c r="R14" s="20">
        <v>0</v>
      </c>
      <c r="S14" s="20">
        <v>0</v>
      </c>
      <c r="T14" s="18">
        <v>0</v>
      </c>
      <c r="U14" s="20">
        <v>0</v>
      </c>
      <c r="V14" s="19">
        <v>0</v>
      </c>
      <c r="W14" s="18">
        <v>0</v>
      </c>
      <c r="X14" s="17">
        <v>0</v>
      </c>
      <c r="Y14" s="6" t="s">
        <v>17</v>
      </c>
    </row>
    <row r="15" spans="1:25" s="16" customFormat="1" ht="21.75" customHeight="1">
      <c r="A15" s="77"/>
      <c r="B15" s="125" t="s">
        <v>20</v>
      </c>
      <c r="C15" s="126"/>
      <c r="D15" s="118"/>
      <c r="E15" s="81"/>
      <c r="F15" s="83"/>
      <c r="G15" s="81"/>
      <c r="H15" s="53"/>
      <c r="I15" s="53"/>
      <c r="J15" s="53"/>
      <c r="K15" s="53"/>
      <c r="L15" s="53"/>
      <c r="M15" s="129"/>
      <c r="N15" s="87"/>
      <c r="O15" s="92">
        <f>+(+E15+G15)-(M15+N15)</f>
        <v>0</v>
      </c>
      <c r="P15" s="83"/>
      <c r="Q15" s="23">
        <v>0</v>
      </c>
      <c r="R15" s="24">
        <v>0</v>
      </c>
      <c r="S15" s="24">
        <v>0</v>
      </c>
      <c r="T15" s="22">
        <v>0</v>
      </c>
      <c r="U15" s="24">
        <v>0</v>
      </c>
      <c r="V15" s="23">
        <v>0</v>
      </c>
      <c r="W15" s="22">
        <v>0</v>
      </c>
      <c r="X15" s="21">
        <v>0</v>
      </c>
      <c r="Y15" s="11" t="s">
        <v>18</v>
      </c>
    </row>
    <row r="16" spans="1:25" s="16" customFormat="1" ht="21.75" customHeight="1" thickBot="1">
      <c r="A16" s="78"/>
      <c r="B16" s="127"/>
      <c r="C16" s="128"/>
      <c r="D16" s="119"/>
      <c r="E16" s="82"/>
      <c r="F16" s="84"/>
      <c r="G16" s="82"/>
      <c r="H16" s="54"/>
      <c r="I16" s="120"/>
      <c r="J16" s="120"/>
      <c r="K16" s="120"/>
      <c r="L16" s="120"/>
      <c r="M16" s="130"/>
      <c r="N16" s="88"/>
      <c r="O16" s="93"/>
      <c r="P16" s="84"/>
      <c r="Q16" s="19">
        <v>0</v>
      </c>
      <c r="R16" s="20">
        <v>0</v>
      </c>
      <c r="S16" s="20">
        <v>0</v>
      </c>
      <c r="T16" s="18">
        <v>0</v>
      </c>
      <c r="U16" s="20">
        <v>0</v>
      </c>
      <c r="V16" s="19">
        <v>0</v>
      </c>
      <c r="W16" s="18">
        <v>0</v>
      </c>
      <c r="X16" s="17">
        <v>0</v>
      </c>
      <c r="Y16" s="6" t="s">
        <v>17</v>
      </c>
    </row>
    <row r="17" spans="1:25" s="5" customFormat="1" ht="19.5" customHeight="1">
      <c r="A17" s="77" t="s">
        <v>19</v>
      </c>
      <c r="B17" s="77">
        <v>3</v>
      </c>
      <c r="C17" s="66"/>
      <c r="D17" s="118"/>
      <c r="E17" s="92">
        <f aca="true" t="shared" si="0" ref="E17:P17">SUM(E9:E16)</f>
        <v>533.927</v>
      </c>
      <c r="F17" s="123">
        <f t="shared" si="0"/>
        <v>533.927</v>
      </c>
      <c r="G17" s="92">
        <f t="shared" si="0"/>
        <v>0.517</v>
      </c>
      <c r="H17" s="121">
        <f t="shared" si="0"/>
        <v>0.517</v>
      </c>
      <c r="I17" s="121">
        <f t="shared" si="0"/>
        <v>0</v>
      </c>
      <c r="J17" s="121">
        <f t="shared" si="0"/>
        <v>0</v>
      </c>
      <c r="K17" s="121">
        <f t="shared" si="0"/>
        <v>0</v>
      </c>
      <c r="L17" s="121">
        <f t="shared" si="0"/>
        <v>0.517</v>
      </c>
      <c r="M17" s="121">
        <f t="shared" si="0"/>
        <v>114.829</v>
      </c>
      <c r="N17" s="134">
        <f t="shared" si="0"/>
        <v>13.953</v>
      </c>
      <c r="O17" s="92">
        <f t="shared" si="0"/>
        <v>405.6620000000001</v>
      </c>
      <c r="P17" s="123">
        <f t="shared" si="0"/>
        <v>405.661</v>
      </c>
      <c r="Q17" s="14">
        <f aca="true" t="shared" si="1" ref="Q17:X17">SUMIF($Y$9:$Y$16,$Y$7,Q9:Q16)</f>
        <v>0</v>
      </c>
      <c r="R17" s="15">
        <f t="shared" si="1"/>
        <v>0</v>
      </c>
      <c r="S17" s="15">
        <f t="shared" si="1"/>
        <v>0</v>
      </c>
      <c r="T17" s="13">
        <f t="shared" si="1"/>
        <v>0</v>
      </c>
      <c r="U17" s="15">
        <f t="shared" si="1"/>
        <v>0</v>
      </c>
      <c r="V17" s="14">
        <f t="shared" si="1"/>
        <v>0</v>
      </c>
      <c r="W17" s="13">
        <f t="shared" si="1"/>
        <v>0</v>
      </c>
      <c r="X17" s="12">
        <f t="shared" si="1"/>
        <v>0</v>
      </c>
      <c r="Y17" s="11" t="s">
        <v>18</v>
      </c>
    </row>
    <row r="18" spans="1:25" s="5" customFormat="1" ht="19.5" customHeight="1" thickBot="1">
      <c r="A18" s="78"/>
      <c r="B18" s="78"/>
      <c r="C18" s="67"/>
      <c r="D18" s="119"/>
      <c r="E18" s="93"/>
      <c r="F18" s="124"/>
      <c r="G18" s="93"/>
      <c r="H18" s="122"/>
      <c r="I18" s="122"/>
      <c r="J18" s="122"/>
      <c r="K18" s="122"/>
      <c r="L18" s="122"/>
      <c r="M18" s="122"/>
      <c r="N18" s="135"/>
      <c r="O18" s="93"/>
      <c r="P18" s="124"/>
      <c r="Q18" s="9">
        <f aca="true" t="shared" si="2" ref="Q18:X18">SUMIF($Y$9:$Y$16,$Y$8,Q9:Q16)</f>
        <v>0</v>
      </c>
      <c r="R18" s="10">
        <f t="shared" si="2"/>
        <v>0</v>
      </c>
      <c r="S18" s="10">
        <f t="shared" si="2"/>
        <v>0</v>
      </c>
      <c r="T18" s="8">
        <f t="shared" si="2"/>
        <v>0</v>
      </c>
      <c r="U18" s="10">
        <f t="shared" si="2"/>
        <v>0</v>
      </c>
      <c r="V18" s="9">
        <f t="shared" si="2"/>
        <v>0</v>
      </c>
      <c r="W18" s="8">
        <f t="shared" si="2"/>
        <v>0</v>
      </c>
      <c r="X18" s="7">
        <f t="shared" si="2"/>
        <v>0</v>
      </c>
      <c r="Y18" s="6" t="s">
        <v>17</v>
      </c>
    </row>
    <row r="19" ht="14.25" hidden="1" outlineLevel="1" thickBot="1">
      <c r="A19" s="1" t="s">
        <v>16</v>
      </c>
    </row>
    <row r="20" spans="3:15" ht="19.5" hidden="1" outlineLevel="1" thickBot="1">
      <c r="C20" s="1" t="s">
        <v>15</v>
      </c>
      <c r="F20" s="1" t="s">
        <v>14</v>
      </c>
      <c r="O20" s="4"/>
    </row>
    <row r="21" spans="3:6" ht="14.25" hidden="1" outlineLevel="1" thickBot="1">
      <c r="C21" s="1" t="s">
        <v>13</v>
      </c>
      <c r="F21" s="1" t="s">
        <v>12</v>
      </c>
    </row>
    <row r="22" spans="3:6" ht="14.25" hidden="1" outlineLevel="1" thickBot="1">
      <c r="C22" s="1" t="s">
        <v>11</v>
      </c>
      <c r="F22" s="1" t="s">
        <v>10</v>
      </c>
    </row>
    <row r="23" spans="3:6" ht="14.25" hidden="1" outlineLevel="1" thickBot="1">
      <c r="C23" s="1" t="s">
        <v>9</v>
      </c>
      <c r="F23" s="1" t="s">
        <v>8</v>
      </c>
    </row>
    <row r="24" spans="3:6" ht="14.25" hidden="1" outlineLevel="1" thickBot="1">
      <c r="C24" s="1" t="s">
        <v>7</v>
      </c>
      <c r="F24" s="1" t="s">
        <v>6</v>
      </c>
    </row>
    <row r="25" spans="3:6" ht="14.25" hidden="1" outlineLevel="1" thickBot="1">
      <c r="C25" s="1" t="s">
        <v>5</v>
      </c>
      <c r="F25" s="1" t="s">
        <v>4</v>
      </c>
    </row>
    <row r="26" ht="14.25" hidden="1" outlineLevel="1" thickBot="1">
      <c r="C26" s="1" t="s">
        <v>3</v>
      </c>
    </row>
    <row r="27" ht="14.25" hidden="1" outlineLevel="1" thickBot="1">
      <c r="C27" s="1" t="s">
        <v>2</v>
      </c>
    </row>
    <row r="28" ht="14.25" hidden="1" outlineLevel="1" thickBot="1">
      <c r="C28" s="1" t="s">
        <v>1</v>
      </c>
    </row>
    <row r="29" ht="14.25" hidden="1" outlineLevel="1" thickBot="1">
      <c r="C29" s="1" t="s">
        <v>0</v>
      </c>
    </row>
    <row r="30" ht="13.5" collapsed="1">
      <c r="O30" s="3">
        <f>+(+$E$17+$G$17)-($M$17+$N$17)</f>
        <v>405.6620000000001</v>
      </c>
    </row>
  </sheetData>
  <sheetProtection/>
  <mergeCells count="102">
    <mergeCell ref="O13:O14"/>
    <mergeCell ref="P13:P14"/>
    <mergeCell ref="K17:K18"/>
    <mergeCell ref="L17:L18"/>
    <mergeCell ref="L15:L16"/>
    <mergeCell ref="M15:M16"/>
    <mergeCell ref="N15:N16"/>
    <mergeCell ref="M17:M18"/>
    <mergeCell ref="N17:N18"/>
    <mergeCell ref="O17:O18"/>
    <mergeCell ref="P17:P18"/>
    <mergeCell ref="H15:H16"/>
    <mergeCell ref="I15:I16"/>
    <mergeCell ref="J15:J16"/>
    <mergeCell ref="K15:K16"/>
    <mergeCell ref="H17:H18"/>
    <mergeCell ref="O15:O16"/>
    <mergeCell ref="P15:P16"/>
    <mergeCell ref="A17:A18"/>
    <mergeCell ref="C17:C18"/>
    <mergeCell ref="E17:E18"/>
    <mergeCell ref="F17:F18"/>
    <mergeCell ref="G17:G18"/>
    <mergeCell ref="A15:A16"/>
    <mergeCell ref="E15:E16"/>
    <mergeCell ref="F15:F16"/>
    <mergeCell ref="G15:G16"/>
    <mergeCell ref="B15:C16"/>
    <mergeCell ref="B17:B18"/>
    <mergeCell ref="D15:D16"/>
    <mergeCell ref="D17:D18"/>
    <mergeCell ref="H11:H12"/>
    <mergeCell ref="I11:I12"/>
    <mergeCell ref="H13:H14"/>
    <mergeCell ref="I13:I14"/>
    <mergeCell ref="J13:J14"/>
    <mergeCell ref="J11:J12"/>
    <mergeCell ref="B13:B14"/>
    <mergeCell ref="I17:I18"/>
    <mergeCell ref="J17:J18"/>
    <mergeCell ref="C11:C12"/>
    <mergeCell ref="E11:E12"/>
    <mergeCell ref="F11:F12"/>
    <mergeCell ref="G11:G12"/>
    <mergeCell ref="G13:G14"/>
    <mergeCell ref="C13:C14"/>
    <mergeCell ref="E13:E14"/>
    <mergeCell ref="F13:F14"/>
    <mergeCell ref="A13:A14"/>
    <mergeCell ref="Q3:U3"/>
    <mergeCell ref="N3:N8"/>
    <mergeCell ref="O3:P4"/>
    <mergeCell ref="I9:I10"/>
    <mergeCell ref="J9:J10"/>
    <mergeCell ref="K9:K10"/>
    <mergeCell ref="P6:P8"/>
    <mergeCell ref="I7:K7"/>
    <mergeCell ref="L7:L8"/>
    <mergeCell ref="D11:D12"/>
    <mergeCell ref="D13:D14"/>
    <mergeCell ref="B11:B12"/>
    <mergeCell ref="A11:A12"/>
    <mergeCell ref="K13:K14"/>
    <mergeCell ref="L13:L14"/>
    <mergeCell ref="P11:P12"/>
    <mergeCell ref="K11:K12"/>
    <mergeCell ref="L11:L12"/>
    <mergeCell ref="M11:M12"/>
    <mergeCell ref="N11:N12"/>
    <mergeCell ref="O11:O12"/>
    <mergeCell ref="M13:M14"/>
    <mergeCell ref="N13:N14"/>
    <mergeCell ref="N9:N10"/>
    <mergeCell ref="X4:X6"/>
    <mergeCell ref="O9:O10"/>
    <mergeCell ref="P9:P10"/>
    <mergeCell ref="Q5:Q6"/>
    <mergeCell ref="V3:X3"/>
    <mergeCell ref="R4:R6"/>
    <mergeCell ref="S4:S6"/>
    <mergeCell ref="T4:T6"/>
    <mergeCell ref="U4:U6"/>
    <mergeCell ref="V4:V6"/>
    <mergeCell ref="W4:W6"/>
    <mergeCell ref="H9:H10"/>
    <mergeCell ref="D9:D10"/>
    <mergeCell ref="M5:M8"/>
    <mergeCell ref="F6:F8"/>
    <mergeCell ref="B3:B8"/>
    <mergeCell ref="B9:B10"/>
    <mergeCell ref="A3:A8"/>
    <mergeCell ref="C3:C8"/>
    <mergeCell ref="E3:F4"/>
    <mergeCell ref="G3:M4"/>
    <mergeCell ref="D3:D8"/>
    <mergeCell ref="A9:A10"/>
    <mergeCell ref="C9:C10"/>
    <mergeCell ref="E9:E10"/>
    <mergeCell ref="F9:F10"/>
    <mergeCell ref="G9:G10"/>
    <mergeCell ref="L9:L10"/>
    <mergeCell ref="M9:M10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3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2019-10-01T06:03:19Z</dcterms:created>
  <dcterms:modified xsi:type="dcterms:W3CDTF">2019-10-01T06:28:33Z</dcterms:modified>
  <cp:category/>
  <cp:version/>
  <cp:contentType/>
  <cp:contentStatus/>
</cp:coreProperties>
</file>