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02" sheetId="1" r:id="rId1"/>
  </sheets>
  <definedNames>
    <definedName name="_xlnm.Print_Area" localSheetId="0">'個別表002'!$A$1:$X$41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<sst xmlns="http://schemas.openxmlformats.org/spreadsheetml/2006/main" count="118" uniqueCount="60">
  <si>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</si>
  <si>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</si>
  <si>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</si>
  <si>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</si>
  <si>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</si>
  <si>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</si>
  <si>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</si>
  <si>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</si>
  <si>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</si>
  <si>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</si>
  <si>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</si>
  <si>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</si>
  <si>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</si>
  <si>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</si>
  <si>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</si>
  <si>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</si>
  <si>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</si>
  <si>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</si>
  <si>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</si>
  <si>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</si>
  <si>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福島県他8団体</t>
  </si>
  <si>
    <t>医療施設の耐震化を行うことにより、地震発生時において、適切な医療提供体制の維持を図ることを目的に実施する。</t>
  </si>
  <si>
    <t>医療施設耐震化臨時特例基金</t>
  </si>
  <si>
    <t>鹿児島県</t>
  </si>
  <si>
    <t>大分県</t>
  </si>
  <si>
    <t>長崎県</t>
  </si>
  <si>
    <t>香川県</t>
  </si>
  <si>
    <t>大阪府</t>
  </si>
  <si>
    <t>愛知県</t>
  </si>
  <si>
    <t>岐阜県</t>
  </si>
  <si>
    <t>東京都</t>
  </si>
  <si>
    <t>福島県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</si>
  <si>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</si>
  <si>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</si>
  <si>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</si>
  <si>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</si>
  <si>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</si>
  <si>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</si>
  <si>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</si>
  <si>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</si>
  <si>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</si>
  <si>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</si>
  <si>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</si>
  <si>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</si>
  <si>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</si>
  <si>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</si>
  <si>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</si>
  <si>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</si>
  <si>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30年度末　貸付残高等</t>
  </si>
  <si>
    <t>30年度　事業実施決定等</t>
  </si>
  <si>
    <t>30年度末基金残高
(ｅ=ａ+ｂ-ｃ-ｄ)</t>
  </si>
  <si>
    <t>30年度
国庫返納額
（ｄ）</t>
  </si>
  <si>
    <t>30　年　度　収　入　支　出</t>
  </si>
  <si>
    <t>29年度末基金残高
（ａ）</t>
  </si>
  <si>
    <t>事務・事業の概要</t>
  </si>
  <si>
    <t>基金の名称</t>
  </si>
  <si>
    <t>基金の造成団体の名称</t>
  </si>
  <si>
    <t>番
号</t>
  </si>
  <si>
    <t>※平成３１年以降の表記は、新元号に読み替えることとする。</t>
  </si>
  <si>
    <t>【個別表】平成31年度基金造成団体別基金執行状況表（002医療施設耐震化臨時特例基金（医療施設耐震化臨時特例交付金））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</si>
</sst>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41" fontId="52" fillId="34" borderId="11" xfId="0" applyNumberFormat="1" applyFont="1" applyFill="1" applyBorder="1" applyAlignment="1">
      <alignment horizontal="right" vertical="center"/>
    </xf>
    <xf numFmtId="41" fontId="52" fillId="34" borderId="12" xfId="0" applyNumberFormat="1" applyFont="1" applyFill="1" applyBorder="1" applyAlignment="1">
      <alignment horizontal="right" vertical="center"/>
    </xf>
    <xf numFmtId="41" fontId="52" fillId="34" borderId="13" xfId="0" applyNumberFormat="1" applyFont="1" applyFill="1" applyBorder="1" applyAlignment="1">
      <alignment horizontal="right" vertical="center"/>
    </xf>
    <xf numFmtId="41" fontId="52" fillId="34" borderId="14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178" fontId="52" fillId="34" borderId="15" xfId="0" applyNumberFormat="1" applyFont="1" applyFill="1" applyBorder="1" applyAlignment="1">
      <alignment horizontal="right" vertical="center"/>
    </xf>
    <xf numFmtId="178" fontId="52" fillId="34" borderId="16" xfId="0" applyNumberFormat="1" applyFont="1" applyFill="1" applyBorder="1" applyAlignment="1">
      <alignment horizontal="right" vertical="center"/>
    </xf>
    <xf numFmtId="178" fontId="52" fillId="34" borderId="17" xfId="0" applyNumberFormat="1" applyFont="1" applyFill="1" applyBorder="1" applyAlignment="1">
      <alignment horizontal="right" vertical="center"/>
    </xf>
    <xf numFmtId="178" fontId="52" fillId="34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41" fontId="52" fillId="0" borderId="11" xfId="0" applyNumberFormat="1" applyFont="1" applyBorder="1" applyAlignment="1">
      <alignment horizontal="right" vertical="center"/>
    </xf>
    <xf numFmtId="41" fontId="52" fillId="0" borderId="12" xfId="0" applyNumberFormat="1" applyFont="1" applyBorder="1" applyAlignment="1">
      <alignment horizontal="right" vertical="center"/>
    </xf>
    <xf numFmtId="41" fontId="52" fillId="0" borderId="13" xfId="0" applyNumberFormat="1" applyFont="1" applyBorder="1" applyAlignment="1">
      <alignment horizontal="right" vertical="center"/>
    </xf>
    <xf numFmtId="41" fontId="52" fillId="0" borderId="14" xfId="0" applyNumberFormat="1" applyFont="1" applyBorder="1" applyAlignment="1">
      <alignment horizontal="right" vertical="center"/>
    </xf>
    <xf numFmtId="178" fontId="52" fillId="0" borderId="15" xfId="0" applyNumberFormat="1" applyFont="1" applyBorder="1" applyAlignment="1">
      <alignment horizontal="right" vertical="center"/>
    </xf>
    <xf numFmtId="178" fontId="52" fillId="0" borderId="16" xfId="0" applyNumberFormat="1" applyFont="1" applyBorder="1" applyAlignment="1">
      <alignment horizontal="right" vertical="center"/>
    </xf>
    <xf numFmtId="178" fontId="52" fillId="0" borderId="17" xfId="0" applyNumberFormat="1" applyFont="1" applyBorder="1" applyAlignment="1">
      <alignment horizontal="right" vertical="center"/>
    </xf>
    <xf numFmtId="178" fontId="52" fillId="0" borderId="18" xfId="0" applyNumberFormat="1" applyFont="1" applyBorder="1" applyAlignment="1">
      <alignment horizontal="right" vertical="center"/>
    </xf>
    <xf numFmtId="0" fontId="54" fillId="33" borderId="19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33" borderId="28" xfId="0" applyFont="1" applyFill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center" wrapText="1"/>
    </xf>
    <xf numFmtId="0" fontId="53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2" fillId="33" borderId="32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1" fontId="52" fillId="34" borderId="17" xfId="0" applyNumberFormat="1" applyFont="1" applyFill="1" applyBorder="1" applyAlignment="1">
      <alignment horizontal="right" vertical="center"/>
    </xf>
    <xf numFmtId="41" fontId="0" fillId="34" borderId="33" xfId="0" applyNumberFormat="1" applyFill="1" applyBorder="1" applyAlignment="1">
      <alignment horizontal="right" vertical="center"/>
    </xf>
    <xf numFmtId="41" fontId="52" fillId="34" borderId="34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52" fillId="34" borderId="35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41" fontId="52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2" fillId="0" borderId="35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177" fontId="52" fillId="0" borderId="36" xfId="0" applyNumberFormat="1" applyFont="1" applyBorder="1" applyAlignment="1">
      <alignment horizontal="center" vertical="center"/>
    </xf>
    <xf numFmtId="177" fontId="52" fillId="0" borderId="37" xfId="0" applyNumberFormat="1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41" fontId="52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2" fillId="36" borderId="12" xfId="0" applyNumberFormat="1" applyFont="1" applyFill="1" applyBorder="1" applyAlignment="1">
      <alignment horizontal="right" vertical="center"/>
    </xf>
    <xf numFmtId="41" fontId="52" fillId="0" borderId="34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52" fillId="0" borderId="34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52" fillId="0" borderId="35" xfId="0" applyNumberFormat="1" applyFont="1" applyFill="1" applyBorder="1" applyAlignment="1">
      <alignment horizontal="center" vertical="center"/>
    </xf>
    <xf numFmtId="41" fontId="52" fillId="0" borderId="20" xfId="0" applyNumberFormat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/>
    </xf>
    <xf numFmtId="0" fontId="61" fillId="0" borderId="36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41" fontId="52" fillId="34" borderId="21" xfId="0" applyNumberFormat="1" applyFont="1" applyFill="1" applyBorder="1" applyAlignment="1">
      <alignment horizontal="right" vertical="center"/>
    </xf>
    <xf numFmtId="41" fontId="52" fillId="0" borderId="16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2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62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3" fillId="33" borderId="45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62" fillId="3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52" fillId="33" borderId="48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51" xfId="0" applyFont="1" applyFill="1" applyBorder="1" applyAlignment="1">
      <alignment vertical="center"/>
    </xf>
    <xf numFmtId="0" fontId="53" fillId="3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56" fillId="35" borderId="53" xfId="0" applyFont="1" applyFill="1" applyBorder="1" applyAlignment="1">
      <alignment horizontal="center" vertical="center" wrapText="1"/>
    </xf>
    <xf numFmtId="0" fontId="56" fillId="35" borderId="54" xfId="0" applyFont="1" applyFill="1" applyBorder="1" applyAlignment="1">
      <alignment horizontal="center" vertical="center" wrapText="1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55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26</xdr:row>
      <xdr:rowOff>266700</xdr:rowOff>
    </xdr:from>
    <xdr:to>
      <xdr:col>3</xdr:col>
      <xdr:colOff>942975</xdr:colOff>
      <xdr:row>28</xdr:row>
      <xdr:rowOff>200025</xdr:rowOff>
    </xdr:to>
    <xdr:sp>
      <xdr:nvSpPr>
        <xdr:cNvPr id="1" name="四角形吹き出し 1"/>
        <xdr:cNvSpPr>
          <a:spLocks/>
        </xdr:cNvSpPr>
      </xdr:nvSpPr>
      <xdr:spPr>
        <a:xfrm>
          <a:off x="1190625" y="5848350"/>
          <a:ext cx="1733550" cy="485775"/>
        </a:xfrm>
        <a:prstGeom prst="wedgeRectCallout">
          <a:avLst>
            <a:gd name="adj1" fmla="val -87416"/>
            <a:gd name="adj2" fmla="val 45370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総括表Ａ表の基金造成団体数と一致させること。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2"/>
  <sheetViews>
    <sheetView tabSelected="1" view="pageBreakPreview" zoomScaleSheetLayoutView="100" zoomScalePageLayoutView="0" workbookViewId="0" topLeftCell="A1">
      <selection activeCell="J21" sqref="J21:J22"/>
    </sheetView>
  </sheetViews>
  <sheetFormatPr defaultColWidth="9.0039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>
      <c r="A1" s="51" t="s">
        <v>59</v>
      </c>
      <c r="B1" s="51"/>
    </row>
    <row r="2" spans="1:2" ht="20.25" customHeight="1" thickBot="1">
      <c r="A2" s="52" t="s">
        <v>58</v>
      </c>
      <c r="B2" s="51"/>
    </row>
    <row r="3" spans="1:25" s="16" customFormat="1" ht="12.75" customHeight="1">
      <c r="A3" s="126" t="s">
        <v>57</v>
      </c>
      <c r="B3" s="126" t="s">
        <v>56</v>
      </c>
      <c r="C3" s="126" t="s">
        <v>55</v>
      </c>
      <c r="D3" s="126" t="s">
        <v>54</v>
      </c>
      <c r="E3" s="89" t="s">
        <v>53</v>
      </c>
      <c r="F3" s="123"/>
      <c r="G3" s="89" t="s">
        <v>52</v>
      </c>
      <c r="H3" s="131"/>
      <c r="I3" s="131"/>
      <c r="J3" s="131"/>
      <c r="K3" s="131"/>
      <c r="L3" s="131"/>
      <c r="M3" s="131"/>
      <c r="N3" s="120" t="s">
        <v>51</v>
      </c>
      <c r="O3" s="89" t="s">
        <v>50</v>
      </c>
      <c r="P3" s="123"/>
      <c r="Q3" s="89" t="s">
        <v>49</v>
      </c>
      <c r="R3" s="90"/>
      <c r="S3" s="90"/>
      <c r="T3" s="90"/>
      <c r="U3" s="90"/>
      <c r="V3" s="89" t="s">
        <v>48</v>
      </c>
      <c r="W3" s="90"/>
      <c r="X3" s="91"/>
      <c r="Y3" s="43"/>
    </row>
    <row r="4" spans="1:25" s="16" customFormat="1" ht="12" customHeight="1">
      <c r="A4" s="127"/>
      <c r="B4" s="129"/>
      <c r="C4" s="127"/>
      <c r="D4" s="127"/>
      <c r="E4" s="124"/>
      <c r="F4" s="125"/>
      <c r="G4" s="132"/>
      <c r="H4" s="133"/>
      <c r="I4" s="133"/>
      <c r="J4" s="133"/>
      <c r="K4" s="133"/>
      <c r="L4" s="133"/>
      <c r="M4" s="133"/>
      <c r="N4" s="121"/>
      <c r="O4" s="124"/>
      <c r="P4" s="125"/>
      <c r="Q4" s="50" t="s">
        <v>47</v>
      </c>
      <c r="R4" s="92" t="s">
        <v>45</v>
      </c>
      <c r="S4" s="92" t="s">
        <v>44</v>
      </c>
      <c r="T4" s="95" t="s">
        <v>43</v>
      </c>
      <c r="U4" s="98" t="s">
        <v>46</v>
      </c>
      <c r="V4" s="101" t="s">
        <v>45</v>
      </c>
      <c r="W4" s="95" t="s">
        <v>44</v>
      </c>
      <c r="X4" s="104" t="s">
        <v>43</v>
      </c>
      <c r="Y4" s="43"/>
    </row>
    <row r="5" spans="1:25" s="16" customFormat="1" ht="13.5" customHeight="1">
      <c r="A5" s="127"/>
      <c r="B5" s="129"/>
      <c r="C5" s="127"/>
      <c r="D5" s="127"/>
      <c r="E5" s="41"/>
      <c r="F5" s="47"/>
      <c r="G5" s="49" t="s">
        <v>42</v>
      </c>
      <c r="H5" s="48"/>
      <c r="I5" s="48"/>
      <c r="J5" s="48"/>
      <c r="K5" s="48"/>
      <c r="L5" s="48"/>
      <c r="M5" s="107" t="s">
        <v>41</v>
      </c>
      <c r="N5" s="121"/>
      <c r="O5" s="41"/>
      <c r="P5" s="47"/>
      <c r="Q5" s="110" t="s">
        <v>40</v>
      </c>
      <c r="R5" s="93"/>
      <c r="S5" s="93"/>
      <c r="T5" s="96"/>
      <c r="U5" s="99"/>
      <c r="V5" s="102"/>
      <c r="W5" s="96"/>
      <c r="X5" s="105"/>
      <c r="Y5" s="43"/>
    </row>
    <row r="6" spans="1:25" s="16" customFormat="1" ht="12" customHeight="1">
      <c r="A6" s="127"/>
      <c r="B6" s="129"/>
      <c r="C6" s="127"/>
      <c r="D6" s="127"/>
      <c r="E6" s="41"/>
      <c r="F6" s="112" t="s">
        <v>38</v>
      </c>
      <c r="G6" s="41"/>
      <c r="H6" s="46" t="s">
        <v>39</v>
      </c>
      <c r="I6" s="45"/>
      <c r="J6" s="45"/>
      <c r="K6" s="45"/>
      <c r="L6" s="44"/>
      <c r="M6" s="108"/>
      <c r="N6" s="121"/>
      <c r="O6" s="41"/>
      <c r="P6" s="112" t="s">
        <v>38</v>
      </c>
      <c r="Q6" s="111"/>
      <c r="R6" s="94"/>
      <c r="S6" s="94"/>
      <c r="T6" s="97"/>
      <c r="U6" s="100"/>
      <c r="V6" s="103"/>
      <c r="W6" s="97"/>
      <c r="X6" s="106"/>
      <c r="Y6" s="43"/>
    </row>
    <row r="7" spans="1:25" s="16" customFormat="1" ht="12" customHeight="1">
      <c r="A7" s="127"/>
      <c r="B7" s="129"/>
      <c r="C7" s="127"/>
      <c r="D7" s="127"/>
      <c r="E7" s="41"/>
      <c r="F7" s="113"/>
      <c r="G7" s="41"/>
      <c r="H7" s="42" t="s">
        <v>37</v>
      </c>
      <c r="I7" s="115" t="s">
        <v>36</v>
      </c>
      <c r="J7" s="116"/>
      <c r="K7" s="117"/>
      <c r="L7" s="118" t="s">
        <v>35</v>
      </c>
      <c r="M7" s="108"/>
      <c r="N7" s="121"/>
      <c r="O7" s="41"/>
      <c r="P7" s="113"/>
      <c r="Q7" s="40" t="s">
        <v>18</v>
      </c>
      <c r="R7" s="39" t="s">
        <v>18</v>
      </c>
      <c r="S7" s="39" t="s">
        <v>18</v>
      </c>
      <c r="T7" s="37" t="s">
        <v>18</v>
      </c>
      <c r="U7" s="36" t="s">
        <v>18</v>
      </c>
      <c r="V7" s="38" t="s">
        <v>18</v>
      </c>
      <c r="W7" s="37" t="s">
        <v>18</v>
      </c>
      <c r="X7" s="36" t="s">
        <v>18</v>
      </c>
      <c r="Y7" s="35" t="s">
        <v>18</v>
      </c>
    </row>
    <row r="8" spans="1:25" s="16" customFormat="1" ht="12.75" customHeight="1" thickBot="1">
      <c r="A8" s="128"/>
      <c r="B8" s="130"/>
      <c r="C8" s="128"/>
      <c r="D8" s="128"/>
      <c r="E8" s="32"/>
      <c r="F8" s="114"/>
      <c r="G8" s="32"/>
      <c r="H8" s="34"/>
      <c r="I8" s="33" t="s">
        <v>34</v>
      </c>
      <c r="J8" s="33" t="s">
        <v>33</v>
      </c>
      <c r="K8" s="33" t="s">
        <v>32</v>
      </c>
      <c r="L8" s="119"/>
      <c r="M8" s="109"/>
      <c r="N8" s="122"/>
      <c r="O8" s="32"/>
      <c r="P8" s="114"/>
      <c r="Q8" s="31" t="s">
        <v>17</v>
      </c>
      <c r="R8" s="30" t="s">
        <v>17</v>
      </c>
      <c r="S8" s="30" t="s">
        <v>17</v>
      </c>
      <c r="T8" s="27" t="s">
        <v>17</v>
      </c>
      <c r="U8" s="29" t="s">
        <v>17</v>
      </c>
      <c r="V8" s="28" t="s">
        <v>17</v>
      </c>
      <c r="W8" s="27" t="s">
        <v>17</v>
      </c>
      <c r="X8" s="26" t="s">
        <v>17</v>
      </c>
      <c r="Y8" s="25" t="s">
        <v>17</v>
      </c>
    </row>
    <row r="9" spans="1:25" s="16" customFormat="1" ht="18" customHeight="1">
      <c r="A9" s="63">
        <v>1</v>
      </c>
      <c r="B9" s="65" t="s">
        <v>31</v>
      </c>
      <c r="C9" s="82" t="s">
        <v>22</v>
      </c>
      <c r="D9" s="84" t="s">
        <v>21</v>
      </c>
      <c r="E9" s="72">
        <v>350.494</v>
      </c>
      <c r="F9" s="61">
        <v>350.494</v>
      </c>
      <c r="G9" s="72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87">
        <v>349.625</v>
      </c>
      <c r="N9" s="74">
        <v>0.869</v>
      </c>
      <c r="O9" s="55">
        <f>+(+E9+G9)-(M9+N9)</f>
        <v>0</v>
      </c>
      <c r="P9" s="61">
        <v>0</v>
      </c>
      <c r="Q9" s="23">
        <v>0</v>
      </c>
      <c r="R9" s="24">
        <v>0</v>
      </c>
      <c r="S9" s="24">
        <v>0</v>
      </c>
      <c r="T9" s="22">
        <v>0</v>
      </c>
      <c r="U9" s="24">
        <v>0</v>
      </c>
      <c r="V9" s="23">
        <v>0</v>
      </c>
      <c r="W9" s="22">
        <v>0</v>
      </c>
      <c r="X9" s="21">
        <v>0</v>
      </c>
      <c r="Y9" s="11" t="s">
        <v>18</v>
      </c>
    </row>
    <row r="10" spans="1:25" s="16" customFormat="1" ht="18" customHeight="1" thickBot="1">
      <c r="A10" s="64"/>
      <c r="B10" s="66"/>
      <c r="C10" s="83"/>
      <c r="D10" s="85"/>
      <c r="E10" s="73"/>
      <c r="F10" s="62"/>
      <c r="G10" s="73"/>
      <c r="H10" s="70"/>
      <c r="I10" s="70"/>
      <c r="J10" s="70"/>
      <c r="K10" s="70"/>
      <c r="L10" s="70"/>
      <c r="M10" s="88"/>
      <c r="N10" s="75"/>
      <c r="O10" s="56"/>
      <c r="P10" s="62"/>
      <c r="Q10" s="19">
        <v>0</v>
      </c>
      <c r="R10" s="20">
        <v>0</v>
      </c>
      <c r="S10" s="20">
        <v>0</v>
      </c>
      <c r="T10" s="18">
        <v>0</v>
      </c>
      <c r="U10" s="20">
        <v>0</v>
      </c>
      <c r="V10" s="19">
        <v>0</v>
      </c>
      <c r="W10" s="18">
        <v>0</v>
      </c>
      <c r="X10" s="17">
        <v>0</v>
      </c>
      <c r="Y10" s="6" t="s">
        <v>17</v>
      </c>
    </row>
    <row r="11" spans="1:25" s="16" customFormat="1" ht="18" customHeight="1">
      <c r="A11" s="63">
        <v>2</v>
      </c>
      <c r="B11" s="65" t="s">
        <v>30</v>
      </c>
      <c r="C11" s="82" t="s">
        <v>22</v>
      </c>
      <c r="D11" s="84" t="s">
        <v>21</v>
      </c>
      <c r="E11" s="72">
        <v>998.843</v>
      </c>
      <c r="F11" s="61">
        <v>998.843</v>
      </c>
      <c r="G11" s="72">
        <v>0.02</v>
      </c>
      <c r="H11" s="69">
        <v>0.02</v>
      </c>
      <c r="I11" s="69">
        <v>0</v>
      </c>
      <c r="J11" s="69">
        <v>0</v>
      </c>
      <c r="K11" s="69">
        <v>0</v>
      </c>
      <c r="L11" s="69">
        <v>0</v>
      </c>
      <c r="M11" s="76">
        <v>955.203</v>
      </c>
      <c r="N11" s="74">
        <v>0</v>
      </c>
      <c r="O11" s="55">
        <f>+(+E11+G11)-(M11+N11)</f>
        <v>43.65999999999997</v>
      </c>
      <c r="P11" s="61">
        <v>43.66</v>
      </c>
      <c r="Q11" s="23">
        <v>0</v>
      </c>
      <c r="R11" s="24">
        <v>0</v>
      </c>
      <c r="S11" s="24">
        <v>0</v>
      </c>
      <c r="T11" s="22">
        <v>0</v>
      </c>
      <c r="U11" s="24">
        <v>0</v>
      </c>
      <c r="V11" s="23">
        <v>0</v>
      </c>
      <c r="W11" s="22">
        <v>0</v>
      </c>
      <c r="X11" s="21">
        <v>0</v>
      </c>
      <c r="Y11" s="11" t="s">
        <v>18</v>
      </c>
    </row>
    <row r="12" spans="1:25" s="16" customFormat="1" ht="18" customHeight="1" thickBot="1">
      <c r="A12" s="64"/>
      <c r="B12" s="66"/>
      <c r="C12" s="83"/>
      <c r="D12" s="85"/>
      <c r="E12" s="73"/>
      <c r="F12" s="62"/>
      <c r="G12" s="73"/>
      <c r="H12" s="70"/>
      <c r="I12" s="71"/>
      <c r="J12" s="71"/>
      <c r="K12" s="71"/>
      <c r="L12" s="71"/>
      <c r="M12" s="77"/>
      <c r="N12" s="75"/>
      <c r="O12" s="86"/>
      <c r="P12" s="62"/>
      <c r="Q12" s="19">
        <v>0</v>
      </c>
      <c r="R12" s="20">
        <v>0</v>
      </c>
      <c r="S12" s="20">
        <v>0</v>
      </c>
      <c r="T12" s="18">
        <v>0</v>
      </c>
      <c r="U12" s="20">
        <v>0</v>
      </c>
      <c r="V12" s="19">
        <v>0</v>
      </c>
      <c r="W12" s="18">
        <v>0</v>
      </c>
      <c r="X12" s="17">
        <v>0</v>
      </c>
      <c r="Y12" s="6" t="s">
        <v>17</v>
      </c>
    </row>
    <row r="13" spans="1:25" s="16" customFormat="1" ht="18" customHeight="1">
      <c r="A13" s="63">
        <v>3</v>
      </c>
      <c r="B13" s="65" t="s">
        <v>29</v>
      </c>
      <c r="C13" s="82" t="s">
        <v>22</v>
      </c>
      <c r="D13" s="84" t="s">
        <v>21</v>
      </c>
      <c r="E13" s="72">
        <v>1202.999</v>
      </c>
      <c r="F13" s="61">
        <v>1202.999</v>
      </c>
      <c r="G13" s="72">
        <v>1.2</v>
      </c>
      <c r="H13" s="69">
        <v>1.2</v>
      </c>
      <c r="I13" s="69">
        <v>0</v>
      </c>
      <c r="J13" s="69">
        <v>0</v>
      </c>
      <c r="K13" s="69">
        <v>0</v>
      </c>
      <c r="L13" s="69">
        <v>0</v>
      </c>
      <c r="M13" s="76">
        <v>0</v>
      </c>
      <c r="N13" s="74">
        <v>0</v>
      </c>
      <c r="O13" s="55">
        <f>+(+E13+G13)-(M13+N13)</f>
        <v>1204.199</v>
      </c>
      <c r="P13" s="61">
        <v>1204.196</v>
      </c>
      <c r="Q13" s="23">
        <v>0</v>
      </c>
      <c r="R13" s="24">
        <v>0</v>
      </c>
      <c r="S13" s="24">
        <v>0</v>
      </c>
      <c r="T13" s="22">
        <v>0</v>
      </c>
      <c r="U13" s="24">
        <v>0</v>
      </c>
      <c r="V13" s="23">
        <v>0</v>
      </c>
      <c r="W13" s="22">
        <v>0</v>
      </c>
      <c r="X13" s="21">
        <v>0</v>
      </c>
      <c r="Y13" s="11" t="s">
        <v>18</v>
      </c>
    </row>
    <row r="14" spans="1:25" s="16" customFormat="1" ht="18" customHeight="1" thickBot="1">
      <c r="A14" s="64"/>
      <c r="B14" s="66"/>
      <c r="C14" s="83"/>
      <c r="D14" s="85"/>
      <c r="E14" s="73"/>
      <c r="F14" s="62"/>
      <c r="G14" s="73"/>
      <c r="H14" s="70"/>
      <c r="I14" s="71"/>
      <c r="J14" s="71"/>
      <c r="K14" s="71"/>
      <c r="L14" s="71"/>
      <c r="M14" s="77"/>
      <c r="N14" s="75"/>
      <c r="O14" s="56"/>
      <c r="P14" s="62"/>
      <c r="Q14" s="19">
        <v>0</v>
      </c>
      <c r="R14" s="20">
        <v>0</v>
      </c>
      <c r="S14" s="20">
        <v>0</v>
      </c>
      <c r="T14" s="18">
        <v>0</v>
      </c>
      <c r="U14" s="20">
        <v>0</v>
      </c>
      <c r="V14" s="19">
        <v>0</v>
      </c>
      <c r="W14" s="18">
        <v>0</v>
      </c>
      <c r="X14" s="17">
        <v>0</v>
      </c>
      <c r="Y14" s="6" t="s">
        <v>17</v>
      </c>
    </row>
    <row r="15" spans="1:25" s="16" customFormat="1" ht="18" customHeight="1">
      <c r="A15" s="63">
        <v>4</v>
      </c>
      <c r="B15" s="65" t="s">
        <v>28</v>
      </c>
      <c r="C15" s="82" t="s">
        <v>22</v>
      </c>
      <c r="D15" s="84" t="s">
        <v>21</v>
      </c>
      <c r="E15" s="72">
        <v>100.767</v>
      </c>
      <c r="F15" s="61">
        <v>100.767</v>
      </c>
      <c r="G15" s="72">
        <v>0.092</v>
      </c>
      <c r="H15" s="69">
        <v>0.092</v>
      </c>
      <c r="I15" s="69">
        <v>0</v>
      </c>
      <c r="J15" s="69">
        <v>0</v>
      </c>
      <c r="K15" s="69">
        <v>0</v>
      </c>
      <c r="L15" s="69">
        <v>0</v>
      </c>
      <c r="M15" s="76">
        <v>0</v>
      </c>
      <c r="N15" s="74">
        <v>100.859</v>
      </c>
      <c r="O15" s="55">
        <f>+(+E15+G15)-(M15+N15)</f>
        <v>0</v>
      </c>
      <c r="P15" s="61">
        <v>0</v>
      </c>
      <c r="Q15" s="23">
        <v>0</v>
      </c>
      <c r="R15" s="24">
        <v>0</v>
      </c>
      <c r="S15" s="24">
        <v>0</v>
      </c>
      <c r="T15" s="22">
        <v>0</v>
      </c>
      <c r="U15" s="24">
        <v>0</v>
      </c>
      <c r="V15" s="23">
        <v>0</v>
      </c>
      <c r="W15" s="22">
        <v>0</v>
      </c>
      <c r="X15" s="21">
        <v>0</v>
      </c>
      <c r="Y15" s="11" t="s">
        <v>18</v>
      </c>
    </row>
    <row r="16" spans="1:25" s="16" customFormat="1" ht="18" customHeight="1" thickBot="1">
      <c r="A16" s="64"/>
      <c r="B16" s="66"/>
      <c r="C16" s="83"/>
      <c r="D16" s="85"/>
      <c r="E16" s="73"/>
      <c r="F16" s="62"/>
      <c r="G16" s="73"/>
      <c r="H16" s="70"/>
      <c r="I16" s="71"/>
      <c r="J16" s="71"/>
      <c r="K16" s="71"/>
      <c r="L16" s="71"/>
      <c r="M16" s="77"/>
      <c r="N16" s="75"/>
      <c r="O16" s="56"/>
      <c r="P16" s="62"/>
      <c r="Q16" s="19">
        <v>0</v>
      </c>
      <c r="R16" s="20">
        <v>0</v>
      </c>
      <c r="S16" s="20">
        <v>0</v>
      </c>
      <c r="T16" s="18">
        <v>0</v>
      </c>
      <c r="U16" s="20">
        <v>0</v>
      </c>
      <c r="V16" s="19">
        <v>0</v>
      </c>
      <c r="W16" s="18">
        <v>0</v>
      </c>
      <c r="X16" s="17">
        <v>0</v>
      </c>
      <c r="Y16" s="6" t="s">
        <v>17</v>
      </c>
    </row>
    <row r="17" spans="1:25" s="16" customFormat="1" ht="18" customHeight="1">
      <c r="A17" s="63">
        <v>5</v>
      </c>
      <c r="B17" s="65" t="s">
        <v>27</v>
      </c>
      <c r="C17" s="82" t="s">
        <v>22</v>
      </c>
      <c r="D17" s="84" t="s">
        <v>21</v>
      </c>
      <c r="E17" s="72">
        <v>804.766</v>
      </c>
      <c r="F17" s="61">
        <v>804.766</v>
      </c>
      <c r="G17" s="72">
        <v>0.003</v>
      </c>
      <c r="H17" s="69">
        <v>0.003</v>
      </c>
      <c r="I17" s="69">
        <v>0</v>
      </c>
      <c r="J17" s="69">
        <v>0</v>
      </c>
      <c r="K17" s="69">
        <v>0</v>
      </c>
      <c r="L17" s="69">
        <v>0</v>
      </c>
      <c r="M17" s="76">
        <v>0</v>
      </c>
      <c r="N17" s="74">
        <v>804.769</v>
      </c>
      <c r="O17" s="55">
        <f>+(+E17+G17)-(M17+N17)</f>
        <v>0</v>
      </c>
      <c r="P17" s="61">
        <v>0</v>
      </c>
      <c r="Q17" s="23">
        <v>0</v>
      </c>
      <c r="R17" s="24">
        <v>0</v>
      </c>
      <c r="S17" s="24">
        <v>0</v>
      </c>
      <c r="T17" s="22">
        <v>0</v>
      </c>
      <c r="U17" s="24">
        <v>0</v>
      </c>
      <c r="V17" s="23">
        <v>0</v>
      </c>
      <c r="W17" s="22">
        <v>0</v>
      </c>
      <c r="X17" s="21">
        <v>0</v>
      </c>
      <c r="Y17" s="11" t="s">
        <v>18</v>
      </c>
    </row>
    <row r="18" spans="1:25" s="16" customFormat="1" ht="18" customHeight="1" thickBot="1">
      <c r="A18" s="64"/>
      <c r="B18" s="66"/>
      <c r="C18" s="83"/>
      <c r="D18" s="85"/>
      <c r="E18" s="73"/>
      <c r="F18" s="62"/>
      <c r="G18" s="73"/>
      <c r="H18" s="70"/>
      <c r="I18" s="71"/>
      <c r="J18" s="71"/>
      <c r="K18" s="71"/>
      <c r="L18" s="71"/>
      <c r="M18" s="77"/>
      <c r="N18" s="75"/>
      <c r="O18" s="56"/>
      <c r="P18" s="62"/>
      <c r="Q18" s="19">
        <v>0</v>
      </c>
      <c r="R18" s="20">
        <v>0</v>
      </c>
      <c r="S18" s="20">
        <v>0</v>
      </c>
      <c r="T18" s="18">
        <v>0</v>
      </c>
      <c r="U18" s="20">
        <v>0</v>
      </c>
      <c r="V18" s="19">
        <v>0</v>
      </c>
      <c r="W18" s="18">
        <v>0</v>
      </c>
      <c r="X18" s="17">
        <v>0</v>
      </c>
      <c r="Y18" s="6" t="s">
        <v>17</v>
      </c>
    </row>
    <row r="19" spans="1:25" s="16" customFormat="1" ht="18" customHeight="1">
      <c r="A19" s="63">
        <v>6</v>
      </c>
      <c r="B19" s="65" t="s">
        <v>26</v>
      </c>
      <c r="C19" s="82" t="s">
        <v>22</v>
      </c>
      <c r="D19" s="84" t="s">
        <v>21</v>
      </c>
      <c r="E19" s="72">
        <v>157.862</v>
      </c>
      <c r="F19" s="61">
        <v>157.862</v>
      </c>
      <c r="G19" s="72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6">
        <v>149.661</v>
      </c>
      <c r="N19" s="74">
        <v>8.201</v>
      </c>
      <c r="O19" s="55">
        <f>+(+E19+G19)-(M19+N19)</f>
        <v>0</v>
      </c>
      <c r="P19" s="61">
        <v>0</v>
      </c>
      <c r="Q19" s="23">
        <v>0</v>
      </c>
      <c r="R19" s="24">
        <v>0</v>
      </c>
      <c r="S19" s="24">
        <v>0</v>
      </c>
      <c r="T19" s="22">
        <v>0</v>
      </c>
      <c r="U19" s="24">
        <v>0</v>
      </c>
      <c r="V19" s="23">
        <v>0</v>
      </c>
      <c r="W19" s="22">
        <v>0</v>
      </c>
      <c r="X19" s="21">
        <v>0</v>
      </c>
      <c r="Y19" s="11" t="s">
        <v>18</v>
      </c>
    </row>
    <row r="20" spans="1:25" s="16" customFormat="1" ht="18" customHeight="1" thickBot="1">
      <c r="A20" s="64"/>
      <c r="B20" s="66"/>
      <c r="C20" s="83"/>
      <c r="D20" s="85"/>
      <c r="E20" s="73"/>
      <c r="F20" s="62"/>
      <c r="G20" s="73"/>
      <c r="H20" s="70"/>
      <c r="I20" s="71"/>
      <c r="J20" s="71"/>
      <c r="K20" s="71"/>
      <c r="L20" s="71"/>
      <c r="M20" s="77"/>
      <c r="N20" s="75"/>
      <c r="O20" s="56"/>
      <c r="P20" s="62"/>
      <c r="Q20" s="19">
        <v>0</v>
      </c>
      <c r="R20" s="20">
        <v>0</v>
      </c>
      <c r="S20" s="20">
        <v>0</v>
      </c>
      <c r="T20" s="18">
        <v>0</v>
      </c>
      <c r="U20" s="20">
        <v>0</v>
      </c>
      <c r="V20" s="19">
        <v>0</v>
      </c>
      <c r="W20" s="18">
        <v>0</v>
      </c>
      <c r="X20" s="17">
        <v>0</v>
      </c>
      <c r="Y20" s="6" t="s">
        <v>17</v>
      </c>
    </row>
    <row r="21" spans="1:25" s="16" customFormat="1" ht="18" customHeight="1">
      <c r="A21" s="63">
        <v>7</v>
      </c>
      <c r="B21" s="65" t="s">
        <v>25</v>
      </c>
      <c r="C21" s="82" t="s">
        <v>22</v>
      </c>
      <c r="D21" s="84" t="s">
        <v>21</v>
      </c>
      <c r="E21" s="72">
        <v>75.059</v>
      </c>
      <c r="F21" s="61">
        <v>75.059</v>
      </c>
      <c r="G21" s="72">
        <v>0.022</v>
      </c>
      <c r="H21" s="69">
        <v>0.022</v>
      </c>
      <c r="I21" s="69">
        <v>0</v>
      </c>
      <c r="J21" s="69">
        <v>0</v>
      </c>
      <c r="K21" s="69">
        <v>0</v>
      </c>
      <c r="L21" s="69">
        <v>0</v>
      </c>
      <c r="M21" s="76">
        <v>0</v>
      </c>
      <c r="N21" s="74">
        <v>0</v>
      </c>
      <c r="O21" s="55">
        <f>+(+E21+G21)-(M21+N21)</f>
        <v>75.081</v>
      </c>
      <c r="P21" s="61">
        <v>75.081</v>
      </c>
      <c r="Q21" s="23">
        <v>0</v>
      </c>
      <c r="R21" s="24">
        <v>0</v>
      </c>
      <c r="S21" s="24">
        <v>0</v>
      </c>
      <c r="T21" s="22">
        <v>0</v>
      </c>
      <c r="U21" s="24">
        <v>0</v>
      </c>
      <c r="V21" s="23">
        <v>0</v>
      </c>
      <c r="W21" s="22">
        <v>0</v>
      </c>
      <c r="X21" s="21">
        <v>0</v>
      </c>
      <c r="Y21" s="11" t="s">
        <v>18</v>
      </c>
    </row>
    <row r="22" spans="1:25" s="16" customFormat="1" ht="18" customHeight="1" thickBot="1">
      <c r="A22" s="64"/>
      <c r="B22" s="66"/>
      <c r="C22" s="83"/>
      <c r="D22" s="85"/>
      <c r="E22" s="73"/>
      <c r="F22" s="62"/>
      <c r="G22" s="73"/>
      <c r="H22" s="70"/>
      <c r="I22" s="71"/>
      <c r="J22" s="71"/>
      <c r="K22" s="71"/>
      <c r="L22" s="71"/>
      <c r="M22" s="77"/>
      <c r="N22" s="75"/>
      <c r="O22" s="56"/>
      <c r="P22" s="62"/>
      <c r="Q22" s="19">
        <v>0</v>
      </c>
      <c r="R22" s="20">
        <v>0</v>
      </c>
      <c r="S22" s="20">
        <v>0</v>
      </c>
      <c r="T22" s="18">
        <v>0</v>
      </c>
      <c r="U22" s="20">
        <v>0</v>
      </c>
      <c r="V22" s="19">
        <v>0</v>
      </c>
      <c r="W22" s="18">
        <v>0</v>
      </c>
      <c r="X22" s="17">
        <v>0</v>
      </c>
      <c r="Y22" s="6" t="s">
        <v>17</v>
      </c>
    </row>
    <row r="23" spans="1:25" s="16" customFormat="1" ht="18" customHeight="1">
      <c r="A23" s="63">
        <v>8</v>
      </c>
      <c r="B23" s="65" t="s">
        <v>24</v>
      </c>
      <c r="C23" s="82" t="s">
        <v>22</v>
      </c>
      <c r="D23" s="84" t="s">
        <v>21</v>
      </c>
      <c r="E23" s="72">
        <v>692.788</v>
      </c>
      <c r="F23" s="61">
        <v>692.788</v>
      </c>
      <c r="G23" s="72">
        <v>0.069</v>
      </c>
      <c r="H23" s="69">
        <v>0.069</v>
      </c>
      <c r="I23" s="69">
        <v>0</v>
      </c>
      <c r="J23" s="69">
        <v>0</v>
      </c>
      <c r="K23" s="69">
        <v>0</v>
      </c>
      <c r="L23" s="69">
        <v>0</v>
      </c>
      <c r="M23" s="76">
        <v>292.115</v>
      </c>
      <c r="N23" s="74">
        <v>0</v>
      </c>
      <c r="O23" s="55">
        <f>+(+E23+G23)-(M23+N23)</f>
        <v>400.74199999999996</v>
      </c>
      <c r="P23" s="61">
        <v>400.742</v>
      </c>
      <c r="Q23" s="23">
        <v>0</v>
      </c>
      <c r="R23" s="24">
        <v>0</v>
      </c>
      <c r="S23" s="24">
        <v>0</v>
      </c>
      <c r="T23" s="22">
        <v>0</v>
      </c>
      <c r="U23" s="24">
        <v>0</v>
      </c>
      <c r="V23" s="23">
        <v>0</v>
      </c>
      <c r="W23" s="22">
        <v>0</v>
      </c>
      <c r="X23" s="21">
        <v>0</v>
      </c>
      <c r="Y23" s="11" t="s">
        <v>18</v>
      </c>
    </row>
    <row r="24" spans="1:25" s="16" customFormat="1" ht="18" customHeight="1" thickBot="1">
      <c r="A24" s="64"/>
      <c r="B24" s="66"/>
      <c r="C24" s="83"/>
      <c r="D24" s="85"/>
      <c r="E24" s="73"/>
      <c r="F24" s="62"/>
      <c r="G24" s="73"/>
      <c r="H24" s="70"/>
      <c r="I24" s="71"/>
      <c r="J24" s="71"/>
      <c r="K24" s="71"/>
      <c r="L24" s="71"/>
      <c r="M24" s="77"/>
      <c r="N24" s="75"/>
      <c r="O24" s="56"/>
      <c r="P24" s="62"/>
      <c r="Q24" s="19">
        <v>0</v>
      </c>
      <c r="R24" s="20">
        <v>0</v>
      </c>
      <c r="S24" s="20">
        <v>0</v>
      </c>
      <c r="T24" s="18">
        <v>0</v>
      </c>
      <c r="U24" s="20">
        <v>0</v>
      </c>
      <c r="V24" s="19">
        <v>0</v>
      </c>
      <c r="W24" s="18">
        <v>0</v>
      </c>
      <c r="X24" s="17">
        <v>0</v>
      </c>
      <c r="Y24" s="6" t="s">
        <v>17</v>
      </c>
    </row>
    <row r="25" spans="1:25" s="16" customFormat="1" ht="18" customHeight="1">
      <c r="A25" s="63">
        <v>9</v>
      </c>
      <c r="B25" s="65" t="s">
        <v>23</v>
      </c>
      <c r="C25" s="82" t="s">
        <v>22</v>
      </c>
      <c r="D25" s="84" t="s">
        <v>21</v>
      </c>
      <c r="E25" s="72">
        <v>377.69</v>
      </c>
      <c r="F25" s="61">
        <v>377.69</v>
      </c>
      <c r="G25" s="72">
        <v>1.375</v>
      </c>
      <c r="H25" s="69">
        <v>1.375</v>
      </c>
      <c r="I25" s="69">
        <v>0</v>
      </c>
      <c r="J25" s="69">
        <v>0</v>
      </c>
      <c r="K25" s="69">
        <v>0</v>
      </c>
      <c r="L25" s="69">
        <v>0</v>
      </c>
      <c r="M25" s="76">
        <v>0</v>
      </c>
      <c r="N25" s="74">
        <v>379.065</v>
      </c>
      <c r="O25" s="55">
        <f>+(+E25+G25)-(M25+N25)</f>
        <v>0</v>
      </c>
      <c r="P25" s="61">
        <v>0</v>
      </c>
      <c r="Q25" s="23">
        <v>0</v>
      </c>
      <c r="R25" s="24">
        <v>0</v>
      </c>
      <c r="S25" s="24">
        <v>0</v>
      </c>
      <c r="T25" s="22">
        <v>0</v>
      </c>
      <c r="U25" s="24">
        <v>0</v>
      </c>
      <c r="V25" s="23">
        <v>0</v>
      </c>
      <c r="W25" s="22">
        <v>0</v>
      </c>
      <c r="X25" s="21">
        <v>0</v>
      </c>
      <c r="Y25" s="11" t="s">
        <v>18</v>
      </c>
    </row>
    <row r="26" spans="1:25" s="16" customFormat="1" ht="18" customHeight="1" thickBot="1">
      <c r="A26" s="64"/>
      <c r="B26" s="66"/>
      <c r="C26" s="83"/>
      <c r="D26" s="85"/>
      <c r="E26" s="73"/>
      <c r="F26" s="62"/>
      <c r="G26" s="73"/>
      <c r="H26" s="70"/>
      <c r="I26" s="71"/>
      <c r="J26" s="71"/>
      <c r="K26" s="71"/>
      <c r="L26" s="71"/>
      <c r="M26" s="77"/>
      <c r="N26" s="75"/>
      <c r="O26" s="56"/>
      <c r="P26" s="62"/>
      <c r="Q26" s="19">
        <v>0</v>
      </c>
      <c r="R26" s="20">
        <v>0</v>
      </c>
      <c r="S26" s="20">
        <v>0</v>
      </c>
      <c r="T26" s="18">
        <v>0</v>
      </c>
      <c r="U26" s="20">
        <v>0</v>
      </c>
      <c r="V26" s="19">
        <v>0</v>
      </c>
      <c r="W26" s="18">
        <v>0</v>
      </c>
      <c r="X26" s="17">
        <v>0</v>
      </c>
      <c r="Y26" s="6" t="s">
        <v>17</v>
      </c>
    </row>
    <row r="27" spans="1:25" s="16" customFormat="1" ht="21.75" customHeight="1">
      <c r="A27" s="63"/>
      <c r="B27" s="78" t="s">
        <v>20</v>
      </c>
      <c r="C27" s="79"/>
      <c r="D27" s="67"/>
      <c r="E27" s="72"/>
      <c r="F27" s="61"/>
      <c r="G27" s="72"/>
      <c r="H27" s="69"/>
      <c r="I27" s="69"/>
      <c r="J27" s="69"/>
      <c r="K27" s="69"/>
      <c r="L27" s="69"/>
      <c r="M27" s="76"/>
      <c r="N27" s="74"/>
      <c r="O27" s="55">
        <f>+(+E27+G27)-(M27+N27)</f>
        <v>0</v>
      </c>
      <c r="P27" s="61"/>
      <c r="Q27" s="23">
        <v>0</v>
      </c>
      <c r="R27" s="24">
        <v>0</v>
      </c>
      <c r="S27" s="24">
        <v>0</v>
      </c>
      <c r="T27" s="22">
        <v>0</v>
      </c>
      <c r="U27" s="24">
        <v>0</v>
      </c>
      <c r="V27" s="23">
        <v>0</v>
      </c>
      <c r="W27" s="22">
        <v>0</v>
      </c>
      <c r="X27" s="21">
        <v>0</v>
      </c>
      <c r="Y27" s="11" t="s">
        <v>18</v>
      </c>
    </row>
    <row r="28" spans="1:25" s="16" customFormat="1" ht="21.75" customHeight="1" thickBot="1">
      <c r="A28" s="64"/>
      <c r="B28" s="80"/>
      <c r="C28" s="81"/>
      <c r="D28" s="68"/>
      <c r="E28" s="73"/>
      <c r="F28" s="62"/>
      <c r="G28" s="73"/>
      <c r="H28" s="70"/>
      <c r="I28" s="71"/>
      <c r="J28" s="71"/>
      <c r="K28" s="71"/>
      <c r="L28" s="71"/>
      <c r="M28" s="77"/>
      <c r="N28" s="75"/>
      <c r="O28" s="56"/>
      <c r="P28" s="62"/>
      <c r="Q28" s="19">
        <v>0</v>
      </c>
      <c r="R28" s="20">
        <v>0</v>
      </c>
      <c r="S28" s="20">
        <v>0</v>
      </c>
      <c r="T28" s="18">
        <v>0</v>
      </c>
      <c r="U28" s="20">
        <v>0</v>
      </c>
      <c r="V28" s="19">
        <v>0</v>
      </c>
      <c r="W28" s="18">
        <v>0</v>
      </c>
      <c r="X28" s="17">
        <v>0</v>
      </c>
      <c r="Y28" s="6" t="s">
        <v>17</v>
      </c>
    </row>
    <row r="29" spans="1:25" s="5" customFormat="1" ht="19.5" customHeight="1">
      <c r="A29" s="63" t="s">
        <v>19</v>
      </c>
      <c r="B29" s="63">
        <v>9</v>
      </c>
      <c r="C29" s="65"/>
      <c r="D29" s="67"/>
      <c r="E29" s="55">
        <f aca="true" t="shared" si="0" ref="E29:P29">SUM(E9:E28)</f>
        <v>4761.268</v>
      </c>
      <c r="F29" s="57">
        <f t="shared" si="0"/>
        <v>4761.268</v>
      </c>
      <c r="G29" s="55">
        <f t="shared" si="0"/>
        <v>2.7809999999999997</v>
      </c>
      <c r="H29" s="59">
        <f t="shared" si="0"/>
        <v>2.7809999999999997</v>
      </c>
      <c r="I29" s="59">
        <f t="shared" si="0"/>
        <v>0</v>
      </c>
      <c r="J29" s="59">
        <f t="shared" si="0"/>
        <v>0</v>
      </c>
      <c r="K29" s="59">
        <f t="shared" si="0"/>
        <v>0</v>
      </c>
      <c r="L29" s="59">
        <f t="shared" si="0"/>
        <v>0</v>
      </c>
      <c r="M29" s="59">
        <f t="shared" si="0"/>
        <v>1746.604</v>
      </c>
      <c r="N29" s="53">
        <f t="shared" si="0"/>
        <v>1293.763</v>
      </c>
      <c r="O29" s="55">
        <f t="shared" si="0"/>
        <v>1723.6819999999998</v>
      </c>
      <c r="P29" s="57">
        <f t="shared" si="0"/>
        <v>1723.6789999999999</v>
      </c>
      <c r="Q29" s="14">
        <f aca="true" t="shared" si="1" ref="Q29:X29">SUMIF($Y$9:$Y$28,$Y$7,Q9:Q28)</f>
        <v>0</v>
      </c>
      <c r="R29" s="15">
        <f t="shared" si="1"/>
        <v>0</v>
      </c>
      <c r="S29" s="15">
        <f t="shared" si="1"/>
        <v>0</v>
      </c>
      <c r="T29" s="13">
        <f t="shared" si="1"/>
        <v>0</v>
      </c>
      <c r="U29" s="15">
        <f t="shared" si="1"/>
        <v>0</v>
      </c>
      <c r="V29" s="14">
        <f t="shared" si="1"/>
        <v>0</v>
      </c>
      <c r="W29" s="13">
        <f t="shared" si="1"/>
        <v>0</v>
      </c>
      <c r="X29" s="12">
        <f t="shared" si="1"/>
        <v>0</v>
      </c>
      <c r="Y29" s="11" t="s">
        <v>18</v>
      </c>
    </row>
    <row r="30" spans="1:25" s="5" customFormat="1" ht="19.5" customHeight="1" thickBot="1">
      <c r="A30" s="64"/>
      <c r="B30" s="64"/>
      <c r="C30" s="66"/>
      <c r="D30" s="68"/>
      <c r="E30" s="56"/>
      <c r="F30" s="58"/>
      <c r="G30" s="56"/>
      <c r="H30" s="60"/>
      <c r="I30" s="60"/>
      <c r="J30" s="60"/>
      <c r="K30" s="60"/>
      <c r="L30" s="60"/>
      <c r="M30" s="60"/>
      <c r="N30" s="54"/>
      <c r="O30" s="56"/>
      <c r="P30" s="58"/>
      <c r="Q30" s="9">
        <f aca="true" t="shared" si="2" ref="Q30:X30">SUMIF($Y$9:$Y$28,$Y$8,Q9:Q28)</f>
        <v>0</v>
      </c>
      <c r="R30" s="10">
        <f t="shared" si="2"/>
        <v>0</v>
      </c>
      <c r="S30" s="10">
        <f t="shared" si="2"/>
        <v>0</v>
      </c>
      <c r="T30" s="8">
        <f t="shared" si="2"/>
        <v>0</v>
      </c>
      <c r="U30" s="10">
        <f t="shared" si="2"/>
        <v>0</v>
      </c>
      <c r="V30" s="9">
        <f t="shared" si="2"/>
        <v>0</v>
      </c>
      <c r="W30" s="8">
        <f t="shared" si="2"/>
        <v>0</v>
      </c>
      <c r="X30" s="7">
        <f t="shared" si="2"/>
        <v>0</v>
      </c>
      <c r="Y30" s="6" t="s">
        <v>17</v>
      </c>
    </row>
    <row r="31" ht="14.25" hidden="1" outlineLevel="1" thickBot="1">
      <c r="A31" s="1" t="s">
        <v>16</v>
      </c>
    </row>
    <row r="32" spans="3:15" ht="19.5" hidden="1" outlineLevel="1" thickBot="1">
      <c r="C32" s="1" t="s">
        <v>15</v>
      </c>
      <c r="F32" s="1" t="s">
        <v>14</v>
      </c>
      <c r="O32" s="4"/>
    </row>
    <row r="33" spans="3:6" ht="14.25" hidden="1" outlineLevel="1" thickBot="1">
      <c r="C33" s="1" t="s">
        <v>13</v>
      </c>
      <c r="F33" s="1" t="s">
        <v>12</v>
      </c>
    </row>
    <row r="34" spans="3:6" ht="14.25" hidden="1" outlineLevel="1" thickBot="1">
      <c r="C34" s="1" t="s">
        <v>11</v>
      </c>
      <c r="F34" s="1" t="s">
        <v>10</v>
      </c>
    </row>
    <row r="35" spans="3:6" ht="14.25" hidden="1" outlineLevel="1" thickBot="1">
      <c r="C35" s="1" t="s">
        <v>9</v>
      </c>
      <c r="F35" s="1" t="s">
        <v>8</v>
      </c>
    </row>
    <row r="36" spans="3:6" ht="14.25" hidden="1" outlineLevel="1" thickBot="1">
      <c r="C36" s="1" t="s">
        <v>7</v>
      </c>
      <c r="F36" s="1" t="s">
        <v>6</v>
      </c>
    </row>
    <row r="37" spans="3:6" ht="14.25" hidden="1" outlineLevel="1" thickBot="1">
      <c r="C37" s="1" t="s">
        <v>5</v>
      </c>
      <c r="F37" s="1" t="s">
        <v>4</v>
      </c>
    </row>
    <row r="38" ht="14.25" hidden="1" outlineLevel="1" thickBot="1">
      <c r="C38" s="1" t="s">
        <v>3</v>
      </c>
    </row>
    <row r="39" ht="14.25" hidden="1" outlineLevel="1" thickBot="1">
      <c r="C39" s="1" t="s">
        <v>2</v>
      </c>
    </row>
    <row r="40" ht="14.25" hidden="1" outlineLevel="1" thickBot="1">
      <c r="C40" s="1" t="s">
        <v>1</v>
      </c>
    </row>
    <row r="41" ht="14.25" hidden="1" outlineLevel="1" thickBot="1">
      <c r="C41" s="1" t="s">
        <v>0</v>
      </c>
    </row>
    <row r="42" ht="13.5" collapsed="1">
      <c r="O42" s="3">
        <f>+(+$E$29+$G$29)-($M$29+$N$29)</f>
        <v>1723.6819999999998</v>
      </c>
    </row>
  </sheetData>
  <sheetProtection/>
  <mergeCells count="198">
    <mergeCell ref="A3:A8"/>
    <mergeCell ref="B3:B8"/>
    <mergeCell ref="C3:C8"/>
    <mergeCell ref="D3:D8"/>
    <mergeCell ref="E3:F4"/>
    <mergeCell ref="G3:M4"/>
    <mergeCell ref="P9:P10"/>
    <mergeCell ref="A11:A12"/>
    <mergeCell ref="B11:B12"/>
    <mergeCell ref="C11:C12"/>
    <mergeCell ref="D11:D12"/>
    <mergeCell ref="E11:E12"/>
    <mergeCell ref="F11:F12"/>
    <mergeCell ref="V3:X3"/>
    <mergeCell ref="R4:R6"/>
    <mergeCell ref="S4:S6"/>
    <mergeCell ref="T4:T6"/>
    <mergeCell ref="U4:U6"/>
    <mergeCell ref="V4:V6"/>
    <mergeCell ref="W4:W6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13:A14"/>
    <mergeCell ref="B13:B14"/>
    <mergeCell ref="C13:C14"/>
    <mergeCell ref="D13:D14"/>
    <mergeCell ref="E13:E14"/>
    <mergeCell ref="F13:F14"/>
    <mergeCell ref="A9:A10"/>
    <mergeCell ref="B9:B10"/>
    <mergeCell ref="C9:C10"/>
    <mergeCell ref="D9:D10"/>
    <mergeCell ref="E9:E10"/>
    <mergeCell ref="F9:F10"/>
    <mergeCell ref="M13:M14"/>
    <mergeCell ref="N13:N14"/>
    <mergeCell ref="O13:O14"/>
    <mergeCell ref="P13:P14"/>
    <mergeCell ref="J13:J14"/>
    <mergeCell ref="K13:K14"/>
    <mergeCell ref="L13:L14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M15:M16"/>
    <mergeCell ref="H15:H16"/>
    <mergeCell ref="I15:I16"/>
    <mergeCell ref="J15:J16"/>
    <mergeCell ref="K15:K16"/>
    <mergeCell ref="B15:B16"/>
    <mergeCell ref="C15:C16"/>
    <mergeCell ref="D15:D16"/>
    <mergeCell ref="E15:E16"/>
    <mergeCell ref="F15:F16"/>
    <mergeCell ref="D17:D18"/>
    <mergeCell ref="E17:E18"/>
    <mergeCell ref="F17:F18"/>
    <mergeCell ref="G15:G16"/>
    <mergeCell ref="H13:H14"/>
    <mergeCell ref="I13:I14"/>
    <mergeCell ref="G17:G18"/>
    <mergeCell ref="H17:H18"/>
    <mergeCell ref="I17:I18"/>
    <mergeCell ref="G13:G14"/>
    <mergeCell ref="A15:A16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L15:L16"/>
    <mergeCell ref="M17:M18"/>
    <mergeCell ref="N17:N18"/>
    <mergeCell ref="O17:O18"/>
    <mergeCell ref="P17:P18"/>
    <mergeCell ref="J17:J18"/>
    <mergeCell ref="K17:K18"/>
    <mergeCell ref="L17:L18"/>
    <mergeCell ref="N15:N16"/>
    <mergeCell ref="O15:O16"/>
    <mergeCell ref="P15:P16"/>
    <mergeCell ref="A17:A18"/>
    <mergeCell ref="B17:B18"/>
    <mergeCell ref="C17:C18"/>
    <mergeCell ref="N21:N22"/>
    <mergeCell ref="O21:O22"/>
    <mergeCell ref="P21:P22"/>
    <mergeCell ref="J21:J22"/>
    <mergeCell ref="K21:K22"/>
    <mergeCell ref="L21:L22"/>
    <mergeCell ref="G19:G20"/>
    <mergeCell ref="H19:H20"/>
    <mergeCell ref="I19:I20"/>
    <mergeCell ref="J19:J20"/>
    <mergeCell ref="K19:K20"/>
    <mergeCell ref="L19:L20"/>
    <mergeCell ref="M19:M20"/>
    <mergeCell ref="C19:C20"/>
    <mergeCell ref="D19:D20"/>
    <mergeCell ref="E19:E20"/>
    <mergeCell ref="F19:F20"/>
    <mergeCell ref="A19:A20"/>
    <mergeCell ref="B19:B20"/>
    <mergeCell ref="C23:C24"/>
    <mergeCell ref="D23:D24"/>
    <mergeCell ref="E23:E24"/>
    <mergeCell ref="F23:F24"/>
    <mergeCell ref="A23:A24"/>
    <mergeCell ref="B23:B24"/>
    <mergeCell ref="M21:M22"/>
    <mergeCell ref="A25:A26"/>
    <mergeCell ref="B25:B26"/>
    <mergeCell ref="C25:C26"/>
    <mergeCell ref="D25:D26"/>
    <mergeCell ref="E25:E26"/>
    <mergeCell ref="F25:F26"/>
    <mergeCell ref="G21:G22"/>
    <mergeCell ref="H21:H22"/>
    <mergeCell ref="I21:I22"/>
    <mergeCell ref="P25:P26"/>
    <mergeCell ref="J25:J26"/>
    <mergeCell ref="K25:K26"/>
    <mergeCell ref="L25:L26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G25:G26"/>
    <mergeCell ref="H25:H26"/>
    <mergeCell ref="I25:I26"/>
    <mergeCell ref="M29:M30"/>
    <mergeCell ref="N27:N28"/>
    <mergeCell ref="O27:O28"/>
    <mergeCell ref="J27:J28"/>
    <mergeCell ref="K27:K28"/>
    <mergeCell ref="L27:L28"/>
    <mergeCell ref="M27:M28"/>
    <mergeCell ref="L29:L30"/>
    <mergeCell ref="G27:G28"/>
    <mergeCell ref="M25:M26"/>
    <mergeCell ref="N25:N26"/>
    <mergeCell ref="O25:O26"/>
    <mergeCell ref="N29:N30"/>
    <mergeCell ref="O29:O30"/>
    <mergeCell ref="P29:P30"/>
    <mergeCell ref="H29:H30"/>
    <mergeCell ref="I29:I30"/>
    <mergeCell ref="J29:J30"/>
    <mergeCell ref="K29:K30"/>
    <mergeCell ref="P27:P28"/>
    <mergeCell ref="A29:A30"/>
    <mergeCell ref="B29:B30"/>
    <mergeCell ref="C29:C30"/>
    <mergeCell ref="D29:D30"/>
    <mergeCell ref="E29:E30"/>
    <mergeCell ref="F29:F30"/>
    <mergeCell ref="G29:G30"/>
    <mergeCell ref="H27:H28"/>
    <mergeCell ref="I27:I28"/>
    <mergeCell ref="A27:A28"/>
    <mergeCell ref="B27:C28"/>
    <mergeCell ref="D27:D28"/>
    <mergeCell ref="E27:E28"/>
    <mergeCell ref="F27:F28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3" r:id="rId4"/>
  <headerFooter>
    <oddHeader>&amp;L【機密性2情報】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2019-10-01T06:06:37Z</dcterms:created>
  <dcterms:modified xsi:type="dcterms:W3CDTF">2019-10-01T06:27:48Z</dcterms:modified>
  <cp:category/>
  <cp:version/>
  <cp:contentType/>
  <cp:contentStatus/>
</cp:coreProperties>
</file>