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70" windowWidth="17310" windowHeight="7485" activeTab="1"/>
  </bookViews>
  <sheets>
    <sheet name="2－3職業訓練計画（訓練コース）①" sheetId="1" r:id="rId1"/>
    <sheet name="2－3職業訓練計画（訓練コース）②" sheetId="2" r:id="rId2"/>
  </sheets>
  <definedNames>
    <definedName name="_xlnm.Print_Area" localSheetId="0">'2－3職業訓練計画（訓練コース）①'!$A$1:$AT$74</definedName>
    <definedName name="_xlnm.Print_Area" localSheetId="1">'2－3職業訓練計画（訓練コース）②'!$A$1:$AT$74</definedName>
  </definedNames>
  <calcPr fullCalcOnLoad="1"/>
</workbook>
</file>

<file path=xl/comments1.xml><?xml version="1.0" encoding="utf-8"?>
<comments xmlns="http://schemas.openxmlformats.org/spreadsheetml/2006/main">
  <authors>
    <author>雇用・能力開発機構山口センター</author>
  </authors>
  <commentList>
    <comment ref="AS12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
計算をしません。</t>
        </r>
      </text>
    </comment>
    <comment ref="AS13" authorId="0">
      <text>
        <r>
          <rPr>
            <sz val="9"/>
            <color indexed="10"/>
            <rFont val="ＭＳ Ｐゴシック"/>
            <family val="3"/>
          </rPr>
          <t xml:space="preserve">「事業内訓練」、「事業外訓練」のいずれかに「○」を入力してくだい。
入力しない場合は自動
計算をしません。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入力しない場合は自動計算をしません。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雇用・能力開発機構山口センター</author>
  </authors>
  <commentList>
    <comment ref="G12" authorId="0">
      <text>
        <r>
          <rPr>
            <sz val="9"/>
            <color indexed="10"/>
            <rFont val="ＭＳ Ｐゴシック"/>
            <family val="3"/>
          </rPr>
          <t>入力しない場合は自動計算をしません。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
計算をしません。</t>
        </r>
      </text>
    </comment>
    <comment ref="AS13" authorId="0">
      <text>
        <r>
          <rPr>
            <sz val="9"/>
            <color indexed="10"/>
            <rFont val="ＭＳ Ｐゴシック"/>
            <family val="3"/>
          </rPr>
          <t xml:space="preserve">「事業内訓練」、「事業外訓練」のいずれかに「○」を入力してくだい。
入力しない場合は自動
計算をしません。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<sst xmlns="http://schemas.openxmlformats.org/spreadsheetml/2006/main" count="307" uniqueCount="158">
  <si>
    <t>年</t>
  </si>
  <si>
    <t>日</t>
  </si>
  <si>
    <t>円</t>
  </si>
  <si>
    <t>有</t>
  </si>
  <si>
    <t>無</t>
  </si>
  <si>
    <t>国・地方公共団体の補助金等の申請の有無</t>
  </si>
  <si>
    <t>（名称</t>
  </si>
  <si>
    <t>枚中</t>
  </si>
  <si>
    <t>枚目</t>
  </si>
  <si>
    <t>認定訓練の該当の有無</t>
  </si>
  <si>
    <t>ｅラーニングの有無</t>
  </si>
  <si>
    <t>日間</t>
  </si>
  <si>
    <t>時間</t>
  </si>
  <si>
    <t>分</t>
  </si>
  <si>
    <t>時間換算【</t>
  </si>
  <si>
    <t>教材費・教科書代</t>
  </si>
  <si>
    <t>人</t>
  </si>
  <si>
    <t>①</t>
  </si>
  <si>
    <t>②</t>
  </si>
  <si>
    <t>ハ</t>
  </si>
  <si>
    <t>ニ</t>
  </si>
  <si>
    <t>訓練コースの名称</t>
  </si>
  <si>
    <t>受講予定者数</t>
  </si>
  <si>
    <t>訓練の実施期間</t>
  </si>
  <si>
    <t>初  日</t>
  </si>
  <si>
    <t>月</t>
  </si>
  <si>
    <t>実施日数及び総訓練時間数</t>
  </si>
  <si>
    <t>最終日</t>
  </si>
  <si>
    <t>時間】</t>
  </si>
  <si>
    <t>少数第3位四捨五入</t>
  </si>
  <si>
    <t>訓練コースの目標</t>
  </si>
  <si>
    <t>訓練実施機関
又は講師</t>
  </si>
  <si>
    <t>名称又は氏名</t>
  </si>
  <si>
    <t>住所又は所属</t>
  </si>
  <si>
    <t>イ　実施時間数</t>
  </si>
  <si>
    <t>ロ　実施内容</t>
  </si>
  <si>
    <t>訓練を実施したことにより習得できる
技能・知識</t>
  </si>
  <si>
    <t>訓練の実施場所(名称及び住所)</t>
  </si>
  <si>
    <t>ホ</t>
  </si>
  <si>
    <t>訓練に使用する教材及び使用器具等</t>
  </si>
  <si>
    <t>＝</t>
  </si>
  <si>
    <t>a</t>
  </si>
  <si>
    <t>b</t>
  </si>
  <si>
    <t>施設・設備の借上げ費</t>
  </si>
  <si>
    <t>ｃ</t>
  </si>
  <si>
    <t>訓練計画番号</t>
  </si>
  <si>
    <t>(</t>
  </si>
  <si>
    <t>)</t>
  </si>
  <si>
    <t>◆支給見込み額の算定</t>
  </si>
  <si>
    <t>支給見込額</t>
  </si>
  <si>
    <t>支給限度額</t>
  </si>
  <si>
    <t>支給見込み額
　（合計）</t>
  </si>
  <si>
    <t>支給見込み額</t>
  </si>
  <si>
    <t>成長分野等人材育成支援奨励金職業訓練計画（訓練コース）</t>
  </si>
  <si>
    <t>記載にあたっては、裏面の記入上の注意を必ずご覧ください。</t>
  </si>
  <si>
    <t>　訓練に係る支給見込み額の算出</t>
  </si>
  <si>
    <t>訓練の実施形態
（該当するものに○をつける）</t>
  </si>
  <si>
    <t>支給見込み額（合計）〔千円未満切捨て〕</t>
  </si>
  <si>
    <t>ａ＋ｂ＋ｃ</t>
  </si>
  <si>
    <t>１人あたりの入学料、受講料及び教科書代等</t>
  </si>
  <si>
    <t>1人あたりの時間単価</t>
  </si>
  <si>
    <t>訓練時間数</t>
  </si>
  <si>
    <t>10欄の③</t>
  </si>
  <si>
    <t>認定職業訓練（都道府県が認定する職業訓練）に該当するOff-JT</t>
  </si>
  <si>
    <t>ｅラーニングが含まれるOff-JT</t>
  </si>
  <si>
    <t>ハ　大学院を利用したOff-JT</t>
  </si>
  <si>
    <t>ニ　OJT</t>
  </si>
  <si>
    <t>訓練の内容（訓練カリキュラムを別途作成している場合は、添付することによりイ及びロについて記載省略可）</t>
  </si>
  <si>
    <t>様式第２－３号</t>
  </si>
  <si>
    <t>③</t>
  </si>
  <si>
    <t>×</t>
  </si>
  <si>
    <t>①の額（事業内訓練）と②の額（事業外訓練）及び③の額（OJT）の合計額（11欄に記入）と、次の④の額（支給限度額）を比較し、少額であるほうが支給見込み額になります。</t>
  </si>
  <si>
    <t xml:space="preserve">④ </t>
  </si>
  <si>
    <t>…④</t>
  </si>
  <si>
    <t>10欄の②</t>
  </si>
  <si>
    <t>外部講師の謝金</t>
  </si>
  <si>
    <t>（対象労働者計</t>
  </si>
  <si>
    <t>名）</t>
  </si>
  <si>
    <t>イ　事業主が自ら運営するOff-JT（事業内訓練）</t>
  </si>
  <si>
    <t>ロ　教育訓練機関等へ委託して行うOff-JT（事業外訓練）</t>
  </si>
  <si>
    <t>OJT</t>
  </si>
  <si>
    <t>複数の対象労働者に同一の職業訓練を実施する場合、本様式についてはこの１枚のみ提出すればよく、対象労働者ごとに作成、提出する必要はありません。この場合、1欄は対象労働者数のみ記載してください、また、各対象労働者の事項については、訓練コースごとに対象労働者一覧表（様式第１９号）に記載して下さい。なお、10欄及び11欄は対象労働者一覧表（様式第１９号）に記載された最初の１名分について記載して下さい。</t>
  </si>
  <si>
    <r>
      <t>対象労働者氏名</t>
    </r>
    <r>
      <rPr>
        <sz val="10"/>
        <color indexed="8"/>
        <rFont val="ＭＳ 明朝"/>
        <family val="1"/>
      </rPr>
      <t>（※）</t>
    </r>
  </si>
  <si>
    <r>
      <rPr>
        <b/>
        <sz val="11"/>
        <color indexed="8"/>
        <rFont val="ＭＳ 明朝"/>
        <family val="1"/>
      </rPr>
      <t>事業内訓練</t>
    </r>
    <r>
      <rPr>
        <sz val="11"/>
        <color indexed="8"/>
        <rFont val="ＭＳ 明朝"/>
        <family val="1"/>
      </rPr>
      <t>（５欄のイに該当する場合）の支給見込み額</t>
    </r>
  </si>
  <si>
    <r>
      <rPr>
        <b/>
        <sz val="11"/>
        <color indexed="8"/>
        <rFont val="ＭＳ 明朝"/>
        <family val="1"/>
      </rPr>
      <t>事業外訓練</t>
    </r>
    <r>
      <rPr>
        <sz val="11"/>
        <color indexed="8"/>
        <rFont val="ＭＳ 明朝"/>
        <family val="1"/>
      </rPr>
      <t>（５欄のロに該当する場合）の支給見込み額</t>
    </r>
  </si>
  <si>
    <t>※　</t>
  </si>
  <si>
    <t>9</t>
  </si>
  <si>
    <t>1</t>
  </si>
  <si>
    <t>2</t>
  </si>
  <si>
    <t>00</t>
  </si>
  <si>
    <t>○</t>
  </si>
  <si>
    <t>安全衛生管理講習</t>
  </si>
  <si>
    <t>新設備（鮮魚の加工ライン）の安全衛生管理に関する知識を習得させる</t>
  </si>
  <si>
    <t>安全　一郎
衛生　二郎</t>
  </si>
  <si>
    <t>○○株式会社</t>
  </si>
  <si>
    <t xml:space="preserve">
安全衛生管理講習（Off-JT）
　・安全衛生の意義
　・設備環境の安全
　・作業環境の管理
　・機器のメンテナンス
　・異常時の措置
　・健康管理・救急処理
</t>
  </si>
  <si>
    <t>（６．総訓練時間数）</t>
  </si>
  <si>
    <t>（うちOJTの時間数）</t>
  </si>
  <si>
    <t>0</t>
  </si>
  <si>
    <t>00</t>
  </si>
  <si>
    <t>新設備を取扱うのに必要な安全衛生管理に関する知識</t>
  </si>
  <si>
    <r>
      <rPr>
        <sz val="11"/>
        <color indexed="8"/>
        <rFont val="ＭＳ 明朝"/>
        <family val="1"/>
      </rPr>
      <t>（Off-JT）</t>
    </r>
    <r>
      <rPr>
        <b/>
        <sz val="11"/>
        <color indexed="10"/>
        <rFont val="ＭＳ 明朝"/>
        <family val="1"/>
      </rPr>
      <t xml:space="preserve">
　　　　　　事業所内会議室</t>
    </r>
  </si>
  <si>
    <t>テキスト</t>
  </si>
  <si>
    <t xml:space="preserve">（OJT）
　　　　　　 </t>
  </si>
  <si>
    <t>…①</t>
  </si>
  <si>
    <t>÷</t>
  </si>
  <si>
    <t>〔千円未満切捨て〕</t>
  </si>
  <si>
    <t>…②</t>
  </si>
  <si>
    <t>…③</t>
  </si>
  <si>
    <t>６００</t>
  </si>
  <si>
    <t>10欄の①</t>
  </si>
  <si>
    <r>
      <t>支給見込額</t>
    </r>
    <r>
      <rPr>
        <b/>
        <sz val="11"/>
        <rFont val="ＭＳ 明朝"/>
        <family val="1"/>
      </rPr>
      <t>（Ｘ）</t>
    </r>
  </si>
  <si>
    <t>＋</t>
  </si>
  <si>
    <t>）</t>
  </si>
  <si>
    <t>・</t>
  </si>
  <si>
    <t>（対象労働者計</t>
  </si>
  <si>
    <t>名）</t>
  </si>
  <si>
    <t>※　</t>
  </si>
  <si>
    <t>36</t>
  </si>
  <si>
    <t>ハ　大学院を利用したOff-JT</t>
  </si>
  <si>
    <t>ニ　OJT</t>
  </si>
  <si>
    <t>鮮魚加工技能訓練</t>
  </si>
  <si>
    <t>新設備を使用した鮮魚の加工に係る技能を習得させる</t>
  </si>
  <si>
    <t xml:space="preserve">
OJT
（１）水産物加工処理作業
（２）商品の品質検査
（３）作業工程管理
（４）機器運転
</t>
  </si>
  <si>
    <t>（６．総訓練時間数）</t>
  </si>
  <si>
    <t>144</t>
  </si>
  <si>
    <t>ハ</t>
  </si>
  <si>
    <t>ニ</t>
  </si>
  <si>
    <t>ホ</t>
  </si>
  <si>
    <t>新設備を使用した鮮魚加工技能</t>
  </si>
  <si>
    <t>（Off-JT）
　　　　　　</t>
  </si>
  <si>
    <r>
      <t xml:space="preserve">（OJT）
　　　　　　 </t>
    </r>
    <r>
      <rPr>
        <b/>
        <sz val="11"/>
        <color indexed="10"/>
        <rFont val="ＭＳ 明朝"/>
        <family val="1"/>
      </rPr>
      <t>事業所内作業場</t>
    </r>
  </si>
  <si>
    <t>①</t>
  </si>
  <si>
    <t>a</t>
  </si>
  <si>
    <t>b</t>
  </si>
  <si>
    <t>施設・設備の借上げ費</t>
  </si>
  <si>
    <t>ｃ</t>
  </si>
  <si>
    <t>…①</t>
  </si>
  <si>
    <t>ａ＋ｂ＋ｃ</t>
  </si>
  <si>
    <t>＝</t>
  </si>
  <si>
    <t>÷</t>
  </si>
  <si>
    <t>〔千円未満切捨て〕</t>
  </si>
  <si>
    <t>②</t>
  </si>
  <si>
    <t>…②</t>
  </si>
  <si>
    <t>③</t>
  </si>
  <si>
    <t>OJT</t>
  </si>
  <si>
    <t>…③</t>
  </si>
  <si>
    <t>６００</t>
  </si>
  <si>
    <t>×</t>
  </si>
  <si>
    <t xml:space="preserve">④ </t>
  </si>
  <si>
    <t>…④</t>
  </si>
  <si>
    <t>＋</t>
  </si>
  <si>
    <t>）</t>
  </si>
  <si>
    <t>・</t>
  </si>
  <si>
    <t>24</t>
  </si>
  <si>
    <t>8</t>
  </si>
  <si>
    <t>6</t>
  </si>
  <si>
    <t>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</si>
</sst>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0"/>
      <color indexed="8"/>
      <name val="ＭＳ 明朝"/>
      <family val="1"/>
    </font>
    <font>
      <strike/>
      <sz val="11"/>
      <color indexed="30"/>
      <name val="ＭＳ 明朝"/>
      <family val="1"/>
    </font>
    <font>
      <sz val="11"/>
      <color indexed="30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8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u val="single"/>
      <sz val="10"/>
      <color theme="1"/>
      <name val="ＭＳ 明朝"/>
      <family val="1"/>
    </font>
    <font>
      <strike/>
      <sz val="11"/>
      <color rgb="FF0070C0"/>
      <name val="ＭＳ 明朝"/>
      <family val="1"/>
    </font>
    <font>
      <sz val="11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8"/>
      <color theme="1"/>
      <name val="ＭＳ 明朝"/>
      <family val="1"/>
    </font>
    <font>
      <b/>
      <sz val="10"/>
      <color rgb="FFFF0000"/>
      <name val="ＭＳ 明朝"/>
      <family val="1"/>
    </font>
    <font>
      <sz val="11"/>
      <color rgb="FFFF0000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dotted"/>
      <bottom/>
    </border>
    <border>
      <left/>
      <right/>
      <top style="medium"/>
      <bottom style="dotted"/>
    </border>
    <border>
      <left/>
      <right/>
      <top style="thin"/>
      <bottom/>
    </border>
    <border>
      <left style="dotted"/>
      <right/>
      <top/>
      <bottom/>
    </border>
    <border>
      <left style="thin"/>
      <right/>
      <top style="thin"/>
      <bottom style="thin"/>
    </border>
    <border>
      <left/>
      <right/>
      <top style="thin"/>
      <bottom style="dotted"/>
    </border>
    <border>
      <left/>
      <right/>
      <top/>
      <bottom style="thin"/>
    </border>
    <border>
      <left/>
      <right style="thin"/>
      <top style="dotted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 style="dotted"/>
    </border>
    <border>
      <left/>
      <right style="thin"/>
      <top style="thin"/>
      <bottom style="dotted"/>
    </border>
    <border>
      <left/>
      <right style="thin"/>
      <top style="medium"/>
      <bottom style="dotted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dotted"/>
      <bottom style="dotted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 style="dotted"/>
    </border>
    <border>
      <left style="thin"/>
      <right style="thin"/>
      <top style="thin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457">
    <xf numFmtId="0" fontId="0" fillId="0" borderId="0" xfId="0" applyFont="1" applyAlignment="1">
      <alignment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left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left" vertical="center"/>
      <protection/>
    </xf>
    <xf numFmtId="0" fontId="56" fillId="0" borderId="15" xfId="0" applyFont="1" applyBorder="1" applyAlignment="1" applyProtection="1">
      <alignment horizontal="left" vertical="center"/>
      <protection/>
    </xf>
    <xf numFmtId="0" fontId="56" fillId="0" borderId="15" xfId="0" applyFont="1" applyFill="1" applyBorder="1" applyAlignment="1" applyProtection="1">
      <alignment horizontal="left" vertical="top"/>
      <protection/>
    </xf>
    <xf numFmtId="0" fontId="56" fillId="0" borderId="0" xfId="0" applyFont="1" applyFill="1" applyBorder="1" applyAlignment="1" applyProtection="1">
      <alignment horizontal="left" vertical="top"/>
      <protection/>
    </xf>
    <xf numFmtId="0" fontId="56" fillId="0" borderId="16" xfId="0" applyFont="1" applyBorder="1" applyAlignment="1" applyProtection="1">
      <alignment horizontal="center" vertical="top" wrapText="1"/>
      <protection/>
    </xf>
    <xf numFmtId="0" fontId="56" fillId="0" borderId="17" xfId="0" applyFont="1" applyBorder="1" applyAlignment="1" applyProtection="1">
      <alignment horizontal="left" vertical="center"/>
      <protection/>
    </xf>
    <xf numFmtId="0" fontId="56" fillId="0" borderId="18" xfId="0" applyFont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19" xfId="0" applyFont="1" applyBorder="1" applyAlignment="1" applyProtection="1">
      <alignment vertical="center"/>
      <protection/>
    </xf>
    <xf numFmtId="0" fontId="56" fillId="0" borderId="13" xfId="0" applyFont="1" applyFill="1" applyBorder="1" applyAlignment="1" applyProtection="1">
      <alignment horizontal="left" vertical="center"/>
      <protection/>
    </xf>
    <xf numFmtId="0" fontId="56" fillId="0" borderId="20" xfId="0" applyFont="1" applyFill="1" applyBorder="1" applyAlignment="1" applyProtection="1">
      <alignment vertical="center"/>
      <protection/>
    </xf>
    <xf numFmtId="0" fontId="57" fillId="0" borderId="20" xfId="0" applyFont="1" applyFill="1" applyBorder="1" applyAlignment="1" applyProtection="1">
      <alignment vertical="center"/>
      <protection/>
    </xf>
    <xf numFmtId="0" fontId="56" fillId="0" borderId="21" xfId="0" applyFont="1" applyFill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8" fillId="0" borderId="23" xfId="0" applyFont="1" applyBorder="1" applyAlignment="1" applyProtection="1">
      <alignment horizontal="left" vertical="center"/>
      <protection/>
    </xf>
    <xf numFmtId="0" fontId="56" fillId="0" borderId="20" xfId="0" applyFont="1" applyBorder="1" applyAlignment="1" applyProtection="1">
      <alignment horizontal="left" vertical="center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56" fillId="0" borderId="20" xfId="0" applyFont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7" fillId="0" borderId="24" xfId="0" applyFont="1" applyFill="1" applyBorder="1" applyAlignment="1" applyProtection="1">
      <alignment horizontal="left" vertical="center"/>
      <protection locked="0"/>
    </xf>
    <xf numFmtId="0" fontId="57" fillId="0" borderId="24" xfId="0" applyFont="1" applyFill="1" applyBorder="1" applyAlignment="1" applyProtection="1">
      <alignment horizontal="right" vertical="center"/>
      <protection locked="0"/>
    </xf>
    <xf numFmtId="0" fontId="57" fillId="0" borderId="24" xfId="0" applyFont="1" applyFill="1" applyBorder="1" applyAlignment="1" applyProtection="1">
      <alignment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14" xfId="0" applyFont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horizontal="right" vertical="center"/>
      <protection locked="0"/>
    </xf>
    <xf numFmtId="0" fontId="56" fillId="0" borderId="15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14" xfId="0" applyFont="1" applyBorder="1" applyAlignment="1" applyProtection="1">
      <alignment horizontal="left" vertical="center"/>
      <protection locked="0"/>
    </xf>
    <xf numFmtId="0" fontId="56" fillId="0" borderId="18" xfId="0" applyFont="1" applyBorder="1" applyAlignment="1" applyProtection="1">
      <alignment horizontal="right" vertical="center" wrapText="1"/>
      <protection locked="0"/>
    </xf>
    <xf numFmtId="0" fontId="56" fillId="0" borderId="25" xfId="0" applyFont="1" applyBorder="1" applyAlignment="1" applyProtection="1">
      <alignment horizontal="right" vertical="center" wrapText="1"/>
      <protection locked="0"/>
    </xf>
    <xf numFmtId="0" fontId="56" fillId="0" borderId="14" xfId="0" applyFont="1" applyBorder="1" applyAlignment="1" applyProtection="1">
      <alignment horizontal="left" vertical="center" wrapText="1"/>
      <protection locked="0"/>
    </xf>
    <xf numFmtId="0" fontId="56" fillId="0" borderId="24" xfId="0" applyFont="1" applyBorder="1" applyAlignment="1" applyProtection="1">
      <alignment horizontal="right" vertical="center" wrapText="1"/>
      <protection locked="0"/>
    </xf>
    <xf numFmtId="0" fontId="56" fillId="0" borderId="26" xfId="0" applyFont="1" applyBorder="1" applyAlignment="1" applyProtection="1">
      <alignment horizontal="right" vertical="center" wrapText="1"/>
      <protection locked="0"/>
    </xf>
    <xf numFmtId="38" fontId="57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left" vertical="top"/>
      <protection/>
    </xf>
    <xf numFmtId="0" fontId="9" fillId="0" borderId="18" xfId="0" applyFont="1" applyFill="1" applyBorder="1" applyAlignment="1" applyProtection="1">
      <alignment horizontal="left" vertical="top"/>
      <protection/>
    </xf>
    <xf numFmtId="0" fontId="9" fillId="0" borderId="32" xfId="0" applyFont="1" applyFill="1" applyBorder="1" applyAlignment="1" applyProtection="1">
      <alignment horizontal="left" vertical="top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33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left" vertical="top"/>
      <protection/>
    </xf>
    <xf numFmtId="0" fontId="9" fillId="0" borderId="29" xfId="0" applyFont="1" applyFill="1" applyBorder="1" applyAlignment="1" applyProtection="1">
      <alignment horizontal="left" vertical="top"/>
      <protection/>
    </xf>
    <xf numFmtId="0" fontId="9" fillId="0" borderId="35" xfId="0" applyFont="1" applyFill="1" applyBorder="1" applyAlignment="1" applyProtection="1">
      <alignment horizontal="left" vertical="top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28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38" fontId="12" fillId="0" borderId="0" xfId="48" applyFont="1" applyFill="1" applyBorder="1" applyAlignment="1" applyProtection="1">
      <alignment horizontal="center" vertical="center" shrinkToFit="1"/>
      <protection/>
    </xf>
    <xf numFmtId="0" fontId="62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63" fillId="0" borderId="18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 shrinkToFit="1"/>
      <protection/>
    </xf>
    <xf numFmtId="0" fontId="9" fillId="0" borderId="39" xfId="0" applyFont="1" applyFill="1" applyBorder="1" applyAlignment="1" applyProtection="1">
      <alignment vertical="center"/>
      <protection/>
    </xf>
    <xf numFmtId="0" fontId="62" fillId="0" borderId="18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 shrinkToFit="1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 vertical="center" wrapText="1"/>
      <protection locked="0"/>
    </xf>
    <xf numFmtId="0" fontId="9" fillId="0" borderId="25" xfId="0" applyFont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right" vertical="center" wrapText="1"/>
      <protection locked="0"/>
    </xf>
    <xf numFmtId="0" fontId="9" fillId="0" borderId="26" xfId="0" applyFont="1" applyBorder="1" applyAlignment="1" applyProtection="1">
      <alignment horizontal="right" vertical="center" wrapText="1"/>
      <protection locked="0"/>
    </xf>
    <xf numFmtId="0" fontId="57" fillId="0" borderId="20" xfId="0" applyFont="1" applyBorder="1" applyAlignment="1" applyProtection="1">
      <alignment vertical="top" wrapText="1"/>
      <protection/>
    </xf>
    <xf numFmtId="0" fontId="0" fillId="0" borderId="20" xfId="0" applyFont="1" applyBorder="1" applyAlignment="1">
      <alignment vertical="top" wrapText="1"/>
    </xf>
    <xf numFmtId="0" fontId="57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18" xfId="0" applyFont="1" applyBorder="1" applyAlignment="1" applyProtection="1">
      <alignment horizontal="center" vertical="center"/>
      <protection/>
    </xf>
    <xf numFmtId="176" fontId="64" fillId="33" borderId="18" xfId="0" applyNumberFormat="1" applyFont="1" applyFill="1" applyBorder="1" applyAlignment="1" applyProtection="1">
      <alignment horizontal="center" vertical="center" shrinkToFit="1"/>
      <protection/>
    </xf>
    <xf numFmtId="0" fontId="56" fillId="0" borderId="22" xfId="0" applyFont="1" applyBorder="1" applyAlignment="1" applyProtection="1">
      <alignment horizontal="left" vertical="center"/>
      <protection locked="0"/>
    </xf>
    <xf numFmtId="0" fontId="56" fillId="0" borderId="12" xfId="0" applyFont="1" applyBorder="1" applyAlignment="1" applyProtection="1">
      <alignment horizontal="left" vertical="center"/>
      <protection locked="0"/>
    </xf>
    <xf numFmtId="0" fontId="56" fillId="0" borderId="4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49" fontId="64" fillId="34" borderId="20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64" fillId="34" borderId="20" xfId="0" applyFont="1" applyFill="1" applyBorder="1" applyAlignment="1" applyProtection="1">
      <alignment horizontal="center" vertical="center" shrinkToFit="1"/>
      <protection locked="0"/>
    </xf>
    <xf numFmtId="0" fontId="64" fillId="34" borderId="29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49" fontId="64" fillId="34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56" fillId="0" borderId="38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49" fontId="64" fillId="34" borderId="44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4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Border="1" applyAlignment="1" applyProtection="1">
      <alignment horizontal="left" vertical="center"/>
      <protection locked="0"/>
    </xf>
    <xf numFmtId="0" fontId="56" fillId="0" borderId="27" xfId="0" applyFont="1" applyBorder="1" applyAlignment="1" applyProtection="1">
      <alignment horizontal="left" vertical="center"/>
      <protection locked="0"/>
    </xf>
    <xf numFmtId="0" fontId="56" fillId="0" borderId="24" xfId="0" applyFont="1" applyBorder="1" applyAlignment="1" applyProtection="1">
      <alignment horizontal="left" vertical="center"/>
      <protection locked="0"/>
    </xf>
    <xf numFmtId="0" fontId="56" fillId="0" borderId="26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49" fontId="64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Border="1" applyAlignment="1" applyProtection="1">
      <alignment horizontal="left" vertical="center"/>
      <protection/>
    </xf>
    <xf numFmtId="0" fontId="56" fillId="0" borderId="27" xfId="0" applyFont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56" fillId="0" borderId="28" xfId="0" applyFont="1" applyBorder="1" applyAlignment="1" applyProtection="1">
      <alignment horizontal="left" vertical="center"/>
      <protection/>
    </xf>
    <xf numFmtId="0" fontId="56" fillId="0" borderId="24" xfId="0" applyFont="1" applyBorder="1" applyAlignment="1" applyProtection="1">
      <alignment horizontal="left" vertical="center"/>
      <protection/>
    </xf>
    <xf numFmtId="0" fontId="56" fillId="0" borderId="26" xfId="0" applyFont="1" applyBorder="1" applyAlignment="1" applyProtection="1">
      <alignment horizontal="left" vertical="center"/>
      <protection/>
    </xf>
    <xf numFmtId="0" fontId="64" fillId="34" borderId="36" xfId="0" applyFont="1" applyFill="1" applyBorder="1" applyAlignment="1" applyProtection="1">
      <alignment horizontal="left" vertical="top" wrapText="1"/>
      <protection locked="0"/>
    </xf>
    <xf numFmtId="0" fontId="64" fillId="34" borderId="18" xfId="0" applyFont="1" applyFill="1" applyBorder="1" applyAlignment="1" applyProtection="1">
      <alignment horizontal="left" vertical="top" wrapText="1"/>
      <protection locked="0"/>
    </xf>
    <xf numFmtId="0" fontId="64" fillId="34" borderId="25" xfId="0" applyFont="1" applyFill="1" applyBorder="1" applyAlignment="1" applyProtection="1">
      <alignment horizontal="left" vertical="top" wrapText="1"/>
      <protection locked="0"/>
    </xf>
    <xf numFmtId="0" fontId="64" fillId="34" borderId="21" xfId="0" applyFont="1" applyFill="1" applyBorder="1" applyAlignment="1" applyProtection="1">
      <alignment horizontal="left" vertical="top" wrapText="1"/>
      <protection locked="0"/>
    </xf>
    <xf numFmtId="0" fontId="64" fillId="34" borderId="0" xfId="0" applyFont="1" applyFill="1" applyBorder="1" applyAlignment="1" applyProtection="1">
      <alignment horizontal="left" vertical="top" wrapText="1"/>
      <protection locked="0"/>
    </xf>
    <xf numFmtId="0" fontId="64" fillId="34" borderId="28" xfId="0" applyFont="1" applyFill="1" applyBorder="1" applyAlignment="1" applyProtection="1">
      <alignment horizontal="left" vertical="top" wrapText="1"/>
      <protection locked="0"/>
    </xf>
    <xf numFmtId="0" fontId="64" fillId="34" borderId="0" xfId="0" applyFont="1" applyFill="1" applyAlignment="1" applyProtection="1">
      <alignment horizontal="left" vertical="top" wrapText="1"/>
      <protection locked="0"/>
    </xf>
    <xf numFmtId="0" fontId="64" fillId="34" borderId="45" xfId="0" applyFont="1" applyFill="1" applyBorder="1" applyAlignment="1" applyProtection="1">
      <alignment horizontal="left" vertical="top" wrapText="1"/>
      <protection locked="0"/>
    </xf>
    <xf numFmtId="0" fontId="64" fillId="34" borderId="24" xfId="0" applyFont="1" applyFill="1" applyBorder="1" applyAlignment="1" applyProtection="1">
      <alignment horizontal="left" vertical="top" wrapText="1"/>
      <protection locked="0"/>
    </xf>
    <xf numFmtId="0" fontId="64" fillId="34" borderId="26" xfId="0" applyFont="1" applyFill="1" applyBorder="1" applyAlignment="1" applyProtection="1">
      <alignment horizontal="left" vertical="top" wrapText="1"/>
      <protection locked="0"/>
    </xf>
    <xf numFmtId="38" fontId="64" fillId="33" borderId="46" xfId="0" applyNumberFormat="1" applyFont="1" applyFill="1" applyBorder="1" applyAlignment="1" applyProtection="1">
      <alignment horizontal="center" vertical="center" shrinkToFit="1"/>
      <protection/>
    </xf>
    <xf numFmtId="0" fontId="64" fillId="33" borderId="47" xfId="0" applyFont="1" applyFill="1" applyBorder="1" applyAlignment="1" applyProtection="1">
      <alignment horizontal="center" vertical="center" shrinkToFit="1"/>
      <protection/>
    </xf>
    <xf numFmtId="0" fontId="65" fillId="0" borderId="47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56" fillId="0" borderId="46" xfId="0" applyFont="1" applyBorder="1" applyAlignment="1" applyProtection="1">
      <alignment horizontal="left" vertical="center"/>
      <protection/>
    </xf>
    <xf numFmtId="0" fontId="56" fillId="0" borderId="47" xfId="0" applyFont="1" applyBorder="1" applyAlignment="1" applyProtection="1">
      <alignment horizontal="left" vertical="center"/>
      <protection/>
    </xf>
    <xf numFmtId="0" fontId="56" fillId="0" borderId="49" xfId="0" applyFont="1" applyBorder="1" applyAlignment="1" applyProtection="1">
      <alignment horizontal="left" vertical="center"/>
      <protection/>
    </xf>
    <xf numFmtId="0" fontId="64" fillId="34" borderId="37" xfId="0" applyFont="1" applyFill="1" applyBorder="1" applyAlignment="1" applyProtection="1">
      <alignment horizontal="left" vertical="top" wrapText="1"/>
      <protection locked="0"/>
    </xf>
    <xf numFmtId="0" fontId="64" fillId="34" borderId="29" xfId="0" applyFont="1" applyFill="1" applyBorder="1" applyAlignment="1" applyProtection="1">
      <alignment horizontal="left" vertical="top" wrapText="1"/>
      <protection locked="0"/>
    </xf>
    <xf numFmtId="0" fontId="64" fillId="34" borderId="3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41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Border="1" applyAlignment="1" applyProtection="1">
      <alignment horizontal="center" vertical="center"/>
      <protection/>
    </xf>
    <xf numFmtId="38" fontId="64" fillId="34" borderId="46" xfId="48" applyFont="1" applyFill="1" applyBorder="1" applyAlignment="1" applyProtection="1">
      <alignment horizontal="center" vertical="center" shrinkToFit="1"/>
      <protection locked="0"/>
    </xf>
    <xf numFmtId="38" fontId="64" fillId="34" borderId="47" xfId="48" applyFont="1" applyFill="1" applyBorder="1" applyAlignment="1" applyProtection="1">
      <alignment horizontal="center" vertical="center" shrinkToFit="1"/>
      <protection locked="0"/>
    </xf>
    <xf numFmtId="0" fontId="65" fillId="0" borderId="47" xfId="0" applyFont="1" applyBorder="1" applyAlignment="1">
      <alignment vertical="center"/>
    </xf>
    <xf numFmtId="0" fontId="65" fillId="0" borderId="48" xfId="0" applyFont="1" applyBorder="1" applyAlignment="1">
      <alignment vertical="center"/>
    </xf>
    <xf numFmtId="0" fontId="62" fillId="0" borderId="24" xfId="0" applyFont="1" applyBorder="1" applyAlignment="1" applyProtection="1">
      <alignment horizontal="center" vertical="center"/>
      <protection/>
    </xf>
    <xf numFmtId="0" fontId="64" fillId="35" borderId="46" xfId="0" applyFont="1" applyFill="1" applyBorder="1" applyAlignment="1" applyProtection="1">
      <alignment horizontal="center" vertical="center" shrinkToFit="1"/>
      <protection/>
    </xf>
    <xf numFmtId="0" fontId="64" fillId="35" borderId="47" xfId="0" applyFont="1" applyFill="1" applyBorder="1" applyAlignment="1" applyProtection="1">
      <alignment horizontal="center" vertical="center" shrinkToFit="1"/>
      <protection/>
    </xf>
    <xf numFmtId="0" fontId="64" fillId="35" borderId="48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38" fontId="64" fillId="36" borderId="46" xfId="0" applyNumberFormat="1" applyFont="1" applyFill="1" applyBorder="1" applyAlignment="1" applyProtection="1">
      <alignment horizontal="center" vertical="center" shrinkToFit="1"/>
      <protection/>
    </xf>
    <xf numFmtId="0" fontId="65" fillId="0" borderId="47" xfId="0" applyFont="1" applyBorder="1" applyAlignment="1">
      <alignment horizontal="center" vertical="center" shrinkToFit="1"/>
    </xf>
    <xf numFmtId="38" fontId="64" fillId="33" borderId="46" xfId="48" applyFont="1" applyFill="1" applyBorder="1" applyAlignment="1" applyProtection="1">
      <alignment horizontal="center" vertical="center" shrinkToFit="1"/>
      <protection/>
    </xf>
    <xf numFmtId="0" fontId="56" fillId="0" borderId="51" xfId="0" applyFont="1" applyFill="1" applyBorder="1" applyAlignment="1" applyProtection="1">
      <alignment vertical="center" shrinkToFit="1"/>
      <protection/>
    </xf>
    <xf numFmtId="0" fontId="56" fillId="0" borderId="52" xfId="0" applyFont="1" applyFill="1" applyBorder="1" applyAlignment="1" applyProtection="1">
      <alignment vertical="center" shrinkToFit="1"/>
      <protection/>
    </xf>
    <xf numFmtId="0" fontId="56" fillId="0" borderId="24" xfId="0" applyFont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38" fontId="64" fillId="33" borderId="53" xfId="48" applyFont="1" applyFill="1" applyBorder="1" applyAlignment="1" applyProtection="1">
      <alignment horizontal="center" vertical="center" shrinkToFit="1"/>
      <protection/>
    </xf>
    <xf numFmtId="38" fontId="64" fillId="33" borderId="51" xfId="48" applyFont="1" applyFill="1" applyBorder="1" applyAlignment="1" applyProtection="1">
      <alignment horizontal="center" vertical="center" shrinkToFit="1"/>
      <protection/>
    </xf>
    <xf numFmtId="38" fontId="64" fillId="33" borderId="51" xfId="48" applyFont="1" applyFill="1" applyBorder="1" applyAlignment="1" applyProtection="1">
      <alignment vertical="center" shrinkToFit="1"/>
      <protection/>
    </xf>
    <xf numFmtId="0" fontId="47" fillId="0" borderId="51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62" fillId="0" borderId="0" xfId="0" applyFont="1" applyBorder="1" applyAlignment="1" applyProtection="1">
      <alignment horizontal="center" vertical="center"/>
      <protection/>
    </xf>
    <xf numFmtId="38" fontId="64" fillId="33" borderId="55" xfId="48" applyFont="1" applyFill="1" applyBorder="1" applyAlignment="1" applyProtection="1">
      <alignment horizontal="center" vertical="center" shrinkToFit="1"/>
      <protection/>
    </xf>
    <xf numFmtId="38" fontId="64" fillId="33" borderId="56" xfId="48" applyFont="1" applyFill="1" applyBorder="1" applyAlignment="1" applyProtection="1">
      <alignment horizontal="center" vertical="center" shrinkToFit="1"/>
      <protection/>
    </xf>
    <xf numFmtId="38" fontId="64" fillId="33" borderId="57" xfId="48" applyFont="1" applyFill="1" applyBorder="1" applyAlignment="1" applyProtection="1">
      <alignment horizontal="center" vertical="center" shrinkToFit="1"/>
      <protection/>
    </xf>
    <xf numFmtId="38" fontId="62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58" xfId="0" applyFont="1" applyBorder="1" applyAlignment="1" applyProtection="1">
      <alignment horizontal="center" vertical="top" textRotation="255" wrapText="1"/>
      <protection/>
    </xf>
    <xf numFmtId="0" fontId="9" fillId="0" borderId="58" xfId="0" applyFont="1" applyBorder="1" applyAlignment="1" applyProtection="1">
      <alignment horizontal="center" vertical="top" textRotation="255"/>
      <protection/>
    </xf>
    <xf numFmtId="0" fontId="9" fillId="0" borderId="59" xfId="0" applyFont="1" applyBorder="1" applyAlignment="1" applyProtection="1">
      <alignment horizontal="center" vertical="top" textRotation="255"/>
      <protection/>
    </xf>
    <xf numFmtId="0" fontId="65" fillId="0" borderId="18" xfId="0" applyFont="1" applyBorder="1" applyAlignment="1">
      <alignment horizontal="left" vertical="top" wrapText="1"/>
    </xf>
    <xf numFmtId="0" fontId="65" fillId="0" borderId="32" xfId="0" applyFont="1" applyBorder="1" applyAlignment="1">
      <alignment horizontal="left" vertical="top" wrapText="1"/>
    </xf>
    <xf numFmtId="0" fontId="65" fillId="0" borderId="37" xfId="0" applyFont="1" applyBorder="1" applyAlignment="1">
      <alignment horizontal="left" vertical="top" wrapText="1"/>
    </xf>
    <xf numFmtId="0" fontId="65" fillId="0" borderId="29" xfId="0" applyFont="1" applyBorder="1" applyAlignment="1">
      <alignment horizontal="left" vertical="top" wrapText="1"/>
    </xf>
    <xf numFmtId="0" fontId="65" fillId="0" borderId="35" xfId="0" applyFont="1" applyBorder="1" applyAlignment="1">
      <alignment horizontal="left" vertical="top" wrapText="1"/>
    </xf>
    <xf numFmtId="0" fontId="56" fillId="34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38" fontId="9" fillId="0" borderId="0" xfId="48" applyFont="1" applyFill="1" applyBorder="1" applyAlignment="1" applyProtection="1">
      <alignment horizontal="center" vertical="center" shrinkToFit="1"/>
      <protection locked="0"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6" fillId="0" borderId="60" xfId="0" applyFont="1" applyBorder="1" applyAlignment="1" applyProtection="1">
      <alignment horizontal="left" vertical="center"/>
      <protection/>
    </xf>
    <xf numFmtId="0" fontId="56" fillId="0" borderId="48" xfId="0" applyFont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vertical="center" wrapText="1"/>
      <protection/>
    </xf>
    <xf numFmtId="0" fontId="56" fillId="34" borderId="61" xfId="0" applyFont="1" applyFill="1" applyBorder="1" applyAlignment="1" applyProtection="1">
      <alignment horizontal="center" vertical="top"/>
      <protection locked="0"/>
    </xf>
    <xf numFmtId="0" fontId="56" fillId="0" borderId="62" xfId="0" applyFont="1" applyBorder="1" applyAlignment="1" applyProtection="1">
      <alignment horizontal="left" vertical="center"/>
      <protection locked="0"/>
    </xf>
    <xf numFmtId="0" fontId="56" fillId="0" borderId="6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49" fontId="64" fillId="3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64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34" borderId="28" xfId="0" applyNumberFormat="1" applyFont="1" applyFill="1" applyBorder="1" applyAlignment="1" applyProtection="1">
      <alignment horizontal="left" vertical="center" shrinkToFit="1"/>
      <protection locked="0"/>
    </xf>
    <xf numFmtId="0" fontId="56" fillId="34" borderId="22" xfId="0" applyFont="1" applyFill="1" applyBorder="1" applyAlignment="1" applyProtection="1">
      <alignment horizontal="center" vertical="top"/>
      <protection locked="0"/>
    </xf>
    <xf numFmtId="0" fontId="0" fillId="0" borderId="41" xfId="0" applyFont="1" applyBorder="1" applyAlignment="1">
      <alignment horizontal="center" vertical="top"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8" fillId="34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6" fillId="34" borderId="12" xfId="0" applyFont="1" applyFill="1" applyBorder="1" applyAlignment="1" applyProtection="1">
      <alignment horizontal="center" vertical="top"/>
      <protection locked="0"/>
    </xf>
    <xf numFmtId="0" fontId="56" fillId="34" borderId="41" xfId="0" applyFont="1" applyFill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64" fillId="34" borderId="22" xfId="0" applyFont="1" applyFill="1" applyBorder="1" applyAlignment="1" applyProtection="1">
      <alignment horizontal="center" vertical="center"/>
      <protection locked="0"/>
    </xf>
    <xf numFmtId="0" fontId="64" fillId="34" borderId="41" xfId="0" applyFont="1" applyFill="1" applyBorder="1" applyAlignment="1" applyProtection="1">
      <alignment horizontal="center" vertical="center"/>
      <protection locked="0"/>
    </xf>
    <xf numFmtId="0" fontId="56" fillId="0" borderId="0" xfId="62" applyFont="1" applyFill="1" applyBorder="1" applyAlignment="1" applyProtection="1">
      <alignment horizontal="left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6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Border="1" applyAlignment="1" applyProtection="1">
      <alignment horizontal="left" vertical="center" wrapText="1"/>
      <protection locked="0"/>
    </xf>
    <xf numFmtId="0" fontId="56" fillId="0" borderId="27" xfId="0" applyFont="1" applyBorder="1" applyAlignment="1" applyProtection="1">
      <alignment horizontal="left" vertical="center" wrapText="1"/>
      <protection locked="0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28" xfId="0" applyFont="1" applyBorder="1" applyAlignment="1" applyProtection="1">
      <alignment horizontal="left" vertical="center" wrapText="1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0" fontId="56" fillId="0" borderId="23" xfId="0" applyFont="1" applyBorder="1" applyAlignment="1" applyProtection="1">
      <alignment horizontal="left" vertical="center"/>
      <protection locked="0"/>
    </xf>
    <xf numFmtId="0" fontId="56" fillId="0" borderId="38" xfId="0" applyFont="1" applyBorder="1" applyAlignment="1" applyProtection="1">
      <alignment horizontal="left" vertical="center"/>
      <protection locked="0"/>
    </xf>
    <xf numFmtId="0" fontId="56" fillId="0" borderId="20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46" xfId="0" applyFont="1" applyBorder="1" applyAlignment="1" applyProtection="1">
      <alignment horizontal="right" vertical="center" wrapText="1"/>
      <protection locked="0"/>
    </xf>
    <xf numFmtId="0" fontId="56" fillId="0" borderId="47" xfId="0" applyFont="1" applyBorder="1" applyAlignment="1" applyProtection="1">
      <alignment horizontal="right" vertical="center" wrapText="1"/>
      <protection locked="0"/>
    </xf>
    <xf numFmtId="0" fontId="56" fillId="0" borderId="49" xfId="0" applyFont="1" applyBorder="1" applyAlignment="1" applyProtection="1">
      <alignment horizontal="right" vertical="center" wrapText="1"/>
      <protection locked="0"/>
    </xf>
    <xf numFmtId="0" fontId="56" fillId="0" borderId="64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8" fontId="9" fillId="34" borderId="46" xfId="48" applyFont="1" applyFill="1" applyBorder="1" applyAlignment="1" applyProtection="1">
      <alignment horizontal="center" vertical="center" shrinkToFit="1"/>
      <protection locked="0"/>
    </xf>
    <xf numFmtId="38" fontId="9" fillId="34" borderId="47" xfId="48" applyFont="1" applyFill="1" applyBorder="1" applyAlignment="1" applyProtection="1">
      <alignment horizontal="center" vertical="center" shrinkToFit="1"/>
      <protection locked="0"/>
    </xf>
    <xf numFmtId="38" fontId="9" fillId="34" borderId="48" xfId="48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0" fontId="64" fillId="34" borderId="14" xfId="0" applyFont="1" applyFill="1" applyBorder="1" applyAlignment="1" applyProtection="1">
      <alignment horizontal="left" vertical="top" wrapText="1"/>
      <protection locked="0"/>
    </xf>
    <xf numFmtId="0" fontId="64" fillId="34" borderId="22" xfId="0" applyFont="1" applyFill="1" applyBorder="1" applyAlignment="1" applyProtection="1">
      <alignment horizontal="left" vertical="top" wrapText="1"/>
      <protection locked="0"/>
    </xf>
    <xf numFmtId="0" fontId="64" fillId="34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shrinkToFit="1"/>
      <protection/>
    </xf>
    <xf numFmtId="0" fontId="64" fillId="35" borderId="20" xfId="0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 horizontal="center" vertical="center"/>
    </xf>
    <xf numFmtId="0" fontId="64" fillId="33" borderId="15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64" fillId="34" borderId="13" xfId="0" applyNumberFormat="1" applyFont="1" applyFill="1" applyBorder="1" applyAlignment="1" applyProtection="1">
      <alignment horizontal="left" vertical="center" shrinkToFit="1"/>
      <protection locked="0"/>
    </xf>
    <xf numFmtId="49" fontId="64" fillId="34" borderId="20" xfId="0" applyNumberFormat="1" applyFont="1" applyFill="1" applyBorder="1" applyAlignment="1" applyProtection="1">
      <alignment horizontal="left" vertical="center" shrinkToFit="1"/>
      <protection locked="0"/>
    </xf>
    <xf numFmtId="49" fontId="64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64" fillId="34" borderId="24" xfId="0" applyNumberFormat="1" applyFont="1" applyFill="1" applyBorder="1" applyAlignment="1" applyProtection="1">
      <alignment horizontal="left" vertical="center" shrinkToFit="1"/>
      <protection locked="0"/>
    </xf>
    <xf numFmtId="49" fontId="56" fillId="0" borderId="22" xfId="0" applyNumberFormat="1" applyFont="1" applyFill="1" applyBorder="1" applyAlignment="1" applyProtection="1">
      <alignment horizontal="center" vertical="center" shrinkToFit="1"/>
      <protection/>
    </xf>
    <xf numFmtId="49" fontId="56" fillId="0" borderId="12" xfId="0" applyNumberFormat="1" applyFont="1" applyFill="1" applyBorder="1" applyAlignment="1" applyProtection="1">
      <alignment horizontal="center" vertical="center" shrinkToFit="1"/>
      <protection/>
    </xf>
    <xf numFmtId="49" fontId="56" fillId="0" borderId="41" xfId="0" applyNumberFormat="1" applyFont="1" applyFill="1" applyBorder="1" applyAlignment="1" applyProtection="1">
      <alignment horizontal="center" vertical="center" shrinkToFit="1"/>
      <protection/>
    </xf>
    <xf numFmtId="0" fontId="56" fillId="0" borderId="21" xfId="0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 applyProtection="1">
      <alignment horizontal="right" vertical="center" wrapText="1"/>
      <protection locked="0"/>
    </xf>
    <xf numFmtId="0" fontId="56" fillId="0" borderId="28" xfId="0" applyFont="1" applyBorder="1" applyAlignment="1" applyProtection="1">
      <alignment horizontal="right" vertical="center" wrapText="1"/>
      <protection locked="0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49" fontId="64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64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64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6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64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64" fillId="34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38" fontId="69" fillId="34" borderId="46" xfId="48" applyFont="1" applyFill="1" applyBorder="1" applyAlignment="1" applyProtection="1">
      <alignment horizontal="center" vertical="center" shrinkToFit="1"/>
      <protection locked="0"/>
    </xf>
    <xf numFmtId="38" fontId="69" fillId="34" borderId="47" xfId="48" applyFont="1" applyFill="1" applyBorder="1" applyAlignment="1" applyProtection="1">
      <alignment horizontal="center" vertical="center" shrinkToFit="1"/>
      <protection locked="0"/>
    </xf>
    <xf numFmtId="38" fontId="69" fillId="34" borderId="48" xfId="48" applyFont="1" applyFill="1" applyBorder="1" applyAlignment="1" applyProtection="1">
      <alignment horizontal="center" vertical="center" shrinkToFit="1"/>
      <protection locked="0"/>
    </xf>
    <xf numFmtId="0" fontId="56" fillId="0" borderId="40" xfId="0" applyFont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0" fontId="56" fillId="0" borderId="62" xfId="0" applyFont="1" applyFill="1" applyBorder="1" applyAlignment="1" applyProtection="1">
      <alignment horizontal="center" vertical="center"/>
      <protection/>
    </xf>
    <xf numFmtId="0" fontId="0" fillId="0" borderId="62" xfId="0" applyFont="1" applyBorder="1" applyAlignment="1">
      <alignment vertical="center"/>
    </xf>
    <xf numFmtId="38" fontId="64" fillId="33" borderId="53" xfId="0" applyNumberFormat="1" applyFont="1" applyFill="1" applyBorder="1" applyAlignment="1" applyProtection="1">
      <alignment horizontal="center" vertical="center" shrinkToFit="1"/>
      <protection/>
    </xf>
    <xf numFmtId="0" fontId="65" fillId="0" borderId="51" xfId="0" applyFont="1" applyBorder="1" applyAlignment="1">
      <alignment horizontal="center" vertical="center" shrinkToFit="1"/>
    </xf>
    <xf numFmtId="0" fontId="65" fillId="0" borderId="54" xfId="0" applyFont="1" applyBorder="1" applyAlignment="1">
      <alignment horizontal="center" vertical="center" shrinkToFit="1"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64" fillId="34" borderId="61" xfId="0" applyFont="1" applyFill="1" applyBorder="1" applyAlignment="1" applyProtection="1">
      <alignment horizontal="center" vertical="top"/>
      <protection locked="0"/>
    </xf>
    <xf numFmtId="0" fontId="9" fillId="34" borderId="61" xfId="0" applyFont="1" applyFill="1" applyBorder="1" applyAlignment="1" applyProtection="1">
      <alignment horizontal="center" vertical="top"/>
      <protection locked="0"/>
    </xf>
    <xf numFmtId="0" fontId="9" fillId="0" borderId="46" xfId="0" applyFont="1" applyBorder="1" applyAlignment="1" applyProtection="1">
      <alignment horizontal="right" vertical="center" wrapText="1"/>
      <protection locked="0"/>
    </xf>
    <xf numFmtId="0" fontId="9" fillId="0" borderId="47" xfId="0" applyFont="1" applyBorder="1" applyAlignment="1" applyProtection="1">
      <alignment horizontal="right" vertical="center" wrapText="1"/>
      <protection locked="0"/>
    </xf>
    <xf numFmtId="0" fontId="9" fillId="0" borderId="49" xfId="0" applyFont="1" applyBorder="1" applyAlignment="1" applyProtection="1">
      <alignment horizontal="right" vertical="center" wrapText="1"/>
      <protection locked="0"/>
    </xf>
    <xf numFmtId="0" fontId="9" fillId="0" borderId="21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right" vertical="center" wrapText="1"/>
      <protection locked="0"/>
    </xf>
    <xf numFmtId="0" fontId="9" fillId="34" borderId="22" xfId="0" applyFont="1" applyFill="1" applyBorder="1" applyAlignment="1" applyProtection="1">
      <alignment horizontal="center" vertical="top"/>
      <protection locked="0"/>
    </xf>
    <xf numFmtId="0" fontId="0" fillId="0" borderId="41" xfId="0" applyBorder="1" applyAlignment="1">
      <alignment horizontal="center" vertical="top"/>
    </xf>
    <xf numFmtId="0" fontId="64" fillId="34" borderId="12" xfId="0" applyFont="1" applyFill="1" applyBorder="1" applyAlignment="1" applyProtection="1">
      <alignment horizontal="center" vertical="top"/>
      <protection locked="0"/>
    </xf>
    <xf numFmtId="0" fontId="64" fillId="34" borderId="41" xfId="0" applyFont="1" applyFill="1" applyBorder="1" applyAlignment="1" applyProtection="1">
      <alignment horizontal="center" vertical="top"/>
      <protection locked="0"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56" fillId="34" borderId="36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9" fillId="0" borderId="12" xfId="0" applyFont="1" applyBorder="1" applyAlignment="1" applyProtection="1">
      <alignment horizontal="left"/>
      <protection/>
    </xf>
    <xf numFmtId="38" fontId="64" fillId="34" borderId="48" xfId="48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キャリア形成促進助成金認定申請額積算内訳書（機構案④）_01.中小能開助成金受給資格認定様式180928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8</xdr:row>
      <xdr:rowOff>161925</xdr:rowOff>
    </xdr:from>
    <xdr:to>
      <xdr:col>40</xdr:col>
      <xdr:colOff>114300</xdr:colOff>
      <xdr:row>11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5000625" y="1962150"/>
          <a:ext cx="3171825" cy="714375"/>
        </a:xfrm>
        <a:prstGeom prst="wedgeRoundRectCallout">
          <a:avLst>
            <a:gd name="adj1" fmla="val -4902"/>
            <a:gd name="adj2" fmla="val 74666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予定している総訓練時間数を記入してください。（訓練コースに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OJT</a:t>
          </a:r>
          <a:r>
            <a:rPr lang="en-US" cap="none" sz="1100" b="0" i="0" u="none" baseline="0">
              <a:solidFill>
                <a:srgbClr val="000000"/>
              </a:solidFill>
            </a:rPr>
            <a:t>を含む場合は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Off-JT</a:t>
          </a:r>
          <a:r>
            <a:rPr lang="en-US" cap="none" sz="1100" b="0" i="0" u="none" baseline="0">
              <a:solidFill>
                <a:srgbClr val="000000"/>
              </a:solidFill>
            </a:rPr>
            <a:t>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OJT</a:t>
          </a:r>
          <a:r>
            <a:rPr lang="en-US" cap="none" sz="1100" b="0" i="0" u="none" baseline="0">
              <a:solidFill>
                <a:srgbClr val="000000"/>
              </a:solidFill>
            </a:rPr>
            <a:t>の合計時間）</a:t>
          </a:r>
        </a:p>
      </xdr:txBody>
    </xdr:sp>
    <xdr:clientData/>
  </xdr:twoCellAnchor>
  <xdr:twoCellAnchor>
    <xdr:from>
      <xdr:col>0</xdr:col>
      <xdr:colOff>171450</xdr:colOff>
      <xdr:row>9</xdr:row>
      <xdr:rowOff>123825</xdr:rowOff>
    </xdr:from>
    <xdr:to>
      <xdr:col>9</xdr:col>
      <xdr:colOff>190500</xdr:colOff>
      <xdr:row>12</xdr:row>
      <xdr:rowOff>228600</xdr:rowOff>
    </xdr:to>
    <xdr:sp>
      <xdr:nvSpPr>
        <xdr:cNvPr id="2" name="角丸四角形吹き出し 2"/>
        <xdr:cNvSpPr>
          <a:spLocks/>
        </xdr:cNvSpPr>
      </xdr:nvSpPr>
      <xdr:spPr>
        <a:xfrm>
          <a:off x="171450" y="2171700"/>
          <a:ext cx="1876425" cy="847725"/>
        </a:xfrm>
        <a:prstGeom prst="wedgeRoundRectCallout">
          <a:avLst>
            <a:gd name="adj1" fmla="val 38143"/>
            <a:gd name="adj2" fmla="val -98666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様式第１－２号の⑮欄の期間内において訓練コースの初日と最終日を記入してください。</a:t>
          </a:r>
        </a:p>
      </xdr:txBody>
    </xdr:sp>
    <xdr:clientData/>
  </xdr:twoCellAnchor>
  <xdr:twoCellAnchor>
    <xdr:from>
      <xdr:col>19</xdr:col>
      <xdr:colOff>38100</xdr:colOff>
      <xdr:row>24</xdr:row>
      <xdr:rowOff>142875</xdr:rowOff>
    </xdr:from>
    <xdr:to>
      <xdr:col>33</xdr:col>
      <xdr:colOff>19050</xdr:colOff>
      <xdr:row>27</xdr:row>
      <xdr:rowOff>190500</xdr:rowOff>
    </xdr:to>
    <xdr:sp>
      <xdr:nvSpPr>
        <xdr:cNvPr id="3" name="角丸四角形吹き出し 4"/>
        <xdr:cNvSpPr>
          <a:spLocks/>
        </xdr:cNvSpPr>
      </xdr:nvSpPr>
      <xdr:spPr>
        <a:xfrm>
          <a:off x="3895725" y="5905500"/>
          <a:ext cx="2781300" cy="790575"/>
        </a:xfrm>
        <a:prstGeom prst="wedgeRoundRectCallout">
          <a:avLst>
            <a:gd name="adj1" fmla="val -98481"/>
            <a:gd name="adj2" fmla="val -51282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訓練コースの実施内容（カリキュラムや科目など）を記入してください。</a:t>
          </a:r>
        </a:p>
      </xdr:txBody>
    </xdr:sp>
    <xdr:clientData/>
  </xdr:twoCellAnchor>
  <xdr:twoCellAnchor>
    <xdr:from>
      <xdr:col>10</xdr:col>
      <xdr:colOff>38100</xdr:colOff>
      <xdr:row>31</xdr:row>
      <xdr:rowOff>85725</xdr:rowOff>
    </xdr:from>
    <xdr:to>
      <xdr:col>24</xdr:col>
      <xdr:colOff>19050</xdr:colOff>
      <xdr:row>34</xdr:row>
      <xdr:rowOff>142875</xdr:rowOff>
    </xdr:to>
    <xdr:sp>
      <xdr:nvSpPr>
        <xdr:cNvPr id="4" name="角丸四角形吹き出し 5"/>
        <xdr:cNvSpPr>
          <a:spLocks/>
        </xdr:cNvSpPr>
      </xdr:nvSpPr>
      <xdr:spPr>
        <a:xfrm>
          <a:off x="2095500" y="7581900"/>
          <a:ext cx="2781300" cy="800100"/>
        </a:xfrm>
        <a:prstGeom prst="wedgeRoundRectCallout">
          <a:avLst>
            <a:gd name="adj1" fmla="val -67342"/>
            <a:gd name="adj2" fmla="val 5861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訓練コースに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OJT</a:t>
          </a:r>
          <a:r>
            <a:rPr lang="en-US" cap="none" sz="1100" b="0" i="0" u="none" baseline="0">
              <a:solidFill>
                <a:srgbClr val="000000"/>
              </a:solidFill>
            </a:rPr>
            <a:t>が含まれる場合は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OJT</a:t>
          </a:r>
          <a:r>
            <a:rPr lang="en-US" cap="none" sz="1100" b="0" i="0" u="none" baseline="0">
              <a:solidFill>
                <a:srgbClr val="000000"/>
              </a:solidFill>
            </a:rPr>
            <a:t>の時間数を記入してください。</a:t>
          </a:r>
        </a:p>
      </xdr:txBody>
    </xdr:sp>
    <xdr:clientData/>
  </xdr:twoCellAnchor>
  <xdr:twoCellAnchor>
    <xdr:from>
      <xdr:col>23</xdr:col>
      <xdr:colOff>9525</xdr:colOff>
      <xdr:row>62</xdr:row>
      <xdr:rowOff>219075</xdr:rowOff>
    </xdr:from>
    <xdr:to>
      <xdr:col>33</xdr:col>
      <xdr:colOff>161925</xdr:colOff>
      <xdr:row>65</xdr:row>
      <xdr:rowOff>200025</xdr:rowOff>
    </xdr:to>
    <xdr:sp>
      <xdr:nvSpPr>
        <xdr:cNvPr id="5" name="角丸四角形吹き出し 6"/>
        <xdr:cNvSpPr>
          <a:spLocks/>
        </xdr:cNvSpPr>
      </xdr:nvSpPr>
      <xdr:spPr>
        <a:xfrm>
          <a:off x="4667250" y="15163800"/>
          <a:ext cx="2152650" cy="723900"/>
        </a:xfrm>
        <a:prstGeom prst="wedgeRoundRectCallout">
          <a:avLst>
            <a:gd name="adj1" fmla="val 67402"/>
            <a:gd name="adj2" fmla="val 90907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180975</xdr:colOff>
      <xdr:row>49</xdr:row>
      <xdr:rowOff>161925</xdr:rowOff>
    </xdr:from>
    <xdr:to>
      <xdr:col>30</xdr:col>
      <xdr:colOff>47625</xdr:colOff>
      <xdr:row>52</xdr:row>
      <xdr:rowOff>219075</xdr:rowOff>
    </xdr:to>
    <xdr:sp>
      <xdr:nvSpPr>
        <xdr:cNvPr id="6" name="角丸四角形吹き出し 7"/>
        <xdr:cNvSpPr>
          <a:spLocks/>
        </xdr:cNvSpPr>
      </xdr:nvSpPr>
      <xdr:spPr>
        <a:xfrm>
          <a:off x="4838700" y="11887200"/>
          <a:ext cx="1266825" cy="800100"/>
        </a:xfrm>
        <a:prstGeom prst="wedgeRoundRectCallout">
          <a:avLst>
            <a:gd name="adj1" fmla="val -69314"/>
            <a:gd name="adj2" fmla="val -62000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対象労働者１人あたりの支給見込額を算出します。</a:t>
          </a:r>
        </a:p>
      </xdr:txBody>
    </xdr:sp>
    <xdr:clientData/>
  </xdr:twoCellAnchor>
  <xdr:twoCellAnchor>
    <xdr:from>
      <xdr:col>23</xdr:col>
      <xdr:colOff>19050</xdr:colOff>
      <xdr:row>62</xdr:row>
      <xdr:rowOff>219075</xdr:rowOff>
    </xdr:from>
    <xdr:to>
      <xdr:col>33</xdr:col>
      <xdr:colOff>161925</xdr:colOff>
      <xdr:row>65</xdr:row>
      <xdr:rowOff>200025</xdr:rowOff>
    </xdr:to>
    <xdr:sp>
      <xdr:nvSpPr>
        <xdr:cNvPr id="7" name="角丸四角形吹き出し 8"/>
        <xdr:cNvSpPr>
          <a:spLocks/>
        </xdr:cNvSpPr>
      </xdr:nvSpPr>
      <xdr:spPr>
        <a:xfrm>
          <a:off x="4676775" y="15163800"/>
          <a:ext cx="2143125" cy="723900"/>
        </a:xfrm>
        <a:prstGeom prst="wedgeRoundRectCallout">
          <a:avLst>
            <a:gd name="adj1" fmla="val 76703"/>
            <a:gd name="adj2" fmla="val 12240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いずれか少ない方が当訓練コースにおける支給見込額となります。</a:t>
          </a:r>
        </a:p>
      </xdr:txBody>
    </xdr:sp>
    <xdr:clientData/>
  </xdr:twoCellAnchor>
  <xdr:twoCellAnchor>
    <xdr:from>
      <xdr:col>29</xdr:col>
      <xdr:colOff>161925</xdr:colOff>
      <xdr:row>65</xdr:row>
      <xdr:rowOff>200025</xdr:rowOff>
    </xdr:from>
    <xdr:to>
      <xdr:col>32</xdr:col>
      <xdr:colOff>38100</xdr:colOff>
      <xdr:row>65</xdr:row>
      <xdr:rowOff>200025</xdr:rowOff>
    </xdr:to>
    <xdr:sp>
      <xdr:nvSpPr>
        <xdr:cNvPr id="8" name="直線コネクタ 9"/>
        <xdr:cNvSpPr>
          <a:spLocks/>
        </xdr:cNvSpPr>
      </xdr:nvSpPr>
      <xdr:spPr>
        <a:xfrm flipV="1">
          <a:off x="6019800" y="15887700"/>
          <a:ext cx="476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47625</xdr:rowOff>
    </xdr:from>
    <xdr:to>
      <xdr:col>27</xdr:col>
      <xdr:colOff>161925</xdr:colOff>
      <xdr:row>6</xdr:row>
      <xdr:rowOff>0</xdr:rowOff>
    </xdr:to>
    <xdr:sp>
      <xdr:nvSpPr>
        <xdr:cNvPr id="9" name="角丸四角形吹き出し 10"/>
        <xdr:cNvSpPr>
          <a:spLocks/>
        </xdr:cNvSpPr>
      </xdr:nvSpPr>
      <xdr:spPr>
        <a:xfrm>
          <a:off x="2971800" y="561975"/>
          <a:ext cx="2647950" cy="742950"/>
        </a:xfrm>
        <a:prstGeom prst="wedgeRoundRectCallout">
          <a:avLst>
            <a:gd name="adj1" fmla="val 90171"/>
            <a:gd name="adj2" fmla="val 25333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複数の対象労働者に同一の職業訓練を実施する場合、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欄は対象労働者数のみ記載してください。</a:t>
          </a:r>
        </a:p>
      </xdr:txBody>
    </xdr:sp>
    <xdr:clientData/>
  </xdr:twoCellAnchor>
  <xdr:twoCellAnchor>
    <xdr:from>
      <xdr:col>19</xdr:col>
      <xdr:colOff>152400</xdr:colOff>
      <xdr:row>40</xdr:row>
      <xdr:rowOff>152400</xdr:rowOff>
    </xdr:from>
    <xdr:to>
      <xdr:col>33</xdr:col>
      <xdr:colOff>123825</xdr:colOff>
      <xdr:row>44</xdr:row>
      <xdr:rowOff>19050</xdr:rowOff>
    </xdr:to>
    <xdr:sp>
      <xdr:nvSpPr>
        <xdr:cNvPr id="10" name="角丸四角形吹き出し 11"/>
        <xdr:cNvSpPr>
          <a:spLocks/>
        </xdr:cNvSpPr>
      </xdr:nvSpPr>
      <xdr:spPr>
        <a:xfrm>
          <a:off x="4010025" y="9705975"/>
          <a:ext cx="2771775" cy="800100"/>
        </a:xfrm>
        <a:prstGeom prst="wedgeRoundRectCallout">
          <a:avLst>
            <a:gd name="adj1" fmla="val -104453"/>
            <a:gd name="adj2" fmla="val -26282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複数の対象労働者に同一の職業訓練を実施する場合</a:t>
          </a:r>
          <a:r>
            <a:rPr lang="en-US" cap="none" sz="1100" b="0" i="0" u="none" baseline="0">
              <a:solidFill>
                <a:srgbClr val="000000"/>
              </a:solidFill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欄及び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欄は対象労働者一覧表（様式第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号）に記載された最初の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名分について記載してください。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4"/>
  <sheetViews>
    <sheetView view="pageBreakPreview" zoomScaleSheetLayoutView="100" zoomScalePageLayoutView="0" workbookViewId="0" topLeftCell="A52">
      <selection activeCell="V50" sqref="V50"/>
    </sheetView>
  </sheetViews>
  <sheetFormatPr defaultColWidth="2.57421875" defaultRowHeight="12" customHeight="1"/>
  <cols>
    <col min="1" max="1" width="3.8515625" style="22" bestFit="1" customWidth="1"/>
    <col min="2" max="46" width="3.00390625" style="32" customWidth="1"/>
    <col min="47" max="48" width="2.57421875" style="32" customWidth="1"/>
    <col min="49" max="49" width="6.140625" style="32" bestFit="1" customWidth="1"/>
    <col min="50" max="50" width="2.8515625" style="32" bestFit="1" customWidth="1"/>
    <col min="51" max="16384" width="2.57421875" style="32" customWidth="1"/>
  </cols>
  <sheetData>
    <row r="1" spans="1:47" ht="17.25" customHeight="1">
      <c r="A1" s="350" t="s">
        <v>68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29"/>
      <c r="AJ1" s="29"/>
      <c r="AK1" s="30"/>
      <c r="AL1" s="351"/>
      <c r="AM1" s="351"/>
      <c r="AN1" s="340"/>
      <c r="AO1" s="340"/>
      <c r="AP1" s="351"/>
      <c r="AQ1" s="351"/>
      <c r="AR1" s="340"/>
      <c r="AS1" s="340"/>
      <c r="AT1" s="31"/>
      <c r="AU1" s="337"/>
    </row>
    <row r="2" spans="1:47" s="33" customFormat="1" ht="23.25" customHeight="1">
      <c r="A2" s="338" t="s">
        <v>53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7"/>
    </row>
    <row r="3" spans="1:47" s="33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 t="s">
        <v>46</v>
      </c>
      <c r="AL3" s="339">
        <v>2</v>
      </c>
      <c r="AM3" s="339"/>
      <c r="AN3" s="340" t="s">
        <v>7</v>
      </c>
      <c r="AO3" s="340"/>
      <c r="AP3" s="339">
        <v>1</v>
      </c>
      <c r="AQ3" s="339"/>
      <c r="AR3" s="340" t="s">
        <v>8</v>
      </c>
      <c r="AS3" s="340"/>
      <c r="AT3" s="31" t="s">
        <v>47</v>
      </c>
      <c r="AU3" s="337"/>
    </row>
    <row r="4" spans="1:47" ht="7.5" customHeight="1">
      <c r="A4" s="36"/>
      <c r="B4" s="37"/>
      <c r="C4" s="37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7"/>
      <c r="T4" s="39"/>
      <c r="U4" s="39"/>
      <c r="V4" s="39"/>
      <c r="W4" s="341"/>
      <c r="X4" s="341"/>
      <c r="Y4" s="39"/>
      <c r="Z4" s="39"/>
      <c r="AA4" s="39"/>
      <c r="AB4" s="39"/>
      <c r="AC4" s="39"/>
      <c r="AD4" s="39"/>
      <c r="AE4" s="39"/>
      <c r="AF4" s="341"/>
      <c r="AG4" s="341"/>
      <c r="AH4" s="38"/>
      <c r="AI4" s="39"/>
      <c r="AJ4" s="39"/>
      <c r="AK4" s="39"/>
      <c r="AL4" s="39"/>
      <c r="AM4" s="39"/>
      <c r="AN4" s="39"/>
      <c r="AO4" s="38"/>
      <c r="AP4" s="38"/>
      <c r="AQ4" s="38"/>
      <c r="AR4" s="38"/>
      <c r="AS4" s="38"/>
      <c r="AT4" s="39"/>
      <c r="AU4" s="337"/>
    </row>
    <row r="5" spans="1:47" ht="19.5" customHeight="1">
      <c r="A5" s="4">
        <v>1</v>
      </c>
      <c r="B5" s="213" t="s">
        <v>82</v>
      </c>
      <c r="C5" s="213"/>
      <c r="D5" s="213"/>
      <c r="E5" s="213"/>
      <c r="F5" s="213"/>
      <c r="G5" s="213"/>
      <c r="H5" s="214"/>
      <c r="I5" s="388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62" t="s">
        <v>76</v>
      </c>
      <c r="AI5" s="362"/>
      <c r="AJ5" s="362"/>
      <c r="AK5" s="362"/>
      <c r="AL5" s="362"/>
      <c r="AM5" s="362"/>
      <c r="AN5" s="362"/>
      <c r="AO5" s="382">
        <v>3</v>
      </c>
      <c r="AP5" s="382"/>
      <c r="AQ5" s="382"/>
      <c r="AR5" s="362" t="s">
        <v>77</v>
      </c>
      <c r="AS5" s="362"/>
      <c r="AT5" s="363"/>
      <c r="AU5" s="337"/>
    </row>
    <row r="6" spans="1:47" ht="19.5" customHeight="1">
      <c r="A6" s="5"/>
      <c r="B6" s="215"/>
      <c r="C6" s="215"/>
      <c r="D6" s="215"/>
      <c r="E6" s="215"/>
      <c r="F6" s="215"/>
      <c r="G6" s="215"/>
      <c r="H6" s="216"/>
      <c r="I6" s="390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64"/>
      <c r="AI6" s="364"/>
      <c r="AJ6" s="364"/>
      <c r="AK6" s="364"/>
      <c r="AL6" s="364"/>
      <c r="AM6" s="364"/>
      <c r="AN6" s="364"/>
      <c r="AO6" s="383"/>
      <c r="AP6" s="383"/>
      <c r="AQ6" s="383"/>
      <c r="AR6" s="364"/>
      <c r="AS6" s="364"/>
      <c r="AT6" s="365"/>
      <c r="AU6" s="337"/>
    </row>
    <row r="7" spans="1:47" ht="19.5" customHeight="1">
      <c r="A7" s="6">
        <v>2</v>
      </c>
      <c r="B7" s="227" t="s">
        <v>23</v>
      </c>
      <c r="C7" s="227"/>
      <c r="D7" s="227"/>
      <c r="E7" s="227"/>
      <c r="F7" s="227"/>
      <c r="G7" s="227"/>
      <c r="H7" s="228"/>
      <c r="I7" s="207" t="s">
        <v>24</v>
      </c>
      <c r="J7" s="191"/>
      <c r="K7" s="208"/>
      <c r="L7" s="211" t="s">
        <v>154</v>
      </c>
      <c r="M7" s="187"/>
      <c r="N7" s="189" t="s">
        <v>0</v>
      </c>
      <c r="O7" s="187" t="s">
        <v>155</v>
      </c>
      <c r="P7" s="187"/>
      <c r="Q7" s="189" t="s">
        <v>25</v>
      </c>
      <c r="R7" s="187" t="s">
        <v>87</v>
      </c>
      <c r="S7" s="187"/>
      <c r="T7" s="189" t="s">
        <v>1</v>
      </c>
      <c r="U7" s="59"/>
      <c r="V7" s="59"/>
      <c r="W7" s="60"/>
      <c r="X7" s="28">
        <v>3</v>
      </c>
      <c r="Y7" s="217" t="s">
        <v>26</v>
      </c>
      <c r="Z7" s="217"/>
      <c r="AA7" s="217"/>
      <c r="AB7" s="217"/>
      <c r="AC7" s="218"/>
      <c r="AD7" s="223" t="s">
        <v>88</v>
      </c>
      <c r="AE7" s="187"/>
      <c r="AF7" s="191" t="s">
        <v>11</v>
      </c>
      <c r="AG7" s="192"/>
      <c r="AH7" s="58"/>
      <c r="AI7" s="196">
        <v>16</v>
      </c>
      <c r="AJ7" s="196"/>
      <c r="AK7" s="196"/>
      <c r="AL7" s="196"/>
      <c r="AM7" s="189" t="s">
        <v>12</v>
      </c>
      <c r="AN7" s="189"/>
      <c r="AO7" s="187" t="s">
        <v>89</v>
      </c>
      <c r="AP7" s="187"/>
      <c r="AQ7" s="187"/>
      <c r="AR7" s="191" t="s">
        <v>13</v>
      </c>
      <c r="AS7" s="191"/>
      <c r="AT7" s="61"/>
      <c r="AU7" s="337"/>
    </row>
    <row r="8" spans="1:47" ht="19.5" customHeight="1">
      <c r="A8" s="7"/>
      <c r="B8" s="229"/>
      <c r="C8" s="229"/>
      <c r="D8" s="229"/>
      <c r="E8" s="229"/>
      <c r="F8" s="229"/>
      <c r="G8" s="229"/>
      <c r="H8" s="230"/>
      <c r="I8" s="209"/>
      <c r="J8" s="194"/>
      <c r="K8" s="210"/>
      <c r="L8" s="212"/>
      <c r="M8" s="188"/>
      <c r="N8" s="190"/>
      <c r="O8" s="188"/>
      <c r="P8" s="188"/>
      <c r="Q8" s="190"/>
      <c r="R8" s="188"/>
      <c r="S8" s="188"/>
      <c r="T8" s="190"/>
      <c r="U8" s="63"/>
      <c r="V8" s="63"/>
      <c r="W8" s="64"/>
      <c r="X8" s="65"/>
      <c r="Y8" s="219"/>
      <c r="Z8" s="219"/>
      <c r="AA8" s="219"/>
      <c r="AB8" s="219"/>
      <c r="AC8" s="220"/>
      <c r="AD8" s="224"/>
      <c r="AE8" s="225"/>
      <c r="AF8" s="185"/>
      <c r="AG8" s="193"/>
      <c r="AH8" s="69"/>
      <c r="AI8" s="197"/>
      <c r="AJ8" s="197"/>
      <c r="AK8" s="197"/>
      <c r="AL8" s="197"/>
      <c r="AM8" s="198"/>
      <c r="AN8" s="198"/>
      <c r="AO8" s="199"/>
      <c r="AP8" s="199"/>
      <c r="AQ8" s="199"/>
      <c r="AR8" s="200"/>
      <c r="AS8" s="200"/>
      <c r="AT8" s="70"/>
      <c r="AU8" s="337"/>
    </row>
    <row r="9" spans="1:47" ht="19.5" customHeight="1">
      <c r="A9" s="7"/>
      <c r="B9" s="229"/>
      <c r="C9" s="229"/>
      <c r="D9" s="229"/>
      <c r="E9" s="229"/>
      <c r="F9" s="229"/>
      <c r="G9" s="229"/>
      <c r="H9" s="230"/>
      <c r="I9" s="207" t="s">
        <v>27</v>
      </c>
      <c r="J9" s="191"/>
      <c r="K9" s="208"/>
      <c r="L9" s="211" t="s">
        <v>154</v>
      </c>
      <c r="M9" s="187"/>
      <c r="N9" s="189" t="s">
        <v>0</v>
      </c>
      <c r="O9" s="187" t="s">
        <v>155</v>
      </c>
      <c r="P9" s="187"/>
      <c r="Q9" s="189" t="s">
        <v>25</v>
      </c>
      <c r="R9" s="187" t="s">
        <v>88</v>
      </c>
      <c r="S9" s="187"/>
      <c r="T9" s="189" t="s">
        <v>1</v>
      </c>
      <c r="U9" s="59"/>
      <c r="V9" s="59"/>
      <c r="W9" s="60"/>
      <c r="X9" s="71"/>
      <c r="Y9" s="219"/>
      <c r="Z9" s="219"/>
      <c r="AA9" s="219"/>
      <c r="AB9" s="219"/>
      <c r="AC9" s="220"/>
      <c r="AD9" s="224"/>
      <c r="AE9" s="225"/>
      <c r="AF9" s="185"/>
      <c r="AG9" s="193"/>
      <c r="AH9" s="180" t="s">
        <v>14</v>
      </c>
      <c r="AI9" s="180"/>
      <c r="AJ9" s="180"/>
      <c r="AK9" s="180"/>
      <c r="AL9" s="180"/>
      <c r="AM9" s="180"/>
      <c r="AN9" s="181">
        <f>IF(G12="","",AI7+ROUND(AO7/60,2))</f>
        <v>16</v>
      </c>
      <c r="AO9" s="181"/>
      <c r="AP9" s="181"/>
      <c r="AQ9" s="67"/>
      <c r="AR9" s="67" t="s">
        <v>28</v>
      </c>
      <c r="AS9" s="67"/>
      <c r="AT9" s="68"/>
      <c r="AU9" s="337"/>
    </row>
    <row r="10" spans="1:47" ht="19.5" customHeight="1">
      <c r="A10" s="42"/>
      <c r="B10" s="231"/>
      <c r="C10" s="231"/>
      <c r="D10" s="231"/>
      <c r="E10" s="231"/>
      <c r="F10" s="231"/>
      <c r="G10" s="231"/>
      <c r="H10" s="232"/>
      <c r="I10" s="209"/>
      <c r="J10" s="194"/>
      <c r="K10" s="210"/>
      <c r="L10" s="212"/>
      <c r="M10" s="188"/>
      <c r="N10" s="190"/>
      <c r="O10" s="188"/>
      <c r="P10" s="188"/>
      <c r="Q10" s="190"/>
      <c r="R10" s="188"/>
      <c r="S10" s="188"/>
      <c r="T10" s="190"/>
      <c r="U10" s="63"/>
      <c r="V10" s="63"/>
      <c r="W10" s="64"/>
      <c r="X10" s="73"/>
      <c r="Y10" s="221"/>
      <c r="Z10" s="221"/>
      <c r="AA10" s="221"/>
      <c r="AB10" s="221"/>
      <c r="AC10" s="222"/>
      <c r="AD10" s="226"/>
      <c r="AE10" s="188"/>
      <c r="AF10" s="194"/>
      <c r="AG10" s="195"/>
      <c r="AH10" s="62"/>
      <c r="AI10" s="75"/>
      <c r="AJ10" s="62"/>
      <c r="AK10" s="62"/>
      <c r="AL10" s="75"/>
      <c r="AM10" s="75"/>
      <c r="AN10" s="75"/>
      <c r="AO10" s="62" t="s">
        <v>29</v>
      </c>
      <c r="AP10" s="62"/>
      <c r="AQ10" s="62"/>
      <c r="AR10" s="62"/>
      <c r="AS10" s="62"/>
      <c r="AT10" s="74"/>
      <c r="AU10" s="337"/>
    </row>
    <row r="11" spans="1:47" ht="19.5" customHeight="1">
      <c r="A11" s="43"/>
      <c r="B11" s="44"/>
      <c r="C11" s="44"/>
      <c r="D11" s="44"/>
      <c r="E11" s="44"/>
      <c r="F11" s="44"/>
      <c r="G11" s="44"/>
      <c r="H11" s="4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4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29"/>
      <c r="AI11" s="31"/>
      <c r="AJ11" s="31"/>
      <c r="AK11" s="31"/>
      <c r="AL11" s="31"/>
      <c r="AM11" s="31"/>
      <c r="AN11" s="31"/>
      <c r="AO11" s="29"/>
      <c r="AP11" s="29"/>
      <c r="AQ11" s="29"/>
      <c r="AR11" s="29"/>
      <c r="AS11" s="38"/>
      <c r="AT11" s="39"/>
      <c r="AU11" s="337"/>
    </row>
    <row r="12" spans="1:47" ht="19.5" customHeight="1">
      <c r="A12" s="4">
        <v>4</v>
      </c>
      <c r="B12" s="398" t="s">
        <v>45</v>
      </c>
      <c r="C12" s="398"/>
      <c r="D12" s="398"/>
      <c r="E12" s="398"/>
      <c r="F12" s="398"/>
      <c r="G12" s="223" t="s">
        <v>87</v>
      </c>
      <c r="H12" s="187"/>
      <c r="I12" s="187"/>
      <c r="J12" s="187"/>
      <c r="K12" s="352"/>
      <c r="L12" s="24">
        <v>5</v>
      </c>
      <c r="M12" s="355" t="s">
        <v>56</v>
      </c>
      <c r="N12" s="355"/>
      <c r="O12" s="355"/>
      <c r="P12" s="355"/>
      <c r="Q12" s="355"/>
      <c r="R12" s="355"/>
      <c r="S12" s="355"/>
      <c r="T12" s="355"/>
      <c r="U12" s="355"/>
      <c r="V12" s="356"/>
      <c r="W12" s="359" t="s">
        <v>78</v>
      </c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1"/>
      <c r="AS12" s="348" t="s">
        <v>90</v>
      </c>
      <c r="AT12" s="349"/>
      <c r="AU12" s="337"/>
    </row>
    <row r="13" spans="1:47" ht="19.5" customHeight="1">
      <c r="A13" s="45"/>
      <c r="B13" s="399"/>
      <c r="C13" s="399"/>
      <c r="D13" s="399"/>
      <c r="E13" s="399"/>
      <c r="F13" s="399"/>
      <c r="G13" s="224"/>
      <c r="H13" s="225"/>
      <c r="I13" s="225"/>
      <c r="J13" s="225"/>
      <c r="K13" s="353"/>
      <c r="L13" s="46"/>
      <c r="M13" s="357"/>
      <c r="N13" s="357"/>
      <c r="O13" s="357"/>
      <c r="P13" s="357"/>
      <c r="Q13" s="357"/>
      <c r="R13" s="357"/>
      <c r="S13" s="357"/>
      <c r="T13" s="357"/>
      <c r="U13" s="357"/>
      <c r="V13" s="358"/>
      <c r="W13" s="369" t="s">
        <v>79</v>
      </c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8"/>
      <c r="AS13" s="326"/>
      <c r="AT13" s="326"/>
      <c r="AU13" s="337"/>
    </row>
    <row r="14" spans="1:47" ht="19.5" customHeight="1">
      <c r="A14" s="45"/>
      <c r="B14" s="399"/>
      <c r="C14" s="399"/>
      <c r="D14" s="399"/>
      <c r="E14" s="399"/>
      <c r="F14" s="399"/>
      <c r="G14" s="224"/>
      <c r="H14" s="225"/>
      <c r="I14" s="225"/>
      <c r="J14" s="225"/>
      <c r="K14" s="353"/>
      <c r="L14" s="46"/>
      <c r="M14" s="366" t="s">
        <v>9</v>
      </c>
      <c r="N14" s="367"/>
      <c r="O14" s="367"/>
      <c r="P14" s="367"/>
      <c r="Q14" s="367"/>
      <c r="R14" s="367"/>
      <c r="S14" s="367"/>
      <c r="T14" s="367"/>
      <c r="U14" s="367"/>
      <c r="V14" s="368"/>
      <c r="W14" s="25"/>
      <c r="X14" s="360" t="s">
        <v>63</v>
      </c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1"/>
      <c r="AS14" s="326"/>
      <c r="AT14" s="326"/>
      <c r="AU14" s="337"/>
    </row>
    <row r="15" spans="1:47" ht="19.5" customHeight="1">
      <c r="A15" s="45"/>
      <c r="B15" s="399"/>
      <c r="C15" s="399"/>
      <c r="D15" s="399"/>
      <c r="E15" s="399"/>
      <c r="F15" s="399"/>
      <c r="G15" s="224"/>
      <c r="H15" s="225"/>
      <c r="I15" s="225"/>
      <c r="J15" s="225"/>
      <c r="K15" s="353"/>
      <c r="L15" s="47"/>
      <c r="M15" s="395" t="s">
        <v>10</v>
      </c>
      <c r="N15" s="396"/>
      <c r="O15" s="396"/>
      <c r="P15" s="396"/>
      <c r="Q15" s="396"/>
      <c r="R15" s="396"/>
      <c r="S15" s="396"/>
      <c r="T15" s="396"/>
      <c r="U15" s="396"/>
      <c r="V15" s="397"/>
      <c r="W15" s="48"/>
      <c r="X15" s="327" t="s">
        <v>64</v>
      </c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8"/>
      <c r="AS15" s="326"/>
      <c r="AT15" s="326"/>
      <c r="AU15" s="337"/>
    </row>
    <row r="16" spans="1:47" ht="19.5" customHeight="1">
      <c r="A16" s="45"/>
      <c r="B16" s="399"/>
      <c r="C16" s="399"/>
      <c r="D16" s="399"/>
      <c r="E16" s="399"/>
      <c r="F16" s="399"/>
      <c r="G16" s="224"/>
      <c r="H16" s="225"/>
      <c r="I16" s="225"/>
      <c r="J16" s="225"/>
      <c r="K16" s="353"/>
      <c r="L16" s="47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182" t="s">
        <v>65</v>
      </c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4"/>
      <c r="AS16" s="335"/>
      <c r="AT16" s="336"/>
      <c r="AU16" s="337"/>
    </row>
    <row r="17" spans="1:47" ht="19.5" customHeight="1">
      <c r="A17" s="48"/>
      <c r="B17" s="400"/>
      <c r="C17" s="400"/>
      <c r="D17" s="400"/>
      <c r="E17" s="400"/>
      <c r="F17" s="400"/>
      <c r="G17" s="226"/>
      <c r="H17" s="188"/>
      <c r="I17" s="188"/>
      <c r="J17" s="188"/>
      <c r="K17" s="354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182" t="s">
        <v>66</v>
      </c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  <c r="AS17" s="342"/>
      <c r="AT17" s="343"/>
      <c r="AU17" s="337"/>
    </row>
    <row r="18" spans="1:47" ht="19.5" customHeight="1">
      <c r="A18" s="4">
        <v>6</v>
      </c>
      <c r="B18" s="344" t="s">
        <v>21</v>
      </c>
      <c r="C18" s="344"/>
      <c r="D18" s="344"/>
      <c r="E18" s="344"/>
      <c r="F18" s="344"/>
      <c r="G18" s="344"/>
      <c r="H18" s="345"/>
      <c r="I18" s="388" t="s">
        <v>91</v>
      </c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2"/>
      <c r="AU18" s="337"/>
    </row>
    <row r="19" spans="1:47" ht="19.5" customHeight="1">
      <c r="A19" s="73"/>
      <c r="B19" s="346"/>
      <c r="C19" s="346"/>
      <c r="D19" s="346"/>
      <c r="E19" s="346"/>
      <c r="F19" s="346"/>
      <c r="G19" s="346"/>
      <c r="H19" s="347"/>
      <c r="I19" s="390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4"/>
      <c r="AU19" s="337"/>
    </row>
    <row r="20" spans="1:47" ht="19.5" customHeight="1">
      <c r="A20" s="76">
        <v>7</v>
      </c>
      <c r="B20" s="344" t="s">
        <v>30</v>
      </c>
      <c r="C20" s="344"/>
      <c r="D20" s="344"/>
      <c r="E20" s="344"/>
      <c r="F20" s="344"/>
      <c r="G20" s="344"/>
      <c r="H20" s="345"/>
      <c r="I20" s="405" t="s">
        <v>92</v>
      </c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7"/>
      <c r="AU20" s="337"/>
    </row>
    <row r="21" spans="1:47" ht="19.5" customHeight="1">
      <c r="A21" s="77"/>
      <c r="B21" s="346"/>
      <c r="C21" s="346"/>
      <c r="D21" s="346"/>
      <c r="E21" s="346"/>
      <c r="F21" s="346"/>
      <c r="G21" s="346"/>
      <c r="H21" s="347"/>
      <c r="I21" s="408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10"/>
      <c r="AU21" s="337"/>
    </row>
    <row r="22" spans="1:47" ht="19.5" customHeight="1">
      <c r="A22" s="7">
        <v>8</v>
      </c>
      <c r="B22" s="219" t="s">
        <v>31</v>
      </c>
      <c r="C22" s="219"/>
      <c r="D22" s="219"/>
      <c r="E22" s="219"/>
      <c r="F22" s="219"/>
      <c r="G22" s="219"/>
      <c r="H22" s="329" t="s">
        <v>32</v>
      </c>
      <c r="I22" s="330"/>
      <c r="J22" s="330"/>
      <c r="K22" s="330"/>
      <c r="L22" s="331"/>
      <c r="M22" s="332" t="s">
        <v>93</v>
      </c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29" t="s">
        <v>33</v>
      </c>
      <c r="Y22" s="330"/>
      <c r="Z22" s="330"/>
      <c r="AA22" s="330"/>
      <c r="AB22" s="331"/>
      <c r="AC22" s="332" t="s">
        <v>94</v>
      </c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4"/>
      <c r="AU22" s="337"/>
    </row>
    <row r="23" spans="1:47" ht="19.5" customHeight="1">
      <c r="A23" s="80"/>
      <c r="B23" s="219"/>
      <c r="C23" s="219"/>
      <c r="D23" s="219"/>
      <c r="E23" s="219"/>
      <c r="F23" s="219"/>
      <c r="G23" s="219"/>
      <c r="H23" s="329"/>
      <c r="I23" s="330"/>
      <c r="J23" s="330"/>
      <c r="K23" s="330"/>
      <c r="L23" s="331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29"/>
      <c r="Y23" s="330"/>
      <c r="Z23" s="330"/>
      <c r="AA23" s="330"/>
      <c r="AB23" s="331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4"/>
      <c r="AU23" s="337"/>
    </row>
    <row r="24" spans="1:47" ht="19.5" customHeight="1">
      <c r="A24" s="6">
        <v>9</v>
      </c>
      <c r="B24" s="205" t="s">
        <v>67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6"/>
      <c r="AU24" s="337"/>
    </row>
    <row r="25" spans="1:47" ht="19.5" customHeight="1">
      <c r="A25" s="316" t="s">
        <v>34</v>
      </c>
      <c r="B25" s="248"/>
      <c r="C25" s="248"/>
      <c r="D25" s="248"/>
      <c r="E25" s="248"/>
      <c r="F25" s="248"/>
      <c r="G25" s="248"/>
      <c r="H25" s="317"/>
      <c r="I25" s="247" t="s">
        <v>35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9"/>
      <c r="AU25" s="337"/>
    </row>
    <row r="26" spans="1:47" ht="19.5" customHeight="1">
      <c r="A26" s="81"/>
      <c r="B26" s="82"/>
      <c r="C26" s="82"/>
      <c r="D26" s="82"/>
      <c r="E26" s="82"/>
      <c r="F26" s="82"/>
      <c r="G26" s="82"/>
      <c r="H26" s="83"/>
      <c r="I26" s="233" t="s">
        <v>95</v>
      </c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5"/>
      <c r="AU26" s="337"/>
    </row>
    <row r="27" spans="1:47" ht="19.5" customHeight="1">
      <c r="A27" s="84" t="s">
        <v>96</v>
      </c>
      <c r="B27" s="85"/>
      <c r="C27" s="85"/>
      <c r="D27" s="85"/>
      <c r="E27" s="85"/>
      <c r="F27" s="85"/>
      <c r="G27" s="85"/>
      <c r="H27" s="86"/>
      <c r="I27" s="236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8"/>
      <c r="AU27" s="337"/>
    </row>
    <row r="28" spans="1:47" ht="19.5" customHeight="1">
      <c r="A28" s="84"/>
      <c r="B28" s="85"/>
      <c r="C28" s="85"/>
      <c r="D28" s="85"/>
      <c r="E28" s="85"/>
      <c r="F28" s="85"/>
      <c r="G28" s="85"/>
      <c r="H28" s="86"/>
      <c r="I28" s="236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8"/>
      <c r="AU28" s="337"/>
    </row>
    <row r="29" spans="1:47" ht="19.5" customHeight="1">
      <c r="A29" s="384">
        <v>16</v>
      </c>
      <c r="B29" s="385"/>
      <c r="C29" s="387" t="s">
        <v>12</v>
      </c>
      <c r="D29" s="387"/>
      <c r="E29" s="313" t="str">
        <f>IF(G12="","",AO7)</f>
        <v>00</v>
      </c>
      <c r="F29" s="313"/>
      <c r="G29" s="274" t="s">
        <v>13</v>
      </c>
      <c r="H29" s="314"/>
      <c r="I29" s="236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8"/>
      <c r="AU29" s="337"/>
    </row>
    <row r="30" spans="1:47" ht="19.5" customHeight="1">
      <c r="A30" s="386"/>
      <c r="B30" s="385"/>
      <c r="C30" s="387"/>
      <c r="D30" s="387"/>
      <c r="E30" s="313"/>
      <c r="F30" s="313"/>
      <c r="G30" s="315"/>
      <c r="H30" s="314"/>
      <c r="I30" s="236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8"/>
      <c r="AU30" s="337"/>
    </row>
    <row r="31" spans="1:47" ht="19.5" customHeight="1">
      <c r="A31" s="84"/>
      <c r="B31" s="85"/>
      <c r="C31" s="85"/>
      <c r="D31" s="85"/>
      <c r="E31" s="85"/>
      <c r="F31" s="85"/>
      <c r="G31" s="85"/>
      <c r="H31" s="86"/>
      <c r="I31" s="236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8"/>
      <c r="AU31" s="337"/>
    </row>
    <row r="32" spans="1:47" ht="19.5" customHeight="1">
      <c r="A32" s="8" t="s">
        <v>97</v>
      </c>
      <c r="B32" s="9"/>
      <c r="C32" s="9"/>
      <c r="D32" s="9"/>
      <c r="E32" s="9"/>
      <c r="F32" s="9"/>
      <c r="G32" s="9"/>
      <c r="H32" s="86"/>
      <c r="I32" s="236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8"/>
      <c r="AU32" s="337"/>
    </row>
    <row r="33" spans="1:47" ht="19.5" customHeight="1">
      <c r="A33" s="224" t="s">
        <v>98</v>
      </c>
      <c r="B33" s="225"/>
      <c r="C33" s="254" t="s">
        <v>12</v>
      </c>
      <c r="D33" s="254"/>
      <c r="E33" s="225" t="s">
        <v>99</v>
      </c>
      <c r="F33" s="225"/>
      <c r="G33" s="318" t="s">
        <v>13</v>
      </c>
      <c r="H33" s="314"/>
      <c r="I33" s="236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8"/>
      <c r="AU33" s="337"/>
    </row>
    <row r="34" spans="1:47" ht="19.5" customHeight="1">
      <c r="A34" s="224"/>
      <c r="B34" s="225"/>
      <c r="C34" s="254"/>
      <c r="D34" s="254"/>
      <c r="E34" s="225"/>
      <c r="F34" s="225"/>
      <c r="G34" s="315"/>
      <c r="H34" s="314"/>
      <c r="I34" s="236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8"/>
      <c r="AU34" s="337"/>
    </row>
    <row r="35" spans="1:47" ht="19.5" customHeight="1">
      <c r="A35" s="88"/>
      <c r="B35" s="89"/>
      <c r="C35" s="89"/>
      <c r="D35" s="89"/>
      <c r="E35" s="89"/>
      <c r="F35" s="89"/>
      <c r="G35" s="89"/>
      <c r="H35" s="90"/>
      <c r="I35" s="250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2"/>
      <c r="AU35" s="337"/>
    </row>
    <row r="36" spans="1:47" ht="19.5" customHeight="1">
      <c r="A36" s="91" t="s">
        <v>19</v>
      </c>
      <c r="B36" s="320" t="s">
        <v>36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92" t="s">
        <v>20</v>
      </c>
      <c r="Q36" s="320" t="s">
        <v>37</v>
      </c>
      <c r="R36" s="320"/>
      <c r="S36" s="320"/>
      <c r="T36" s="320"/>
      <c r="U36" s="320"/>
      <c r="V36" s="322"/>
      <c r="W36" s="320"/>
      <c r="X36" s="320"/>
      <c r="Y36" s="320"/>
      <c r="Z36" s="320"/>
      <c r="AA36" s="320"/>
      <c r="AB36" s="320"/>
      <c r="AC36" s="320"/>
      <c r="AD36" s="323"/>
      <c r="AE36" s="323"/>
      <c r="AF36" s="323"/>
      <c r="AG36" s="92" t="s">
        <v>38</v>
      </c>
      <c r="AH36" s="201" t="s">
        <v>39</v>
      </c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2"/>
      <c r="AU36" s="337"/>
    </row>
    <row r="37" spans="1:47" ht="19.5" customHeight="1">
      <c r="A37" s="94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95"/>
      <c r="Q37" s="321"/>
      <c r="R37" s="321"/>
      <c r="S37" s="321"/>
      <c r="T37" s="321"/>
      <c r="U37" s="321"/>
      <c r="V37" s="324"/>
      <c r="W37" s="321"/>
      <c r="X37" s="321"/>
      <c r="Y37" s="321"/>
      <c r="Z37" s="321"/>
      <c r="AA37" s="321"/>
      <c r="AB37" s="321"/>
      <c r="AC37" s="321"/>
      <c r="AD37" s="325"/>
      <c r="AE37" s="325"/>
      <c r="AF37" s="325"/>
      <c r="AG37" s="95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4"/>
      <c r="AU37" s="337"/>
    </row>
    <row r="38" spans="1:47" ht="15" customHeight="1">
      <c r="A38" s="377" t="s">
        <v>100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33" t="s">
        <v>101</v>
      </c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9"/>
      <c r="AG38" s="233" t="s">
        <v>102</v>
      </c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5"/>
      <c r="AU38" s="337"/>
    </row>
    <row r="39" spans="1:47" ht="15" customHeight="1">
      <c r="A39" s="377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300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2"/>
      <c r="AG39" s="236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8"/>
      <c r="AU39" s="337"/>
    </row>
    <row r="40" spans="1:47" ht="15" customHeight="1">
      <c r="A40" s="378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03" t="s">
        <v>103</v>
      </c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5"/>
      <c r="AG40" s="236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8"/>
      <c r="AU40" s="337"/>
    </row>
    <row r="41" spans="1:47" ht="15" customHeight="1">
      <c r="A41" s="378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8"/>
      <c r="AG41" s="240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337"/>
    </row>
    <row r="42" spans="1:47" ht="19.5" customHeight="1">
      <c r="A42" s="319" t="s">
        <v>48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37"/>
    </row>
    <row r="43" spans="1:47" ht="19.5" customHeight="1">
      <c r="A43" s="10">
        <v>10</v>
      </c>
      <c r="B43" s="6" t="s">
        <v>17</v>
      </c>
      <c r="C43" s="205" t="s">
        <v>83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6"/>
      <c r="AU43" s="337"/>
    </row>
    <row r="44" spans="1:47" ht="19.5" customHeight="1">
      <c r="A44" s="295" t="s">
        <v>55</v>
      </c>
      <c r="B44" s="91"/>
      <c r="C44" s="72" t="s">
        <v>41</v>
      </c>
      <c r="D44" s="97" t="s">
        <v>75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  <c r="R44" s="72" t="s">
        <v>42</v>
      </c>
      <c r="S44" s="201" t="s">
        <v>43</v>
      </c>
      <c r="T44" s="201"/>
      <c r="U44" s="201"/>
      <c r="V44" s="201"/>
      <c r="W44" s="201"/>
      <c r="X44" s="201"/>
      <c r="Y44" s="201"/>
      <c r="Z44" s="201"/>
      <c r="AA44" s="201"/>
      <c r="AB44" s="97"/>
      <c r="AC44" s="97"/>
      <c r="AD44" s="97"/>
      <c r="AE44" s="97"/>
      <c r="AF44" s="92"/>
      <c r="AG44" s="93" t="s">
        <v>44</v>
      </c>
      <c r="AH44" s="201" t="s">
        <v>15</v>
      </c>
      <c r="AI44" s="201"/>
      <c r="AJ44" s="201"/>
      <c r="AK44" s="201"/>
      <c r="AL44" s="201"/>
      <c r="AM44" s="201"/>
      <c r="AN44" s="201"/>
      <c r="AO44" s="201"/>
      <c r="AP44" s="201"/>
      <c r="AQ44" s="201"/>
      <c r="AR44" s="97"/>
      <c r="AS44" s="97"/>
      <c r="AT44" s="99"/>
      <c r="AU44" s="337"/>
    </row>
    <row r="45" spans="1:47" ht="19.5" customHeight="1">
      <c r="A45" s="296"/>
      <c r="B45" s="100"/>
      <c r="C45" s="253"/>
      <c r="D45" s="253"/>
      <c r="E45" s="253"/>
      <c r="F45" s="253"/>
      <c r="G45" s="253"/>
      <c r="H45" s="253"/>
      <c r="I45" s="253"/>
      <c r="J45" s="253"/>
      <c r="K45" s="253"/>
      <c r="L45" s="101"/>
      <c r="M45" s="380"/>
      <c r="N45" s="381"/>
      <c r="O45" s="381"/>
      <c r="P45" s="381"/>
      <c r="Q45" s="102"/>
      <c r="R45" s="103"/>
      <c r="S45" s="103"/>
      <c r="T45" s="103"/>
      <c r="U45" s="103"/>
      <c r="V45" s="103"/>
      <c r="W45" s="103"/>
      <c r="X45" s="103"/>
      <c r="Y45" s="67"/>
      <c r="Z45" s="67"/>
      <c r="AA45" s="67"/>
      <c r="AB45" s="101"/>
      <c r="AC45" s="101"/>
      <c r="AD45" s="101"/>
      <c r="AE45" s="101"/>
      <c r="AF45" s="104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6"/>
      <c r="AU45" s="337"/>
    </row>
    <row r="46" spans="1:47" ht="19.5" customHeight="1">
      <c r="A46" s="296"/>
      <c r="B46" s="107"/>
      <c r="C46" s="67"/>
      <c r="D46" s="264">
        <v>45000</v>
      </c>
      <c r="E46" s="265"/>
      <c r="F46" s="265"/>
      <c r="G46" s="265"/>
      <c r="H46" s="265"/>
      <c r="I46" s="265"/>
      <c r="J46" s="266"/>
      <c r="K46" s="266"/>
      <c r="L46" s="267"/>
      <c r="M46" s="376" t="s">
        <v>2</v>
      </c>
      <c r="N46" s="371"/>
      <c r="O46" s="108"/>
      <c r="P46" s="109"/>
      <c r="Q46" s="110"/>
      <c r="R46" s="264">
        <v>0</v>
      </c>
      <c r="S46" s="265"/>
      <c r="T46" s="265"/>
      <c r="U46" s="265"/>
      <c r="V46" s="265"/>
      <c r="W46" s="265"/>
      <c r="X46" s="266"/>
      <c r="Y46" s="266"/>
      <c r="Z46" s="267"/>
      <c r="AA46" s="376" t="s">
        <v>2</v>
      </c>
      <c r="AB46" s="371"/>
      <c r="AC46" s="101"/>
      <c r="AD46" s="101"/>
      <c r="AE46" s="101"/>
      <c r="AF46" s="111"/>
      <c r="AG46" s="264">
        <v>15000</v>
      </c>
      <c r="AH46" s="265"/>
      <c r="AI46" s="265"/>
      <c r="AJ46" s="265"/>
      <c r="AK46" s="265"/>
      <c r="AL46" s="265"/>
      <c r="AM46" s="266"/>
      <c r="AN46" s="266"/>
      <c r="AO46" s="267"/>
      <c r="AP46" s="376" t="s">
        <v>2</v>
      </c>
      <c r="AQ46" s="371"/>
      <c r="AR46" s="105"/>
      <c r="AS46" s="105"/>
      <c r="AT46" s="106"/>
      <c r="AU46" s="337"/>
    </row>
    <row r="47" spans="1:47" ht="19.5" customHeight="1">
      <c r="A47" s="296"/>
      <c r="B47" s="112"/>
      <c r="C47" s="96"/>
      <c r="D47" s="113"/>
      <c r="E47" s="113"/>
      <c r="F47" s="113"/>
      <c r="G47" s="69"/>
      <c r="H47" s="69"/>
      <c r="I47" s="69"/>
      <c r="J47" s="69"/>
      <c r="K47" s="69"/>
      <c r="L47" s="114"/>
      <c r="M47" s="114"/>
      <c r="N47" s="69"/>
      <c r="O47" s="69"/>
      <c r="P47" s="69"/>
      <c r="Q47" s="115"/>
      <c r="R47" s="69"/>
      <c r="S47" s="116"/>
      <c r="T47" s="96"/>
      <c r="U47" s="96"/>
      <c r="V47" s="96"/>
      <c r="W47" s="96"/>
      <c r="X47" s="96"/>
      <c r="Y47" s="96"/>
      <c r="Z47" s="96"/>
      <c r="AA47" s="69"/>
      <c r="AB47" s="114"/>
      <c r="AC47" s="114"/>
      <c r="AD47" s="114"/>
      <c r="AE47" s="114"/>
      <c r="AF47" s="117"/>
      <c r="AG47" s="69"/>
      <c r="AH47" s="69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8"/>
      <c r="AU47" s="337"/>
    </row>
    <row r="48" spans="1:47" ht="19.5" customHeight="1" thickBot="1">
      <c r="A48" s="296"/>
      <c r="B48" s="100"/>
      <c r="C48" s="103"/>
      <c r="D48" s="105"/>
      <c r="E48" s="105"/>
      <c r="F48" s="105"/>
      <c r="G48" s="67"/>
      <c r="H48" s="263"/>
      <c r="I48" s="263"/>
      <c r="J48" s="263"/>
      <c r="K48" s="263"/>
      <c r="L48" s="263"/>
      <c r="M48" s="263"/>
      <c r="N48" s="67"/>
      <c r="O48" s="67"/>
      <c r="P48" s="72"/>
      <c r="Q48" s="72"/>
      <c r="R48" s="185"/>
      <c r="S48" s="185"/>
      <c r="T48" s="185"/>
      <c r="U48" s="186" t="s">
        <v>22</v>
      </c>
      <c r="V48" s="186"/>
      <c r="W48" s="186"/>
      <c r="X48" s="186"/>
      <c r="Y48" s="186"/>
      <c r="Z48" s="186"/>
      <c r="AA48" s="105"/>
      <c r="AB48" s="105"/>
      <c r="AC48" s="105"/>
      <c r="AD48" s="105"/>
      <c r="AE48" s="67"/>
      <c r="AF48" s="67"/>
      <c r="AG48" s="105"/>
      <c r="AH48" s="105"/>
      <c r="AI48" s="67" t="s">
        <v>49</v>
      </c>
      <c r="AJ48" s="67"/>
      <c r="AK48" s="67"/>
      <c r="AL48" s="67"/>
      <c r="AM48" s="67"/>
      <c r="AN48" s="67"/>
      <c r="AO48" s="67"/>
      <c r="AP48" s="67"/>
      <c r="AQ48" s="67"/>
      <c r="AR48" s="180" t="s">
        <v>104</v>
      </c>
      <c r="AS48" s="180"/>
      <c r="AT48" s="106"/>
      <c r="AU48" s="337"/>
    </row>
    <row r="49" spans="1:47" ht="19.5" customHeight="1" thickBot="1">
      <c r="A49" s="296"/>
      <c r="B49" s="100"/>
      <c r="C49" s="119" t="s">
        <v>58</v>
      </c>
      <c r="D49" s="105"/>
      <c r="E49" s="105"/>
      <c r="F49" s="105"/>
      <c r="G49" s="67" t="s">
        <v>40</v>
      </c>
      <c r="H49" s="243">
        <f>IF(AS12="","",ROUNDDOWN(D46+R46+AG46,-3))</f>
        <v>60000</v>
      </c>
      <c r="I49" s="244"/>
      <c r="J49" s="244"/>
      <c r="K49" s="244"/>
      <c r="L49" s="244"/>
      <c r="M49" s="244"/>
      <c r="N49" s="245"/>
      <c r="O49" s="245"/>
      <c r="P49" s="246"/>
      <c r="Q49" s="185" t="s">
        <v>2</v>
      </c>
      <c r="R49" s="371"/>
      <c r="S49" s="120"/>
      <c r="T49" s="120" t="s">
        <v>105</v>
      </c>
      <c r="U49" s="105"/>
      <c r="V49" s="269">
        <v>3</v>
      </c>
      <c r="W49" s="270"/>
      <c r="X49" s="270"/>
      <c r="Y49" s="271"/>
      <c r="Z49" s="272" t="s">
        <v>16</v>
      </c>
      <c r="AA49" s="272"/>
      <c r="AB49" s="67"/>
      <c r="AC49" s="121"/>
      <c r="AD49" s="121"/>
      <c r="AE49" s="121"/>
      <c r="AF49" s="67" t="s">
        <v>40</v>
      </c>
      <c r="AG49" s="285">
        <f>IF(G12="","",IF(AS12="○",ROUNDDOWN(H49/V49,-3),0))</f>
        <v>20000</v>
      </c>
      <c r="AH49" s="286"/>
      <c r="AI49" s="286"/>
      <c r="AJ49" s="286"/>
      <c r="AK49" s="287"/>
      <c r="AL49" s="288"/>
      <c r="AM49" s="288"/>
      <c r="AN49" s="288"/>
      <c r="AO49" s="289"/>
      <c r="AP49" s="370" t="s">
        <v>2</v>
      </c>
      <c r="AQ49" s="185"/>
      <c r="AR49" s="185"/>
      <c r="AS49" s="185"/>
      <c r="AT49" s="106"/>
      <c r="AU49" s="337"/>
    </row>
    <row r="50" spans="1:47" ht="19.5" customHeight="1">
      <c r="A50" s="296"/>
      <c r="B50" s="100"/>
      <c r="C50" s="103"/>
      <c r="D50" s="105"/>
      <c r="E50" s="105"/>
      <c r="F50" s="105"/>
      <c r="G50" s="67"/>
      <c r="H50" s="122"/>
      <c r="I50" s="101"/>
      <c r="J50" s="101"/>
      <c r="K50" s="101"/>
      <c r="L50" s="101"/>
      <c r="M50" s="101"/>
      <c r="N50" s="67"/>
      <c r="O50" s="67"/>
      <c r="P50" s="67"/>
      <c r="Q50" s="67"/>
      <c r="R50" s="67"/>
      <c r="S50" s="67"/>
      <c r="T50" s="101"/>
      <c r="U50" s="67"/>
      <c r="V50" s="67"/>
      <c r="W50" s="185"/>
      <c r="X50" s="185"/>
      <c r="Y50" s="185"/>
      <c r="Z50" s="185"/>
      <c r="AA50" s="185"/>
      <c r="AB50" s="67"/>
      <c r="AC50" s="101"/>
      <c r="AD50" s="101"/>
      <c r="AE50" s="103"/>
      <c r="AF50" s="103"/>
      <c r="AG50" s="101" t="s">
        <v>106</v>
      </c>
      <c r="AH50" s="101"/>
      <c r="AI50" s="103"/>
      <c r="AJ50" s="103"/>
      <c r="AK50" s="67"/>
      <c r="AL50" s="67"/>
      <c r="AM50" s="105"/>
      <c r="AN50" s="105"/>
      <c r="AO50" s="105"/>
      <c r="AP50" s="105"/>
      <c r="AQ50" s="105"/>
      <c r="AR50" s="105"/>
      <c r="AS50" s="105"/>
      <c r="AT50" s="106"/>
      <c r="AU50" s="337"/>
    </row>
    <row r="51" spans="1:47" ht="19.5" customHeight="1">
      <c r="A51" s="296"/>
      <c r="B51" s="100"/>
      <c r="C51" s="103"/>
      <c r="D51" s="105"/>
      <c r="E51" s="105"/>
      <c r="F51" s="105"/>
      <c r="G51" s="67"/>
      <c r="H51" s="62"/>
      <c r="I51" s="62"/>
      <c r="J51" s="62"/>
      <c r="K51" s="62"/>
      <c r="L51" s="62"/>
      <c r="M51" s="101"/>
      <c r="N51" s="67"/>
      <c r="O51" s="67"/>
      <c r="P51" s="67"/>
      <c r="Q51" s="67"/>
      <c r="R51" s="67"/>
      <c r="S51" s="67"/>
      <c r="T51" s="101"/>
      <c r="U51" s="67"/>
      <c r="V51" s="67"/>
      <c r="W51" s="67"/>
      <c r="X51" s="67"/>
      <c r="Y51" s="67"/>
      <c r="Z51" s="67"/>
      <c r="AA51" s="103"/>
      <c r="AB51" s="103"/>
      <c r="AC51" s="103"/>
      <c r="AD51" s="103"/>
      <c r="AE51" s="103"/>
      <c r="AF51" s="103"/>
      <c r="AG51" s="103"/>
      <c r="AH51" s="67"/>
      <c r="AI51" s="67"/>
      <c r="AJ51" s="67"/>
      <c r="AK51" s="67"/>
      <c r="AL51" s="105"/>
      <c r="AM51" s="105"/>
      <c r="AN51" s="105"/>
      <c r="AO51" s="105"/>
      <c r="AP51" s="105"/>
      <c r="AQ51" s="105"/>
      <c r="AR51" s="105"/>
      <c r="AS51" s="105"/>
      <c r="AT51" s="106"/>
      <c r="AU51" s="337"/>
    </row>
    <row r="52" spans="1:47" ht="19.5" customHeight="1">
      <c r="A52" s="296"/>
      <c r="B52" s="123" t="s">
        <v>18</v>
      </c>
      <c r="C52" s="27" t="s">
        <v>84</v>
      </c>
      <c r="D52" s="124"/>
      <c r="E52" s="124"/>
      <c r="F52" s="124"/>
      <c r="G52" s="124"/>
      <c r="H52" s="124"/>
      <c r="I52" s="124"/>
      <c r="J52" s="124"/>
      <c r="K52" s="123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5"/>
      <c r="Y52" s="126"/>
      <c r="Z52" s="126"/>
      <c r="AA52" s="126"/>
      <c r="AB52" s="126"/>
      <c r="AC52" s="127"/>
      <c r="AD52" s="124"/>
      <c r="AE52" s="124"/>
      <c r="AF52" s="125"/>
      <c r="AG52" s="125"/>
      <c r="AH52" s="128"/>
      <c r="AI52" s="124"/>
      <c r="AJ52" s="124"/>
      <c r="AK52" s="124"/>
      <c r="AL52" s="124"/>
      <c r="AM52" s="124"/>
      <c r="AN52" s="124"/>
      <c r="AO52" s="124"/>
      <c r="AP52" s="125"/>
      <c r="AQ52" s="125"/>
      <c r="AR52" s="125"/>
      <c r="AS52" s="125"/>
      <c r="AT52" s="129"/>
      <c r="AU52" s="337"/>
    </row>
    <row r="53" spans="1:47" ht="19.5" customHeight="1" thickBot="1">
      <c r="A53" s="296"/>
      <c r="B53" s="130"/>
      <c r="C53" s="131"/>
      <c r="D53" s="131"/>
      <c r="E53" s="131"/>
      <c r="F53" s="131"/>
      <c r="G53" s="131"/>
      <c r="H53" s="131"/>
      <c r="I53" s="131"/>
      <c r="J53" s="322" t="s">
        <v>59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09"/>
      <c r="X53" s="105"/>
      <c r="Y53" s="263"/>
      <c r="Z53" s="263"/>
      <c r="AA53" s="263"/>
      <c r="AB53" s="263"/>
      <c r="AC53" s="263"/>
      <c r="AD53" s="263"/>
      <c r="AE53" s="105"/>
      <c r="AF53" s="105"/>
      <c r="AG53" s="105"/>
      <c r="AH53" s="105"/>
      <c r="AI53" s="67" t="s">
        <v>49</v>
      </c>
      <c r="AJ53" s="67"/>
      <c r="AK53" s="67"/>
      <c r="AL53" s="67"/>
      <c r="AM53" s="67"/>
      <c r="AN53" s="67"/>
      <c r="AO53" s="67"/>
      <c r="AP53" s="67"/>
      <c r="AQ53" s="67"/>
      <c r="AR53" s="180" t="s">
        <v>107</v>
      </c>
      <c r="AS53" s="309"/>
      <c r="AT53" s="106"/>
      <c r="AU53" s="337"/>
    </row>
    <row r="54" spans="1:47" ht="19.5" customHeight="1" thickBot="1">
      <c r="A54" s="296"/>
      <c r="B54" s="100"/>
      <c r="C54" s="312"/>
      <c r="D54" s="312"/>
      <c r="E54" s="312"/>
      <c r="F54" s="312"/>
      <c r="G54" s="312"/>
      <c r="H54" s="312"/>
      <c r="I54" s="274"/>
      <c r="J54" s="274"/>
      <c r="K54" s="87"/>
      <c r="L54" s="132"/>
      <c r="M54" s="101"/>
      <c r="N54" s="372"/>
      <c r="O54" s="373"/>
      <c r="P54" s="373"/>
      <c r="Q54" s="373"/>
      <c r="R54" s="373"/>
      <c r="S54" s="374"/>
      <c r="T54" s="185" t="s">
        <v>2</v>
      </c>
      <c r="U54" s="185"/>
      <c r="V54" s="105"/>
      <c r="W54" s="133"/>
      <c r="X54" s="105"/>
      <c r="Y54" s="105"/>
      <c r="Z54" s="375"/>
      <c r="AA54" s="375"/>
      <c r="AB54" s="375"/>
      <c r="AC54" s="375"/>
      <c r="AD54" s="290"/>
      <c r="AE54" s="290"/>
      <c r="AF54" s="67" t="s">
        <v>40</v>
      </c>
      <c r="AG54" s="285">
        <f>IF(G12="","",IF(AS13="○",ROUNDDOWN(N54,-3),0))</f>
        <v>0</v>
      </c>
      <c r="AH54" s="286"/>
      <c r="AI54" s="286"/>
      <c r="AJ54" s="286"/>
      <c r="AK54" s="287"/>
      <c r="AL54" s="288"/>
      <c r="AM54" s="288"/>
      <c r="AN54" s="288"/>
      <c r="AO54" s="289"/>
      <c r="AP54" s="370" t="s">
        <v>2</v>
      </c>
      <c r="AQ54" s="185"/>
      <c r="AR54" s="310"/>
      <c r="AS54" s="310"/>
      <c r="AT54" s="106"/>
      <c r="AU54" s="337"/>
    </row>
    <row r="55" spans="1:47" ht="19.5" customHeight="1">
      <c r="A55" s="296"/>
      <c r="B55" s="135"/>
      <c r="C55" s="67"/>
      <c r="D55" s="67"/>
      <c r="E55" s="67"/>
      <c r="F55" s="67"/>
      <c r="G55" s="67"/>
      <c r="H55" s="67"/>
      <c r="I55" s="101"/>
      <c r="J55" s="101"/>
      <c r="K55" s="67"/>
      <c r="L55" s="101"/>
      <c r="M55" s="67"/>
      <c r="N55" s="105"/>
      <c r="O55" s="105"/>
      <c r="P55" s="105"/>
      <c r="Q55" s="105"/>
      <c r="R55" s="67"/>
      <c r="S55" s="67"/>
      <c r="T55" s="67"/>
      <c r="U55" s="67"/>
      <c r="V55" s="67"/>
      <c r="W55" s="67"/>
      <c r="X55" s="67"/>
      <c r="Y55" s="67"/>
      <c r="Z55" s="67"/>
      <c r="AA55" s="185"/>
      <c r="AB55" s="185"/>
      <c r="AC55" s="185"/>
      <c r="AD55" s="185"/>
      <c r="AE55" s="185"/>
      <c r="AF55" s="67"/>
      <c r="AG55" s="101" t="s">
        <v>106</v>
      </c>
      <c r="AH55" s="101"/>
      <c r="AI55" s="103"/>
      <c r="AJ55" s="103"/>
      <c r="AK55" s="67"/>
      <c r="AL55" s="67"/>
      <c r="AM55" s="105"/>
      <c r="AN55" s="105"/>
      <c r="AO55" s="105"/>
      <c r="AP55" s="105"/>
      <c r="AQ55" s="105"/>
      <c r="AR55" s="105"/>
      <c r="AS55" s="105"/>
      <c r="AT55" s="106"/>
      <c r="AU55" s="337"/>
    </row>
    <row r="56" spans="1:47" ht="19.5" customHeight="1">
      <c r="A56" s="296"/>
      <c r="B56" s="67"/>
      <c r="C56" s="67"/>
      <c r="D56" s="67"/>
      <c r="E56" s="67"/>
      <c r="F56" s="67"/>
      <c r="G56" s="67"/>
      <c r="H56" s="67"/>
      <c r="I56" s="101"/>
      <c r="J56" s="101"/>
      <c r="K56" s="67"/>
      <c r="L56" s="101"/>
      <c r="M56" s="67"/>
      <c r="N56" s="105"/>
      <c r="O56" s="105"/>
      <c r="P56" s="105"/>
      <c r="Q56" s="105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136"/>
      <c r="AH56" s="103"/>
      <c r="AI56" s="103"/>
      <c r="AJ56" s="103"/>
      <c r="AK56" s="67"/>
      <c r="AL56" s="67"/>
      <c r="AM56" s="105"/>
      <c r="AN56" s="105"/>
      <c r="AO56" s="105"/>
      <c r="AP56" s="105"/>
      <c r="AQ56" s="105"/>
      <c r="AR56" s="105"/>
      <c r="AS56" s="105"/>
      <c r="AT56" s="106"/>
      <c r="AU56" s="337"/>
    </row>
    <row r="57" spans="1:47" ht="19.5" customHeight="1">
      <c r="A57" s="296"/>
      <c r="B57" s="11" t="s">
        <v>69</v>
      </c>
      <c r="C57" s="23" t="s">
        <v>80</v>
      </c>
      <c r="D57" s="27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5"/>
      <c r="Y57" s="126"/>
      <c r="Z57" s="126"/>
      <c r="AA57" s="126"/>
      <c r="AB57" s="126"/>
      <c r="AC57" s="127"/>
      <c r="AD57" s="124"/>
      <c r="AE57" s="124"/>
      <c r="AF57" s="125"/>
      <c r="AG57" s="125"/>
      <c r="AH57" s="128"/>
      <c r="AI57" s="124"/>
      <c r="AJ57" s="124"/>
      <c r="AK57" s="124"/>
      <c r="AL57" s="124"/>
      <c r="AM57" s="124"/>
      <c r="AN57" s="124"/>
      <c r="AO57" s="124"/>
      <c r="AP57" s="125"/>
      <c r="AQ57" s="125"/>
      <c r="AR57" s="125"/>
      <c r="AS57" s="125"/>
      <c r="AT57" s="129"/>
      <c r="AU57" s="337"/>
    </row>
    <row r="58" spans="1:47" ht="19.5" customHeight="1" thickBot="1">
      <c r="A58" s="296"/>
      <c r="B58" s="130"/>
      <c r="C58" s="12" t="s">
        <v>60</v>
      </c>
      <c r="D58" s="13"/>
      <c r="E58" s="13"/>
      <c r="F58" s="13"/>
      <c r="G58" s="13"/>
      <c r="H58" s="13"/>
      <c r="I58" s="13"/>
      <c r="J58" s="276" t="s">
        <v>61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7"/>
      <c r="X58" s="105"/>
      <c r="Y58" s="137"/>
      <c r="Z58" s="137"/>
      <c r="AA58" s="137"/>
      <c r="AB58" s="137"/>
      <c r="AC58" s="137"/>
      <c r="AD58" s="137"/>
      <c r="AE58" s="105"/>
      <c r="AF58" s="105"/>
      <c r="AG58" s="14"/>
      <c r="AH58" s="14"/>
      <c r="AI58" s="26" t="s">
        <v>49</v>
      </c>
      <c r="AJ58" s="26"/>
      <c r="AK58" s="26"/>
      <c r="AL58" s="26"/>
      <c r="AM58" s="67"/>
      <c r="AN58" s="67"/>
      <c r="AO58" s="67"/>
      <c r="AP58" s="138"/>
      <c r="AQ58" s="138"/>
      <c r="AR58" s="186" t="s">
        <v>108</v>
      </c>
      <c r="AS58" s="277"/>
      <c r="AT58" s="106"/>
      <c r="AU58" s="337"/>
    </row>
    <row r="59" spans="1:47" ht="19.5" customHeight="1" thickBot="1">
      <c r="A59" s="296"/>
      <c r="B59" s="100"/>
      <c r="C59" s="392" t="s">
        <v>109</v>
      </c>
      <c r="D59" s="393"/>
      <c r="E59" s="393"/>
      <c r="F59" s="393"/>
      <c r="G59" s="394"/>
      <c r="H59" s="272" t="s">
        <v>2</v>
      </c>
      <c r="I59" s="272"/>
      <c r="J59" s="87"/>
      <c r="K59" s="272" t="s">
        <v>70</v>
      </c>
      <c r="L59" s="272"/>
      <c r="M59" s="101"/>
      <c r="N59" s="412"/>
      <c r="O59" s="413"/>
      <c r="P59" s="413"/>
      <c r="Q59" s="413"/>
      <c r="R59" s="413"/>
      <c r="S59" s="414"/>
      <c r="T59" s="272" t="s">
        <v>12</v>
      </c>
      <c r="U59" s="272"/>
      <c r="V59" s="14"/>
      <c r="W59" s="26" t="s">
        <v>70</v>
      </c>
      <c r="X59" s="14"/>
      <c r="Y59" s="105"/>
      <c r="Z59" s="134"/>
      <c r="AA59" s="134"/>
      <c r="AB59" s="134"/>
      <c r="AC59" s="134"/>
      <c r="AD59" s="139"/>
      <c r="AE59" s="139"/>
      <c r="AF59" s="67" t="s">
        <v>40</v>
      </c>
      <c r="AG59" s="285">
        <f>IF(G12="","",IF(AS17="○",ROUNDDOWN(600*N59,-3),0))</f>
        <v>0</v>
      </c>
      <c r="AH59" s="286"/>
      <c r="AI59" s="286"/>
      <c r="AJ59" s="286"/>
      <c r="AK59" s="287"/>
      <c r="AL59" s="288"/>
      <c r="AM59" s="288"/>
      <c r="AN59" s="288"/>
      <c r="AO59" s="289"/>
      <c r="AP59" s="415" t="s">
        <v>2</v>
      </c>
      <c r="AQ59" s="272"/>
      <c r="AR59" s="411"/>
      <c r="AS59" s="411"/>
      <c r="AT59" s="106"/>
      <c r="AU59" s="337"/>
    </row>
    <row r="60" spans="1:47" ht="19.5" customHeight="1">
      <c r="A60" s="296"/>
      <c r="B60" s="135"/>
      <c r="C60" s="67"/>
      <c r="D60" s="67"/>
      <c r="E60" s="67"/>
      <c r="F60" s="67"/>
      <c r="G60" s="67"/>
      <c r="H60" s="67"/>
      <c r="I60" s="101"/>
      <c r="J60" s="101"/>
      <c r="K60" s="67"/>
      <c r="L60" s="101"/>
      <c r="M60" s="67"/>
      <c r="N60" s="105"/>
      <c r="O60" s="105"/>
      <c r="P60" s="105"/>
      <c r="Q60" s="105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15" t="s">
        <v>106</v>
      </c>
      <c r="AH60" s="15"/>
      <c r="AI60" s="41"/>
      <c r="AJ60" s="41"/>
      <c r="AK60" s="26"/>
      <c r="AL60" s="26"/>
      <c r="AM60" s="14"/>
      <c r="AN60" s="14"/>
      <c r="AO60" s="105"/>
      <c r="AP60" s="105"/>
      <c r="AQ60" s="105"/>
      <c r="AR60" s="105"/>
      <c r="AS60" s="105"/>
      <c r="AT60" s="106"/>
      <c r="AU60" s="337"/>
    </row>
    <row r="61" spans="1:47" ht="19.5" customHeight="1" thickBot="1">
      <c r="A61" s="296"/>
      <c r="B61" s="67"/>
      <c r="C61" s="67"/>
      <c r="D61" s="67"/>
      <c r="E61" s="67"/>
      <c r="F61" s="67"/>
      <c r="G61" s="67"/>
      <c r="H61" s="67"/>
      <c r="I61" s="101"/>
      <c r="J61" s="101"/>
      <c r="K61" s="67"/>
      <c r="L61" s="101"/>
      <c r="M61" s="67"/>
      <c r="N61" s="105"/>
      <c r="O61" s="105"/>
      <c r="P61" s="105"/>
      <c r="Q61" s="105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136"/>
      <c r="AH61" s="103"/>
      <c r="AI61" s="103"/>
      <c r="AJ61" s="103"/>
      <c r="AK61" s="67"/>
      <c r="AL61" s="67"/>
      <c r="AM61" s="105"/>
      <c r="AN61" s="105"/>
      <c r="AO61" s="105"/>
      <c r="AP61" s="105"/>
      <c r="AQ61" s="105"/>
      <c r="AR61" s="105"/>
      <c r="AS61" s="105"/>
      <c r="AT61" s="106"/>
      <c r="AU61" s="337"/>
    </row>
    <row r="62" spans="1:47" ht="19.5" customHeight="1" thickBot="1">
      <c r="A62" s="296"/>
      <c r="B62" s="281" t="s">
        <v>71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2"/>
      <c r="AU62" s="337"/>
    </row>
    <row r="63" spans="1:47" ht="19.5" customHeight="1">
      <c r="A63" s="296"/>
      <c r="B63" s="16" t="s">
        <v>72</v>
      </c>
      <c r="C63" s="16" t="s">
        <v>50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2"/>
      <c r="AU63" s="337"/>
    </row>
    <row r="64" spans="1:47" ht="19.5" customHeight="1" thickBot="1">
      <c r="A64" s="296"/>
      <c r="B64" s="105"/>
      <c r="C64" s="143"/>
      <c r="D64" s="143"/>
      <c r="E64" s="122"/>
      <c r="F64" s="122"/>
      <c r="G64" s="122"/>
      <c r="H64" s="122"/>
      <c r="I64" s="122"/>
      <c r="J64" s="122"/>
      <c r="K64" s="122"/>
      <c r="L64" s="144"/>
      <c r="M64" s="122"/>
      <c r="N64" s="122"/>
      <c r="O64" s="144"/>
      <c r="P64" s="122"/>
      <c r="Q64" s="144"/>
      <c r="R64" s="144"/>
      <c r="S64" s="144"/>
      <c r="T64" s="144"/>
      <c r="U64" s="143"/>
      <c r="V64" s="143"/>
      <c r="W64" s="122"/>
      <c r="X64" s="122"/>
      <c r="Y64" s="122"/>
      <c r="Z64" s="122"/>
      <c r="AA64" s="122"/>
      <c r="AB64" s="122"/>
      <c r="AC64" s="122"/>
      <c r="AD64" s="144"/>
      <c r="AE64" s="122"/>
      <c r="AF64" s="122"/>
      <c r="AG64" s="144"/>
      <c r="AH64" s="122"/>
      <c r="AI64" s="144"/>
      <c r="AJ64" s="97"/>
      <c r="AK64" s="180" t="s">
        <v>50</v>
      </c>
      <c r="AL64" s="180"/>
      <c r="AM64" s="180"/>
      <c r="AN64" s="180"/>
      <c r="AO64" s="180"/>
      <c r="AP64" s="180"/>
      <c r="AQ64" s="186" t="s">
        <v>73</v>
      </c>
      <c r="AR64" s="186"/>
      <c r="AS64" s="186"/>
      <c r="AT64" s="145"/>
      <c r="AU64" s="337"/>
    </row>
    <row r="65" spans="1:47" ht="19.5" customHeight="1" thickBot="1">
      <c r="A65" s="296"/>
      <c r="B65" s="101"/>
      <c r="C65" s="294"/>
      <c r="D65" s="294"/>
      <c r="E65" s="294"/>
      <c r="F65" s="294"/>
      <c r="G65" s="294"/>
      <c r="H65" s="284"/>
      <c r="I65" s="284"/>
      <c r="J65" s="284"/>
      <c r="K65" s="284"/>
      <c r="L65" s="311"/>
      <c r="M65" s="311"/>
      <c r="N65" s="311"/>
      <c r="O65" s="311"/>
      <c r="P65" s="284"/>
      <c r="Q65" s="284"/>
      <c r="R65" s="146"/>
      <c r="S65" s="147"/>
      <c r="T65" s="147"/>
      <c r="U65" s="294"/>
      <c r="V65" s="294"/>
      <c r="W65" s="294"/>
      <c r="X65" s="294"/>
      <c r="Y65" s="294"/>
      <c r="Z65" s="284"/>
      <c r="AA65" s="284"/>
      <c r="AB65" s="284"/>
      <c r="AC65" s="284"/>
      <c r="AD65" s="311"/>
      <c r="AE65" s="311"/>
      <c r="AF65" s="311"/>
      <c r="AG65" s="311"/>
      <c r="AH65" s="290"/>
      <c r="AI65" s="290"/>
      <c r="AJ65" s="101"/>
      <c r="AK65" s="122"/>
      <c r="AL65" s="291">
        <f>IF(AS16="○",500000,200000)</f>
        <v>200000</v>
      </c>
      <c r="AM65" s="292"/>
      <c r="AN65" s="292"/>
      <c r="AO65" s="293"/>
      <c r="AP65" s="67" t="s">
        <v>2</v>
      </c>
      <c r="AQ65" s="272"/>
      <c r="AR65" s="272"/>
      <c r="AS65" s="272"/>
      <c r="AT65" s="145"/>
      <c r="AU65" s="337"/>
    </row>
    <row r="66" spans="1:47" ht="15.75" customHeight="1">
      <c r="A66" s="297"/>
      <c r="B66" s="101"/>
      <c r="C66" s="101"/>
      <c r="D66" s="101"/>
      <c r="E66" s="67"/>
      <c r="F66" s="67"/>
      <c r="G66" s="67"/>
      <c r="H66" s="67"/>
      <c r="I66" s="67"/>
      <c r="J66" s="67"/>
      <c r="K66" s="67"/>
      <c r="L66" s="67"/>
      <c r="M66" s="101"/>
      <c r="N66" s="101"/>
      <c r="O66" s="101"/>
      <c r="P66" s="101"/>
      <c r="Q66" s="101"/>
      <c r="R66" s="101"/>
      <c r="S66" s="101"/>
      <c r="T66" s="67"/>
      <c r="U66" s="101"/>
      <c r="V66" s="101"/>
      <c r="W66" s="67"/>
      <c r="X66" s="67"/>
      <c r="Y66" s="67"/>
      <c r="Z66" s="67"/>
      <c r="AA66" s="67"/>
      <c r="AB66" s="67"/>
      <c r="AC66" s="67"/>
      <c r="AD66" s="67"/>
      <c r="AE66" s="101"/>
      <c r="AF66" s="101"/>
      <c r="AG66" s="101"/>
      <c r="AH66" s="101"/>
      <c r="AI66" s="101"/>
      <c r="AJ66" s="67"/>
      <c r="AK66" s="268"/>
      <c r="AL66" s="268"/>
      <c r="AM66" s="268"/>
      <c r="AN66" s="268"/>
      <c r="AO66" s="268"/>
      <c r="AP66" s="268"/>
      <c r="AQ66" s="283"/>
      <c r="AR66" s="283"/>
      <c r="AS66" s="283"/>
      <c r="AT66" s="145"/>
      <c r="AU66" s="337"/>
    </row>
    <row r="67" spans="1:47" ht="19.5" customHeight="1" thickBot="1">
      <c r="A67" s="17">
        <v>11</v>
      </c>
      <c r="B67" s="257" t="s">
        <v>51</v>
      </c>
      <c r="C67" s="257"/>
      <c r="D67" s="257"/>
      <c r="E67" s="257"/>
      <c r="F67" s="257"/>
      <c r="G67" s="258"/>
      <c r="H67" s="148"/>
      <c r="I67" s="18" t="s">
        <v>110</v>
      </c>
      <c r="J67" s="18"/>
      <c r="K67" s="18"/>
      <c r="L67" s="18"/>
      <c r="M67" s="18"/>
      <c r="N67" s="18"/>
      <c r="O67" s="18"/>
      <c r="P67" s="18"/>
      <c r="Q67" s="19"/>
      <c r="R67" s="18" t="s">
        <v>74</v>
      </c>
      <c r="S67" s="18"/>
      <c r="T67" s="18"/>
      <c r="U67" s="18"/>
      <c r="V67" s="18"/>
      <c r="W67" s="18"/>
      <c r="X67" s="18"/>
      <c r="Y67" s="18"/>
      <c r="Z67" s="19"/>
      <c r="AA67" s="18" t="s">
        <v>62</v>
      </c>
      <c r="AB67" s="18"/>
      <c r="AC67" s="18"/>
      <c r="AD67" s="18"/>
      <c r="AE67" s="149"/>
      <c r="AF67" s="149"/>
      <c r="AG67" s="150"/>
      <c r="AH67" s="150"/>
      <c r="AI67" s="149"/>
      <c r="AJ67" s="149"/>
      <c r="AK67" s="149" t="s">
        <v>111</v>
      </c>
      <c r="AL67" s="149"/>
      <c r="AM67" s="149"/>
      <c r="AN67" s="149"/>
      <c r="AO67" s="149"/>
      <c r="AP67" s="149"/>
      <c r="AQ67" s="149"/>
      <c r="AR67" s="149"/>
      <c r="AS67" s="149"/>
      <c r="AT67" s="151"/>
      <c r="AU67" s="337"/>
    </row>
    <row r="68" spans="1:47" ht="19.5" customHeight="1" thickBot="1">
      <c r="A68" s="152"/>
      <c r="B68" s="259"/>
      <c r="C68" s="259"/>
      <c r="D68" s="259"/>
      <c r="E68" s="259"/>
      <c r="F68" s="259"/>
      <c r="G68" s="260"/>
      <c r="H68" s="153"/>
      <c r="I68" s="278">
        <f>AG49</f>
        <v>20000</v>
      </c>
      <c r="J68" s="279"/>
      <c r="K68" s="279"/>
      <c r="L68" s="279"/>
      <c r="M68" s="279"/>
      <c r="N68" s="154" t="s">
        <v>2</v>
      </c>
      <c r="O68" s="105"/>
      <c r="P68" s="105" t="s">
        <v>112</v>
      </c>
      <c r="Q68" s="105"/>
      <c r="R68" s="280">
        <f>AG54</f>
        <v>0</v>
      </c>
      <c r="S68" s="279"/>
      <c r="T68" s="279"/>
      <c r="U68" s="279"/>
      <c r="V68" s="279"/>
      <c r="W68" s="154" t="s">
        <v>2</v>
      </c>
      <c r="X68" s="87"/>
      <c r="Y68" s="14" t="s">
        <v>112</v>
      </c>
      <c r="Z68" s="105"/>
      <c r="AA68" s="280">
        <f>AG59</f>
        <v>0</v>
      </c>
      <c r="AB68" s="279"/>
      <c r="AC68" s="279"/>
      <c r="AD68" s="279"/>
      <c r="AE68" s="279"/>
      <c r="AF68" s="20" t="s">
        <v>2</v>
      </c>
      <c r="AG68" s="155"/>
      <c r="AH68" s="155"/>
      <c r="AI68" s="274" t="s">
        <v>40</v>
      </c>
      <c r="AJ68" s="275"/>
      <c r="AK68" s="420">
        <f>SUM(I68,R68,AA68)</f>
        <v>20000</v>
      </c>
      <c r="AL68" s="421"/>
      <c r="AM68" s="421"/>
      <c r="AN68" s="421"/>
      <c r="AO68" s="421"/>
      <c r="AP68" s="421"/>
      <c r="AQ68" s="422"/>
      <c r="AR68" s="156" t="s">
        <v>2</v>
      </c>
      <c r="AS68" s="87"/>
      <c r="AT68" s="106"/>
      <c r="AU68" s="337"/>
    </row>
    <row r="69" spans="1:50" ht="19.5" customHeight="1">
      <c r="A69" s="157"/>
      <c r="B69" s="261"/>
      <c r="C69" s="261"/>
      <c r="D69" s="261"/>
      <c r="E69" s="261"/>
      <c r="F69" s="261"/>
      <c r="G69" s="262"/>
      <c r="H69" s="157"/>
      <c r="I69" s="416" t="s">
        <v>52</v>
      </c>
      <c r="J69" s="417"/>
      <c r="K69" s="417"/>
      <c r="L69" s="417"/>
      <c r="M69" s="417"/>
      <c r="N69" s="158"/>
      <c r="O69" s="158"/>
      <c r="P69" s="158"/>
      <c r="Q69" s="158"/>
      <c r="R69" s="416" t="s">
        <v>52</v>
      </c>
      <c r="S69" s="417"/>
      <c r="T69" s="417"/>
      <c r="U69" s="417"/>
      <c r="V69" s="417"/>
      <c r="W69" s="158"/>
      <c r="X69" s="158"/>
      <c r="Y69" s="158"/>
      <c r="Z69" s="158"/>
      <c r="AA69" s="418" t="s">
        <v>52</v>
      </c>
      <c r="AB69" s="419"/>
      <c r="AC69" s="419"/>
      <c r="AD69" s="419"/>
      <c r="AE69" s="419"/>
      <c r="AF69" s="155"/>
      <c r="AG69" s="158"/>
      <c r="AH69" s="159" t="s">
        <v>57</v>
      </c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75"/>
      <c r="AT69" s="160"/>
      <c r="AU69" s="337"/>
      <c r="AX69" s="54"/>
    </row>
    <row r="70" spans="1:50" ht="19.5" customHeight="1">
      <c r="A70" s="21">
        <v>12</v>
      </c>
      <c r="B70" s="183" t="s">
        <v>5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4"/>
      <c r="O70" s="1" t="s">
        <v>3</v>
      </c>
      <c r="P70" s="2"/>
      <c r="Q70" s="182" t="s">
        <v>6</v>
      </c>
      <c r="R70" s="18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3" t="s">
        <v>113</v>
      </c>
      <c r="AQ70" s="255" t="s">
        <v>114</v>
      </c>
      <c r="AR70" s="256"/>
      <c r="AS70" s="1" t="s">
        <v>4</v>
      </c>
      <c r="AT70" s="161" t="s">
        <v>90</v>
      </c>
      <c r="AU70" s="337"/>
      <c r="AX70" s="54"/>
    </row>
    <row r="71" spans="1:50" ht="15" customHeight="1">
      <c r="A71" s="55"/>
      <c r="B71" s="22" t="s">
        <v>85</v>
      </c>
      <c r="C71" s="175" t="s">
        <v>81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337"/>
      <c r="AX71" s="54"/>
    </row>
    <row r="72" spans="1:50" ht="15" customHeight="1">
      <c r="A72" s="55"/>
      <c r="B72" s="22"/>
      <c r="C72" s="177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56"/>
      <c r="AX72" s="54"/>
    </row>
    <row r="73" spans="1:50" ht="15" customHeight="1">
      <c r="A73" s="55"/>
      <c r="B73" s="22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56"/>
      <c r="AX73" s="54"/>
    </row>
    <row r="74" spans="1:46" ht="15" customHeight="1">
      <c r="A74" s="55"/>
      <c r="B74" s="57" t="s">
        <v>54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</sheetData>
  <sheetProtection/>
  <mergeCells count="161">
    <mergeCell ref="H48:M48"/>
    <mergeCell ref="R46:Z46"/>
    <mergeCell ref="I69:M69"/>
    <mergeCell ref="R69:V69"/>
    <mergeCell ref="AA69:AE69"/>
    <mergeCell ref="AK68:AQ68"/>
    <mergeCell ref="AA68:AE68"/>
    <mergeCell ref="AB65:AC65"/>
    <mergeCell ref="AD65:AG65"/>
    <mergeCell ref="Z65:AA65"/>
    <mergeCell ref="AR58:AS59"/>
    <mergeCell ref="N59:S59"/>
    <mergeCell ref="T59:U59"/>
    <mergeCell ref="AG59:AO59"/>
    <mergeCell ref="AP59:AQ59"/>
    <mergeCell ref="AP49:AQ49"/>
    <mergeCell ref="C59:G59"/>
    <mergeCell ref="H59:I59"/>
    <mergeCell ref="M15:V15"/>
    <mergeCell ref="B12:F17"/>
    <mergeCell ref="I18:AT19"/>
    <mergeCell ref="B20:H21"/>
    <mergeCell ref="I20:AT21"/>
    <mergeCell ref="J53:W53"/>
    <mergeCell ref="K59:L59"/>
    <mergeCell ref="M46:N46"/>
    <mergeCell ref="AP46:AQ46"/>
    <mergeCell ref="AF4:AG4"/>
    <mergeCell ref="A38:O41"/>
    <mergeCell ref="M45:P45"/>
    <mergeCell ref="AO5:AQ6"/>
    <mergeCell ref="X14:AR14"/>
    <mergeCell ref="A29:B30"/>
    <mergeCell ref="C29:D30"/>
    <mergeCell ref="I5:AG6"/>
    <mergeCell ref="AH5:AN6"/>
    <mergeCell ref="AR1:AS1"/>
    <mergeCell ref="W13:AR13"/>
    <mergeCell ref="R48:T48"/>
    <mergeCell ref="AP54:AQ54"/>
    <mergeCell ref="Q49:R49"/>
    <mergeCell ref="N54:S54"/>
    <mergeCell ref="T54:U54"/>
    <mergeCell ref="Z54:AC54"/>
    <mergeCell ref="AA46:AB46"/>
    <mergeCell ref="AG46:AO46"/>
    <mergeCell ref="A1:AH1"/>
    <mergeCell ref="AL1:AM1"/>
    <mergeCell ref="AN1:AO1"/>
    <mergeCell ref="AP1:AQ1"/>
    <mergeCell ref="G12:K17"/>
    <mergeCell ref="M12:V13"/>
    <mergeCell ref="W12:AR12"/>
    <mergeCell ref="AR5:AT6"/>
    <mergeCell ref="AS13:AT13"/>
    <mergeCell ref="M14:V14"/>
    <mergeCell ref="AU1:AU71"/>
    <mergeCell ref="A2:AT2"/>
    <mergeCell ref="AL3:AM3"/>
    <mergeCell ref="AN3:AO3"/>
    <mergeCell ref="AP3:AQ3"/>
    <mergeCell ref="AR3:AS3"/>
    <mergeCell ref="W4:X4"/>
    <mergeCell ref="AS17:AT17"/>
    <mergeCell ref="B18:H19"/>
    <mergeCell ref="AS12:AT12"/>
    <mergeCell ref="AS14:AT14"/>
    <mergeCell ref="X15:AR15"/>
    <mergeCell ref="H22:L23"/>
    <mergeCell ref="M22:W23"/>
    <mergeCell ref="X22:AB23"/>
    <mergeCell ref="AC22:AT23"/>
    <mergeCell ref="W17:AR17"/>
    <mergeCell ref="AS15:AT15"/>
    <mergeCell ref="AS16:AT16"/>
    <mergeCell ref="E29:F30"/>
    <mergeCell ref="G29:H30"/>
    <mergeCell ref="A25:H25"/>
    <mergeCell ref="G33:H34"/>
    <mergeCell ref="A42:AT42"/>
    <mergeCell ref="C43:AT43"/>
    <mergeCell ref="B36:O37"/>
    <mergeCell ref="Q36:AF37"/>
    <mergeCell ref="A44:A66"/>
    <mergeCell ref="W50:AA50"/>
    <mergeCell ref="AG49:AO49"/>
    <mergeCell ref="P38:AF39"/>
    <mergeCell ref="P40:AF41"/>
    <mergeCell ref="AR53:AS54"/>
    <mergeCell ref="L65:O65"/>
    <mergeCell ref="P65:Q65"/>
    <mergeCell ref="C65:G65"/>
    <mergeCell ref="C54:H54"/>
    <mergeCell ref="I54:J54"/>
    <mergeCell ref="H65:I65"/>
    <mergeCell ref="J65:K65"/>
    <mergeCell ref="AG54:AO54"/>
    <mergeCell ref="AH65:AI65"/>
    <mergeCell ref="AL65:AO65"/>
    <mergeCell ref="AD54:AE54"/>
    <mergeCell ref="U65:Y65"/>
    <mergeCell ref="B70:N70"/>
    <mergeCell ref="Q70:R70"/>
    <mergeCell ref="S70:AO70"/>
    <mergeCell ref="AI68:AJ68"/>
    <mergeCell ref="J58:W58"/>
    <mergeCell ref="I68:M68"/>
    <mergeCell ref="R68:V68"/>
    <mergeCell ref="B62:AT62"/>
    <mergeCell ref="AK64:AP64"/>
    <mergeCell ref="AQ64:AS66"/>
    <mergeCell ref="AQ70:AR70"/>
    <mergeCell ref="B67:G69"/>
    <mergeCell ref="S44:AA44"/>
    <mergeCell ref="AH44:AQ44"/>
    <mergeCell ref="Y53:AD53"/>
    <mergeCell ref="D46:L46"/>
    <mergeCell ref="AK66:AP66"/>
    <mergeCell ref="V49:Y49"/>
    <mergeCell ref="Z49:AA49"/>
    <mergeCell ref="AA55:AE55"/>
    <mergeCell ref="T9:T10"/>
    <mergeCell ref="AG38:AT41"/>
    <mergeCell ref="H49:P49"/>
    <mergeCell ref="I25:AT25"/>
    <mergeCell ref="I26:AT35"/>
    <mergeCell ref="C45:K45"/>
    <mergeCell ref="B22:G23"/>
    <mergeCell ref="A33:B34"/>
    <mergeCell ref="C33:D34"/>
    <mergeCell ref="E33:F34"/>
    <mergeCell ref="Q7:Q8"/>
    <mergeCell ref="R7:S8"/>
    <mergeCell ref="B5:H6"/>
    <mergeCell ref="Y7:AC10"/>
    <mergeCell ref="AD7:AE10"/>
    <mergeCell ref="B7:H10"/>
    <mergeCell ref="T7:T8"/>
    <mergeCell ref="I9:K10"/>
    <mergeCell ref="L9:M10"/>
    <mergeCell ref="N9:N10"/>
    <mergeCell ref="AM7:AN8"/>
    <mergeCell ref="AO7:AQ8"/>
    <mergeCell ref="AR7:AS8"/>
    <mergeCell ref="AH36:AT37"/>
    <mergeCell ref="B24:AT24"/>
    <mergeCell ref="R9:S10"/>
    <mergeCell ref="I7:K8"/>
    <mergeCell ref="L7:M8"/>
    <mergeCell ref="N7:N8"/>
    <mergeCell ref="O7:P8"/>
    <mergeCell ref="C71:AT73"/>
    <mergeCell ref="AH9:AM9"/>
    <mergeCell ref="AN9:AP9"/>
    <mergeCell ref="W16:AR16"/>
    <mergeCell ref="AR48:AS49"/>
    <mergeCell ref="U48:Z48"/>
    <mergeCell ref="O9:P10"/>
    <mergeCell ref="Q9:Q10"/>
    <mergeCell ref="AF7:AG10"/>
    <mergeCell ref="AI7:AL8"/>
  </mergeCells>
  <dataValidations count="1">
    <dataValidation type="list" allowBlank="1" showInputMessage="1" showErrorMessage="1" sqref="AS12:AS17 AT12:AT15 AT70 P70">
      <formula1>"○"</formula1>
    </dataValidation>
  </dataValidations>
  <printOptions horizontalCentered="1"/>
  <pageMargins left="0.6299212598425197" right="0.4330708661417323" top="0.15748031496062992" bottom="0.2755905511811024" header="0.15748031496062992" footer="0.1968503937007874"/>
  <pageSetup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4"/>
  <sheetViews>
    <sheetView tabSelected="1" view="pageBreakPreview" zoomScaleSheetLayoutView="100" zoomScalePageLayoutView="0" workbookViewId="0" topLeftCell="A43">
      <selection activeCell="AO7" sqref="AO7:AQ8"/>
    </sheetView>
  </sheetViews>
  <sheetFormatPr defaultColWidth="2.57421875" defaultRowHeight="12" customHeight="1"/>
  <cols>
    <col min="1" max="1" width="3.8515625" style="22" bestFit="1" customWidth="1"/>
    <col min="2" max="46" width="3.00390625" style="32" customWidth="1"/>
    <col min="47" max="48" width="2.57421875" style="32" customWidth="1"/>
    <col min="49" max="49" width="6.140625" style="32" bestFit="1" customWidth="1"/>
    <col min="50" max="50" width="2.8515625" style="32" bestFit="1" customWidth="1"/>
    <col min="51" max="16384" width="2.57421875" style="32" customWidth="1"/>
  </cols>
  <sheetData>
    <row r="1" spans="1:47" ht="17.25" customHeight="1">
      <c r="A1" s="350" t="s">
        <v>68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29"/>
      <c r="AJ1" s="29"/>
      <c r="AK1" s="30"/>
      <c r="AL1" s="351"/>
      <c r="AM1" s="351"/>
      <c r="AN1" s="340"/>
      <c r="AO1" s="340"/>
      <c r="AP1" s="351"/>
      <c r="AQ1" s="351"/>
      <c r="AR1" s="340"/>
      <c r="AS1" s="340"/>
      <c r="AT1" s="31"/>
      <c r="AU1" s="337"/>
    </row>
    <row r="2" spans="1:47" s="33" customFormat="1" ht="23.25" customHeight="1">
      <c r="A2" s="338" t="s">
        <v>53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7"/>
    </row>
    <row r="3" spans="1:47" s="33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 t="s">
        <v>46</v>
      </c>
      <c r="AL3" s="339">
        <v>2</v>
      </c>
      <c r="AM3" s="339"/>
      <c r="AN3" s="340" t="s">
        <v>7</v>
      </c>
      <c r="AO3" s="340"/>
      <c r="AP3" s="339">
        <v>2</v>
      </c>
      <c r="AQ3" s="339"/>
      <c r="AR3" s="340" t="s">
        <v>8</v>
      </c>
      <c r="AS3" s="340"/>
      <c r="AT3" s="31" t="s">
        <v>47</v>
      </c>
      <c r="AU3" s="337"/>
    </row>
    <row r="4" spans="1:47" ht="7.5" customHeight="1">
      <c r="A4" s="36"/>
      <c r="B4" s="37"/>
      <c r="C4" s="37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7"/>
      <c r="T4" s="40"/>
      <c r="U4" s="40"/>
      <c r="V4" s="40"/>
      <c r="W4" s="341"/>
      <c r="X4" s="341"/>
      <c r="Y4" s="40"/>
      <c r="Z4" s="40"/>
      <c r="AA4" s="40"/>
      <c r="AB4" s="40"/>
      <c r="AC4" s="40"/>
      <c r="AD4" s="40"/>
      <c r="AE4" s="40"/>
      <c r="AF4" s="341"/>
      <c r="AG4" s="341"/>
      <c r="AH4" s="38"/>
      <c r="AI4" s="40"/>
      <c r="AJ4" s="40"/>
      <c r="AK4" s="40"/>
      <c r="AL4" s="40"/>
      <c r="AM4" s="40"/>
      <c r="AN4" s="40"/>
      <c r="AO4" s="38"/>
      <c r="AP4" s="38"/>
      <c r="AQ4" s="38"/>
      <c r="AR4" s="38"/>
      <c r="AS4" s="38"/>
      <c r="AT4" s="40"/>
      <c r="AU4" s="337"/>
    </row>
    <row r="5" spans="1:47" ht="19.5" customHeight="1">
      <c r="A5" s="4">
        <v>1</v>
      </c>
      <c r="B5" s="213" t="s">
        <v>82</v>
      </c>
      <c r="C5" s="213"/>
      <c r="D5" s="213"/>
      <c r="E5" s="213"/>
      <c r="F5" s="213"/>
      <c r="G5" s="213"/>
      <c r="H5" s="214"/>
      <c r="I5" s="388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62" t="s">
        <v>115</v>
      </c>
      <c r="AI5" s="362"/>
      <c r="AJ5" s="362"/>
      <c r="AK5" s="362"/>
      <c r="AL5" s="362"/>
      <c r="AM5" s="362"/>
      <c r="AN5" s="362"/>
      <c r="AO5" s="382">
        <v>3</v>
      </c>
      <c r="AP5" s="382"/>
      <c r="AQ5" s="382"/>
      <c r="AR5" s="362" t="s">
        <v>116</v>
      </c>
      <c r="AS5" s="362"/>
      <c r="AT5" s="363"/>
      <c r="AU5" s="337"/>
    </row>
    <row r="6" spans="1:47" ht="19.5" customHeight="1">
      <c r="A6" s="5"/>
      <c r="B6" s="215"/>
      <c r="C6" s="215"/>
      <c r="D6" s="215"/>
      <c r="E6" s="215"/>
      <c r="F6" s="215"/>
      <c r="G6" s="215"/>
      <c r="H6" s="216"/>
      <c r="I6" s="390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64"/>
      <c r="AI6" s="364"/>
      <c r="AJ6" s="364"/>
      <c r="AK6" s="364"/>
      <c r="AL6" s="364"/>
      <c r="AM6" s="364"/>
      <c r="AN6" s="364"/>
      <c r="AO6" s="383"/>
      <c r="AP6" s="383"/>
      <c r="AQ6" s="383"/>
      <c r="AR6" s="364"/>
      <c r="AS6" s="364"/>
      <c r="AT6" s="365"/>
      <c r="AU6" s="337"/>
    </row>
    <row r="7" spans="1:47" ht="19.5" customHeight="1">
      <c r="A7" s="6">
        <v>2</v>
      </c>
      <c r="B7" s="423" t="s">
        <v>23</v>
      </c>
      <c r="C7" s="423"/>
      <c r="D7" s="423"/>
      <c r="E7" s="423"/>
      <c r="F7" s="423"/>
      <c r="G7" s="423"/>
      <c r="H7" s="424"/>
      <c r="I7" s="207" t="s">
        <v>24</v>
      </c>
      <c r="J7" s="191"/>
      <c r="K7" s="208"/>
      <c r="L7" s="211" t="s">
        <v>154</v>
      </c>
      <c r="M7" s="187"/>
      <c r="N7" s="189" t="s">
        <v>0</v>
      </c>
      <c r="O7" s="187" t="s">
        <v>155</v>
      </c>
      <c r="P7" s="187"/>
      <c r="Q7" s="189" t="s">
        <v>25</v>
      </c>
      <c r="R7" s="187" t="s">
        <v>156</v>
      </c>
      <c r="S7" s="187"/>
      <c r="T7" s="189" t="s">
        <v>1</v>
      </c>
      <c r="U7" s="59"/>
      <c r="V7" s="59"/>
      <c r="W7" s="60"/>
      <c r="X7" s="28">
        <v>3</v>
      </c>
      <c r="Y7" s="217" t="s">
        <v>26</v>
      </c>
      <c r="Z7" s="217"/>
      <c r="AA7" s="217"/>
      <c r="AB7" s="217"/>
      <c r="AC7" s="218"/>
      <c r="AD7" s="223" t="s">
        <v>118</v>
      </c>
      <c r="AE7" s="187"/>
      <c r="AF7" s="191" t="s">
        <v>11</v>
      </c>
      <c r="AG7" s="192"/>
      <c r="AH7" s="58"/>
      <c r="AI7" s="196">
        <v>144</v>
      </c>
      <c r="AJ7" s="196"/>
      <c r="AK7" s="196"/>
      <c r="AL7" s="196"/>
      <c r="AM7" s="189" t="s">
        <v>12</v>
      </c>
      <c r="AN7" s="189"/>
      <c r="AO7" s="187" t="s">
        <v>89</v>
      </c>
      <c r="AP7" s="187"/>
      <c r="AQ7" s="187"/>
      <c r="AR7" s="191" t="s">
        <v>13</v>
      </c>
      <c r="AS7" s="191"/>
      <c r="AT7" s="61"/>
      <c r="AU7" s="337"/>
    </row>
    <row r="8" spans="1:47" ht="19.5" customHeight="1">
      <c r="A8" s="80"/>
      <c r="B8" s="425"/>
      <c r="C8" s="425"/>
      <c r="D8" s="425"/>
      <c r="E8" s="425"/>
      <c r="F8" s="425"/>
      <c r="G8" s="425"/>
      <c r="H8" s="426"/>
      <c r="I8" s="209"/>
      <c r="J8" s="194"/>
      <c r="K8" s="210"/>
      <c r="L8" s="212"/>
      <c r="M8" s="188"/>
      <c r="N8" s="190"/>
      <c r="O8" s="188"/>
      <c r="P8" s="188"/>
      <c r="Q8" s="190"/>
      <c r="R8" s="188"/>
      <c r="S8" s="188"/>
      <c r="T8" s="190"/>
      <c r="U8" s="63"/>
      <c r="V8" s="63"/>
      <c r="W8" s="64"/>
      <c r="X8" s="65"/>
      <c r="Y8" s="219"/>
      <c r="Z8" s="219"/>
      <c r="AA8" s="219"/>
      <c r="AB8" s="219"/>
      <c r="AC8" s="220"/>
      <c r="AD8" s="224"/>
      <c r="AE8" s="225"/>
      <c r="AF8" s="185"/>
      <c r="AG8" s="193"/>
      <c r="AH8" s="69"/>
      <c r="AI8" s="197"/>
      <c r="AJ8" s="197"/>
      <c r="AK8" s="197"/>
      <c r="AL8" s="197"/>
      <c r="AM8" s="198"/>
      <c r="AN8" s="198"/>
      <c r="AO8" s="199"/>
      <c r="AP8" s="199"/>
      <c r="AQ8" s="199"/>
      <c r="AR8" s="200"/>
      <c r="AS8" s="200"/>
      <c r="AT8" s="70"/>
      <c r="AU8" s="337"/>
    </row>
    <row r="9" spans="1:47" ht="19.5" customHeight="1">
      <c r="A9" s="80"/>
      <c r="B9" s="425"/>
      <c r="C9" s="425"/>
      <c r="D9" s="425"/>
      <c r="E9" s="425"/>
      <c r="F9" s="425"/>
      <c r="G9" s="425"/>
      <c r="H9" s="426"/>
      <c r="I9" s="207" t="s">
        <v>27</v>
      </c>
      <c r="J9" s="191"/>
      <c r="K9" s="208"/>
      <c r="L9" s="211" t="s">
        <v>154</v>
      </c>
      <c r="M9" s="187"/>
      <c r="N9" s="189" t="s">
        <v>0</v>
      </c>
      <c r="O9" s="187" t="s">
        <v>86</v>
      </c>
      <c r="P9" s="187"/>
      <c r="Q9" s="189" t="s">
        <v>25</v>
      </c>
      <c r="R9" s="187" t="s">
        <v>157</v>
      </c>
      <c r="S9" s="187"/>
      <c r="T9" s="189" t="s">
        <v>1</v>
      </c>
      <c r="U9" s="59"/>
      <c r="V9" s="59"/>
      <c r="W9" s="60"/>
      <c r="X9" s="71"/>
      <c r="Y9" s="219"/>
      <c r="Z9" s="219"/>
      <c r="AA9" s="219"/>
      <c r="AB9" s="219"/>
      <c r="AC9" s="220"/>
      <c r="AD9" s="224"/>
      <c r="AE9" s="225"/>
      <c r="AF9" s="185"/>
      <c r="AG9" s="193"/>
      <c r="AH9" s="180" t="s">
        <v>14</v>
      </c>
      <c r="AI9" s="180"/>
      <c r="AJ9" s="180"/>
      <c r="AK9" s="180"/>
      <c r="AL9" s="180"/>
      <c r="AM9" s="180"/>
      <c r="AN9" s="181">
        <f>IF(G12="","",AI7+ROUND(AO7/60,2))</f>
        <v>144</v>
      </c>
      <c r="AO9" s="181"/>
      <c r="AP9" s="181"/>
      <c r="AQ9" s="67"/>
      <c r="AR9" s="67" t="s">
        <v>28</v>
      </c>
      <c r="AS9" s="67"/>
      <c r="AT9" s="68"/>
      <c r="AU9" s="337"/>
    </row>
    <row r="10" spans="1:47" ht="19.5" customHeight="1">
      <c r="A10" s="77"/>
      <c r="B10" s="427"/>
      <c r="C10" s="427"/>
      <c r="D10" s="427"/>
      <c r="E10" s="427"/>
      <c r="F10" s="427"/>
      <c r="G10" s="427"/>
      <c r="H10" s="428"/>
      <c r="I10" s="209"/>
      <c r="J10" s="194"/>
      <c r="K10" s="210"/>
      <c r="L10" s="212"/>
      <c r="M10" s="188"/>
      <c r="N10" s="190"/>
      <c r="O10" s="188"/>
      <c r="P10" s="188"/>
      <c r="Q10" s="190"/>
      <c r="R10" s="188"/>
      <c r="S10" s="188"/>
      <c r="T10" s="190"/>
      <c r="U10" s="63"/>
      <c r="V10" s="63"/>
      <c r="W10" s="64"/>
      <c r="X10" s="73"/>
      <c r="Y10" s="221"/>
      <c r="Z10" s="221"/>
      <c r="AA10" s="221"/>
      <c r="AB10" s="221"/>
      <c r="AC10" s="222"/>
      <c r="AD10" s="226"/>
      <c r="AE10" s="188"/>
      <c r="AF10" s="194"/>
      <c r="AG10" s="195"/>
      <c r="AH10" s="62"/>
      <c r="AI10" s="75"/>
      <c r="AJ10" s="62"/>
      <c r="AK10" s="62"/>
      <c r="AL10" s="75"/>
      <c r="AM10" s="75"/>
      <c r="AN10" s="75"/>
      <c r="AO10" s="62" t="s">
        <v>29</v>
      </c>
      <c r="AP10" s="62"/>
      <c r="AQ10" s="62"/>
      <c r="AR10" s="62"/>
      <c r="AS10" s="62"/>
      <c r="AT10" s="74"/>
      <c r="AU10" s="337"/>
    </row>
    <row r="11" spans="1:47" ht="19.5" customHeight="1">
      <c r="A11" s="162"/>
      <c r="B11" s="163"/>
      <c r="C11" s="163"/>
      <c r="D11" s="163"/>
      <c r="E11" s="163"/>
      <c r="F11" s="163"/>
      <c r="G11" s="163"/>
      <c r="H11" s="163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3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4"/>
      <c r="AI11" s="165"/>
      <c r="AJ11" s="165"/>
      <c r="AK11" s="165"/>
      <c r="AL11" s="165"/>
      <c r="AM11" s="165"/>
      <c r="AN11" s="165"/>
      <c r="AO11" s="164"/>
      <c r="AP11" s="164"/>
      <c r="AQ11" s="164"/>
      <c r="AR11" s="164"/>
      <c r="AS11" s="166"/>
      <c r="AT11" s="167"/>
      <c r="AU11" s="337"/>
    </row>
    <row r="12" spans="1:47" ht="19.5" customHeight="1">
      <c r="A12" s="4">
        <v>4</v>
      </c>
      <c r="B12" s="429" t="s">
        <v>45</v>
      </c>
      <c r="C12" s="429"/>
      <c r="D12" s="429"/>
      <c r="E12" s="429"/>
      <c r="F12" s="429"/>
      <c r="G12" s="223" t="s">
        <v>88</v>
      </c>
      <c r="H12" s="187"/>
      <c r="I12" s="187"/>
      <c r="J12" s="187"/>
      <c r="K12" s="352"/>
      <c r="L12" s="28">
        <v>5</v>
      </c>
      <c r="M12" s="217" t="s">
        <v>56</v>
      </c>
      <c r="N12" s="217"/>
      <c r="O12" s="217"/>
      <c r="P12" s="217"/>
      <c r="Q12" s="217"/>
      <c r="R12" s="217"/>
      <c r="S12" s="217"/>
      <c r="T12" s="217"/>
      <c r="U12" s="217"/>
      <c r="V12" s="218"/>
      <c r="W12" s="359" t="s">
        <v>78</v>
      </c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1"/>
      <c r="AS12" s="432"/>
      <c r="AT12" s="432"/>
      <c r="AU12" s="337"/>
    </row>
    <row r="13" spans="1:47" ht="19.5" customHeight="1">
      <c r="A13" s="78"/>
      <c r="B13" s="430"/>
      <c r="C13" s="430"/>
      <c r="D13" s="430"/>
      <c r="E13" s="430"/>
      <c r="F13" s="430"/>
      <c r="G13" s="224"/>
      <c r="H13" s="225"/>
      <c r="I13" s="225"/>
      <c r="J13" s="225"/>
      <c r="K13" s="353"/>
      <c r="L13" s="79"/>
      <c r="M13" s="219"/>
      <c r="N13" s="219"/>
      <c r="O13" s="219"/>
      <c r="P13" s="219"/>
      <c r="Q13" s="219"/>
      <c r="R13" s="219"/>
      <c r="S13" s="219"/>
      <c r="T13" s="219"/>
      <c r="U13" s="219"/>
      <c r="V13" s="220"/>
      <c r="W13" s="369" t="s">
        <v>79</v>
      </c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8"/>
      <c r="AS13" s="433"/>
      <c r="AT13" s="433"/>
      <c r="AU13" s="337"/>
    </row>
    <row r="14" spans="1:47" ht="19.5" customHeight="1">
      <c r="A14" s="78"/>
      <c r="B14" s="430"/>
      <c r="C14" s="430"/>
      <c r="D14" s="430"/>
      <c r="E14" s="430"/>
      <c r="F14" s="430"/>
      <c r="G14" s="224"/>
      <c r="H14" s="225"/>
      <c r="I14" s="225"/>
      <c r="J14" s="225"/>
      <c r="K14" s="353"/>
      <c r="L14" s="79"/>
      <c r="M14" s="434" t="s">
        <v>9</v>
      </c>
      <c r="N14" s="435"/>
      <c r="O14" s="435"/>
      <c r="P14" s="435"/>
      <c r="Q14" s="435"/>
      <c r="R14" s="435"/>
      <c r="S14" s="435"/>
      <c r="T14" s="435"/>
      <c r="U14" s="435"/>
      <c r="V14" s="436"/>
      <c r="W14" s="168"/>
      <c r="X14" s="360" t="s">
        <v>63</v>
      </c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1"/>
      <c r="AS14" s="433"/>
      <c r="AT14" s="433"/>
      <c r="AU14" s="337"/>
    </row>
    <row r="15" spans="1:47" ht="19.5" customHeight="1">
      <c r="A15" s="78"/>
      <c r="B15" s="430"/>
      <c r="C15" s="430"/>
      <c r="D15" s="430"/>
      <c r="E15" s="430"/>
      <c r="F15" s="430"/>
      <c r="G15" s="224"/>
      <c r="H15" s="225"/>
      <c r="I15" s="225"/>
      <c r="J15" s="225"/>
      <c r="K15" s="353"/>
      <c r="L15" s="66"/>
      <c r="M15" s="437" t="s">
        <v>10</v>
      </c>
      <c r="N15" s="438"/>
      <c r="O15" s="438"/>
      <c r="P15" s="438"/>
      <c r="Q15" s="438"/>
      <c r="R15" s="438"/>
      <c r="S15" s="438"/>
      <c r="T15" s="438"/>
      <c r="U15" s="438"/>
      <c r="V15" s="439"/>
      <c r="W15" s="169"/>
      <c r="X15" s="327" t="s">
        <v>64</v>
      </c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8"/>
      <c r="AS15" s="433"/>
      <c r="AT15" s="433"/>
      <c r="AU15" s="337"/>
    </row>
    <row r="16" spans="1:47" ht="19.5" customHeight="1">
      <c r="A16" s="78"/>
      <c r="B16" s="430"/>
      <c r="C16" s="430"/>
      <c r="D16" s="430"/>
      <c r="E16" s="430"/>
      <c r="F16" s="430"/>
      <c r="G16" s="224"/>
      <c r="H16" s="225"/>
      <c r="I16" s="225"/>
      <c r="J16" s="225"/>
      <c r="K16" s="353"/>
      <c r="L16" s="66"/>
      <c r="M16" s="170"/>
      <c r="N16" s="170"/>
      <c r="O16" s="170"/>
      <c r="P16" s="170"/>
      <c r="Q16" s="170"/>
      <c r="R16" s="170"/>
      <c r="S16" s="170"/>
      <c r="T16" s="170"/>
      <c r="U16" s="170"/>
      <c r="V16" s="171"/>
      <c r="W16" s="182" t="s">
        <v>119</v>
      </c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4"/>
      <c r="AS16" s="440"/>
      <c r="AT16" s="441"/>
      <c r="AU16" s="337"/>
    </row>
    <row r="17" spans="1:47" ht="19.5" customHeight="1">
      <c r="A17" s="169"/>
      <c r="B17" s="431"/>
      <c r="C17" s="431"/>
      <c r="D17" s="431"/>
      <c r="E17" s="431"/>
      <c r="F17" s="431"/>
      <c r="G17" s="226"/>
      <c r="H17" s="188"/>
      <c r="I17" s="188"/>
      <c r="J17" s="188"/>
      <c r="K17" s="354"/>
      <c r="L17" s="172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82" t="s">
        <v>120</v>
      </c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  <c r="AS17" s="442" t="s">
        <v>90</v>
      </c>
      <c r="AT17" s="443"/>
      <c r="AU17" s="337"/>
    </row>
    <row r="18" spans="1:47" ht="19.5" customHeight="1">
      <c r="A18" s="4">
        <v>6</v>
      </c>
      <c r="B18" s="344" t="s">
        <v>21</v>
      </c>
      <c r="C18" s="344"/>
      <c r="D18" s="344"/>
      <c r="E18" s="344"/>
      <c r="F18" s="344"/>
      <c r="G18" s="344"/>
      <c r="H18" s="345"/>
      <c r="I18" s="388" t="s">
        <v>121</v>
      </c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2"/>
      <c r="AU18" s="337"/>
    </row>
    <row r="19" spans="1:47" ht="19.5" customHeight="1">
      <c r="A19" s="73"/>
      <c r="B19" s="346"/>
      <c r="C19" s="346"/>
      <c r="D19" s="346"/>
      <c r="E19" s="346"/>
      <c r="F19" s="346"/>
      <c r="G19" s="346"/>
      <c r="H19" s="347"/>
      <c r="I19" s="390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4"/>
      <c r="AU19" s="337"/>
    </row>
    <row r="20" spans="1:47" ht="19.5" customHeight="1">
      <c r="A20" s="76">
        <v>7</v>
      </c>
      <c r="B20" s="344" t="s">
        <v>30</v>
      </c>
      <c r="C20" s="344"/>
      <c r="D20" s="344"/>
      <c r="E20" s="344"/>
      <c r="F20" s="344"/>
      <c r="G20" s="344"/>
      <c r="H20" s="345"/>
      <c r="I20" s="405" t="s">
        <v>122</v>
      </c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7"/>
      <c r="AU20" s="337"/>
    </row>
    <row r="21" spans="1:47" ht="19.5" customHeight="1">
      <c r="A21" s="77"/>
      <c r="B21" s="346"/>
      <c r="C21" s="346"/>
      <c r="D21" s="346"/>
      <c r="E21" s="346"/>
      <c r="F21" s="346"/>
      <c r="G21" s="346"/>
      <c r="H21" s="347"/>
      <c r="I21" s="408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10"/>
      <c r="AU21" s="337"/>
    </row>
    <row r="22" spans="1:47" ht="19.5" customHeight="1">
      <c r="A22" s="7">
        <v>8</v>
      </c>
      <c r="B22" s="219" t="s">
        <v>31</v>
      </c>
      <c r="C22" s="219"/>
      <c r="D22" s="219"/>
      <c r="E22" s="219"/>
      <c r="F22" s="219"/>
      <c r="G22" s="219"/>
      <c r="H22" s="329" t="s">
        <v>32</v>
      </c>
      <c r="I22" s="330"/>
      <c r="J22" s="330"/>
      <c r="K22" s="330"/>
      <c r="L22" s="331"/>
      <c r="M22" s="332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29" t="s">
        <v>33</v>
      </c>
      <c r="Y22" s="330"/>
      <c r="Z22" s="330"/>
      <c r="AA22" s="330"/>
      <c r="AB22" s="331"/>
      <c r="AC22" s="332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4"/>
      <c r="AU22" s="337"/>
    </row>
    <row r="23" spans="1:47" ht="19.5" customHeight="1">
      <c r="A23" s="80"/>
      <c r="B23" s="219"/>
      <c r="C23" s="219"/>
      <c r="D23" s="219"/>
      <c r="E23" s="219"/>
      <c r="F23" s="219"/>
      <c r="G23" s="219"/>
      <c r="H23" s="329"/>
      <c r="I23" s="330"/>
      <c r="J23" s="330"/>
      <c r="K23" s="330"/>
      <c r="L23" s="331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29"/>
      <c r="Y23" s="330"/>
      <c r="Z23" s="330"/>
      <c r="AA23" s="330"/>
      <c r="AB23" s="331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4"/>
      <c r="AU23" s="337"/>
    </row>
    <row r="24" spans="1:47" ht="19.5" customHeight="1">
      <c r="A24" s="6">
        <v>9</v>
      </c>
      <c r="B24" s="205" t="s">
        <v>67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6"/>
      <c r="AU24" s="337"/>
    </row>
    <row r="25" spans="1:47" ht="19.5" customHeight="1">
      <c r="A25" s="444" t="s">
        <v>34</v>
      </c>
      <c r="B25" s="445"/>
      <c r="C25" s="445"/>
      <c r="D25" s="445"/>
      <c r="E25" s="445"/>
      <c r="F25" s="445"/>
      <c r="G25" s="445"/>
      <c r="H25" s="446"/>
      <c r="I25" s="447" t="s">
        <v>35</v>
      </c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8"/>
      <c r="AU25" s="337"/>
    </row>
    <row r="26" spans="1:47" ht="19.5" customHeight="1">
      <c r="A26" s="81"/>
      <c r="B26" s="82"/>
      <c r="C26" s="82"/>
      <c r="D26" s="82"/>
      <c r="E26" s="82"/>
      <c r="F26" s="82"/>
      <c r="G26" s="82"/>
      <c r="H26" s="83"/>
      <c r="I26" s="233" t="s">
        <v>123</v>
      </c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5"/>
      <c r="AU26" s="337"/>
    </row>
    <row r="27" spans="1:47" ht="19.5" customHeight="1">
      <c r="A27" s="84" t="s">
        <v>124</v>
      </c>
      <c r="B27" s="85"/>
      <c r="C27" s="85"/>
      <c r="D27" s="85"/>
      <c r="E27" s="85"/>
      <c r="F27" s="85"/>
      <c r="G27" s="85"/>
      <c r="H27" s="86"/>
      <c r="I27" s="236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8"/>
      <c r="AU27" s="337"/>
    </row>
    <row r="28" spans="1:47" ht="19.5" customHeight="1">
      <c r="A28" s="84"/>
      <c r="B28" s="85"/>
      <c r="C28" s="85"/>
      <c r="D28" s="85"/>
      <c r="E28" s="85"/>
      <c r="F28" s="85"/>
      <c r="G28" s="85"/>
      <c r="H28" s="86"/>
      <c r="I28" s="236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8"/>
      <c r="AU28" s="337"/>
    </row>
    <row r="29" spans="1:47" ht="19.5" customHeight="1">
      <c r="A29" s="384">
        <v>144</v>
      </c>
      <c r="B29" s="385"/>
      <c r="C29" s="387" t="s">
        <v>12</v>
      </c>
      <c r="D29" s="387"/>
      <c r="E29" s="313" t="str">
        <f>IF(G12="","",AO7)</f>
        <v>00</v>
      </c>
      <c r="F29" s="313"/>
      <c r="G29" s="274" t="s">
        <v>13</v>
      </c>
      <c r="H29" s="314"/>
      <c r="I29" s="236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8"/>
      <c r="AU29" s="337"/>
    </row>
    <row r="30" spans="1:47" ht="19.5" customHeight="1">
      <c r="A30" s="386"/>
      <c r="B30" s="385"/>
      <c r="C30" s="387"/>
      <c r="D30" s="387"/>
      <c r="E30" s="313"/>
      <c r="F30" s="313"/>
      <c r="G30" s="315"/>
      <c r="H30" s="314"/>
      <c r="I30" s="236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8"/>
      <c r="AU30" s="337"/>
    </row>
    <row r="31" spans="1:47" ht="19.5" customHeight="1">
      <c r="A31" s="84"/>
      <c r="B31" s="85"/>
      <c r="C31" s="85"/>
      <c r="D31" s="85"/>
      <c r="E31" s="85"/>
      <c r="F31" s="85"/>
      <c r="G31" s="85"/>
      <c r="H31" s="86"/>
      <c r="I31" s="236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8"/>
      <c r="AU31" s="337"/>
    </row>
    <row r="32" spans="1:47" ht="19.5" customHeight="1">
      <c r="A32" s="8" t="s">
        <v>97</v>
      </c>
      <c r="B32" s="9"/>
      <c r="C32" s="9"/>
      <c r="D32" s="9"/>
      <c r="E32" s="9"/>
      <c r="F32" s="9"/>
      <c r="G32" s="9"/>
      <c r="H32" s="86"/>
      <c r="I32" s="236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8"/>
      <c r="AU32" s="337"/>
    </row>
    <row r="33" spans="1:47" ht="19.5" customHeight="1">
      <c r="A33" s="224" t="s">
        <v>125</v>
      </c>
      <c r="B33" s="225"/>
      <c r="C33" s="254" t="s">
        <v>12</v>
      </c>
      <c r="D33" s="254"/>
      <c r="E33" s="225" t="s">
        <v>89</v>
      </c>
      <c r="F33" s="225"/>
      <c r="G33" s="318" t="s">
        <v>13</v>
      </c>
      <c r="H33" s="314"/>
      <c r="I33" s="236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8"/>
      <c r="AU33" s="337"/>
    </row>
    <row r="34" spans="1:47" ht="19.5" customHeight="1">
      <c r="A34" s="224"/>
      <c r="B34" s="225"/>
      <c r="C34" s="254"/>
      <c r="D34" s="254"/>
      <c r="E34" s="225"/>
      <c r="F34" s="225"/>
      <c r="G34" s="315"/>
      <c r="H34" s="314"/>
      <c r="I34" s="236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8"/>
      <c r="AU34" s="337"/>
    </row>
    <row r="35" spans="1:47" ht="19.5" customHeight="1">
      <c r="A35" s="88"/>
      <c r="B35" s="89"/>
      <c r="C35" s="89"/>
      <c r="D35" s="89"/>
      <c r="E35" s="89"/>
      <c r="F35" s="89"/>
      <c r="G35" s="89"/>
      <c r="H35" s="90"/>
      <c r="I35" s="250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2"/>
      <c r="AU35" s="337"/>
    </row>
    <row r="36" spans="1:47" ht="19.5" customHeight="1">
      <c r="A36" s="91" t="s">
        <v>126</v>
      </c>
      <c r="B36" s="320" t="s">
        <v>36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92" t="s">
        <v>127</v>
      </c>
      <c r="Q36" s="320" t="s">
        <v>37</v>
      </c>
      <c r="R36" s="320"/>
      <c r="S36" s="320"/>
      <c r="T36" s="320"/>
      <c r="U36" s="320"/>
      <c r="V36" s="322"/>
      <c r="W36" s="320"/>
      <c r="X36" s="320"/>
      <c r="Y36" s="320"/>
      <c r="Z36" s="320"/>
      <c r="AA36" s="320"/>
      <c r="AB36" s="320"/>
      <c r="AC36" s="320"/>
      <c r="AD36" s="323"/>
      <c r="AE36" s="323"/>
      <c r="AF36" s="323"/>
      <c r="AG36" s="92" t="s">
        <v>128</v>
      </c>
      <c r="AH36" s="201" t="s">
        <v>39</v>
      </c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2"/>
      <c r="AU36" s="337"/>
    </row>
    <row r="37" spans="1:47" ht="19.5" customHeight="1">
      <c r="A37" s="94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95"/>
      <c r="Q37" s="321"/>
      <c r="R37" s="321"/>
      <c r="S37" s="321"/>
      <c r="T37" s="321"/>
      <c r="U37" s="321"/>
      <c r="V37" s="324"/>
      <c r="W37" s="321"/>
      <c r="X37" s="321"/>
      <c r="Y37" s="321"/>
      <c r="Z37" s="321"/>
      <c r="AA37" s="321"/>
      <c r="AB37" s="321"/>
      <c r="AC37" s="321"/>
      <c r="AD37" s="325"/>
      <c r="AE37" s="325"/>
      <c r="AF37" s="325"/>
      <c r="AG37" s="95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4"/>
      <c r="AU37" s="337"/>
    </row>
    <row r="38" spans="1:47" ht="15" customHeight="1">
      <c r="A38" s="377" t="s">
        <v>129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449" t="s">
        <v>130</v>
      </c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1"/>
      <c r="AG38" s="233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5"/>
      <c r="AU38" s="337"/>
    </row>
    <row r="39" spans="1:47" ht="15" customHeight="1">
      <c r="A39" s="377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452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4"/>
      <c r="AG39" s="236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8"/>
      <c r="AU39" s="337"/>
    </row>
    <row r="40" spans="1:47" ht="15" customHeight="1">
      <c r="A40" s="378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03" t="s">
        <v>131</v>
      </c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5"/>
      <c r="AG40" s="236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8"/>
      <c r="AU40" s="337"/>
    </row>
    <row r="41" spans="1:47" ht="15" customHeight="1">
      <c r="A41" s="378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8"/>
      <c r="AG41" s="240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337"/>
    </row>
    <row r="42" spans="1:47" ht="19.5" customHeight="1">
      <c r="A42" s="455" t="s">
        <v>48</v>
      </c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337"/>
    </row>
    <row r="43" spans="1:47" ht="19.5" customHeight="1">
      <c r="A43" s="10">
        <v>10</v>
      </c>
      <c r="B43" s="76" t="s">
        <v>132</v>
      </c>
      <c r="C43" s="205" t="s">
        <v>83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6"/>
      <c r="AU43" s="337"/>
    </row>
    <row r="44" spans="1:47" ht="19.5" customHeight="1">
      <c r="A44" s="295" t="s">
        <v>55</v>
      </c>
      <c r="B44" s="91"/>
      <c r="C44" s="72" t="s">
        <v>133</v>
      </c>
      <c r="D44" s="97" t="s">
        <v>75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  <c r="R44" s="72" t="s">
        <v>134</v>
      </c>
      <c r="S44" s="201" t="s">
        <v>135</v>
      </c>
      <c r="T44" s="201"/>
      <c r="U44" s="201"/>
      <c r="V44" s="201"/>
      <c r="W44" s="201"/>
      <c r="X44" s="201"/>
      <c r="Y44" s="201"/>
      <c r="Z44" s="201"/>
      <c r="AA44" s="201"/>
      <c r="AB44" s="97"/>
      <c r="AC44" s="97"/>
      <c r="AD44" s="97"/>
      <c r="AE44" s="97"/>
      <c r="AF44" s="92"/>
      <c r="AG44" s="93" t="s">
        <v>136</v>
      </c>
      <c r="AH44" s="201" t="s">
        <v>15</v>
      </c>
      <c r="AI44" s="201"/>
      <c r="AJ44" s="201"/>
      <c r="AK44" s="201"/>
      <c r="AL44" s="201"/>
      <c r="AM44" s="201"/>
      <c r="AN44" s="201"/>
      <c r="AO44" s="201"/>
      <c r="AP44" s="201"/>
      <c r="AQ44" s="201"/>
      <c r="AR44" s="97"/>
      <c r="AS44" s="97"/>
      <c r="AT44" s="99"/>
      <c r="AU44" s="337"/>
    </row>
    <row r="45" spans="1:47" ht="19.5" customHeight="1">
      <c r="A45" s="296"/>
      <c r="B45" s="100"/>
      <c r="C45" s="253"/>
      <c r="D45" s="253"/>
      <c r="E45" s="253"/>
      <c r="F45" s="253"/>
      <c r="G45" s="253"/>
      <c r="H45" s="253"/>
      <c r="I45" s="253"/>
      <c r="J45" s="253"/>
      <c r="K45" s="253"/>
      <c r="L45" s="101"/>
      <c r="M45" s="380"/>
      <c r="N45" s="381"/>
      <c r="O45" s="381"/>
      <c r="P45" s="381"/>
      <c r="Q45" s="102"/>
      <c r="R45" s="103"/>
      <c r="S45" s="103"/>
      <c r="T45" s="103"/>
      <c r="U45" s="103"/>
      <c r="V45" s="103"/>
      <c r="W45" s="103"/>
      <c r="X45" s="103"/>
      <c r="Y45" s="67"/>
      <c r="Z45" s="67"/>
      <c r="AA45" s="67"/>
      <c r="AB45" s="101"/>
      <c r="AC45" s="101"/>
      <c r="AD45" s="101"/>
      <c r="AE45" s="101"/>
      <c r="AF45" s="104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6"/>
      <c r="AU45" s="337"/>
    </row>
    <row r="46" spans="1:47" ht="19.5" customHeight="1">
      <c r="A46" s="296"/>
      <c r="B46" s="107"/>
      <c r="C46" s="67"/>
      <c r="D46" s="264"/>
      <c r="E46" s="265"/>
      <c r="F46" s="265"/>
      <c r="G46" s="265"/>
      <c r="H46" s="265"/>
      <c r="I46" s="265"/>
      <c r="J46" s="266"/>
      <c r="K46" s="266"/>
      <c r="L46" s="267"/>
      <c r="M46" s="376" t="s">
        <v>2</v>
      </c>
      <c r="N46" s="371"/>
      <c r="O46" s="108"/>
      <c r="P46" s="109"/>
      <c r="Q46" s="110"/>
      <c r="R46" s="264"/>
      <c r="S46" s="265"/>
      <c r="T46" s="265"/>
      <c r="U46" s="265"/>
      <c r="V46" s="265"/>
      <c r="W46" s="265"/>
      <c r="X46" s="266"/>
      <c r="Y46" s="266"/>
      <c r="Z46" s="267"/>
      <c r="AA46" s="376" t="s">
        <v>2</v>
      </c>
      <c r="AB46" s="371"/>
      <c r="AC46" s="101"/>
      <c r="AD46" s="101"/>
      <c r="AE46" s="101"/>
      <c r="AF46" s="111"/>
      <c r="AG46" s="264"/>
      <c r="AH46" s="265"/>
      <c r="AI46" s="265"/>
      <c r="AJ46" s="265"/>
      <c r="AK46" s="265"/>
      <c r="AL46" s="265"/>
      <c r="AM46" s="266"/>
      <c r="AN46" s="266"/>
      <c r="AO46" s="267"/>
      <c r="AP46" s="376" t="s">
        <v>2</v>
      </c>
      <c r="AQ46" s="371"/>
      <c r="AR46" s="105"/>
      <c r="AS46" s="105"/>
      <c r="AT46" s="106"/>
      <c r="AU46" s="337"/>
    </row>
    <row r="47" spans="1:47" ht="19.5" customHeight="1">
      <c r="A47" s="296"/>
      <c r="B47" s="112"/>
      <c r="C47" s="96"/>
      <c r="D47" s="113"/>
      <c r="E47" s="113"/>
      <c r="F47" s="113"/>
      <c r="G47" s="69"/>
      <c r="H47" s="69"/>
      <c r="I47" s="69"/>
      <c r="J47" s="69"/>
      <c r="K47" s="69"/>
      <c r="L47" s="114"/>
      <c r="M47" s="114"/>
      <c r="N47" s="69"/>
      <c r="O47" s="69"/>
      <c r="P47" s="69"/>
      <c r="Q47" s="115"/>
      <c r="R47" s="69"/>
      <c r="S47" s="116"/>
      <c r="T47" s="96"/>
      <c r="U47" s="96"/>
      <c r="V47" s="96"/>
      <c r="W47" s="96"/>
      <c r="X47" s="96"/>
      <c r="Y47" s="96"/>
      <c r="Z47" s="96"/>
      <c r="AA47" s="69"/>
      <c r="AB47" s="114"/>
      <c r="AC47" s="114"/>
      <c r="AD47" s="114"/>
      <c r="AE47" s="114"/>
      <c r="AF47" s="117"/>
      <c r="AG47" s="69"/>
      <c r="AH47" s="69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8"/>
      <c r="AU47" s="337"/>
    </row>
    <row r="48" spans="1:47" ht="19.5" customHeight="1" thickBot="1">
      <c r="A48" s="296"/>
      <c r="B48" s="100"/>
      <c r="C48" s="103"/>
      <c r="D48" s="105"/>
      <c r="E48" s="105"/>
      <c r="F48" s="105"/>
      <c r="G48" s="67"/>
      <c r="H48" s="263"/>
      <c r="I48" s="263"/>
      <c r="J48" s="263"/>
      <c r="K48" s="263"/>
      <c r="L48" s="263"/>
      <c r="M48" s="263"/>
      <c r="N48" s="67"/>
      <c r="O48" s="67"/>
      <c r="P48" s="72"/>
      <c r="Q48" s="72"/>
      <c r="R48" s="185"/>
      <c r="S48" s="185"/>
      <c r="T48" s="185"/>
      <c r="U48" s="186" t="s">
        <v>22</v>
      </c>
      <c r="V48" s="186"/>
      <c r="W48" s="186"/>
      <c r="X48" s="186"/>
      <c r="Y48" s="186"/>
      <c r="Z48" s="186"/>
      <c r="AA48" s="105"/>
      <c r="AB48" s="105"/>
      <c r="AC48" s="105"/>
      <c r="AD48" s="105"/>
      <c r="AE48" s="67"/>
      <c r="AF48" s="67"/>
      <c r="AG48" s="105"/>
      <c r="AH48" s="105"/>
      <c r="AI48" s="67" t="s">
        <v>49</v>
      </c>
      <c r="AJ48" s="67"/>
      <c r="AK48" s="67"/>
      <c r="AL48" s="67"/>
      <c r="AM48" s="67"/>
      <c r="AN48" s="67"/>
      <c r="AO48" s="67"/>
      <c r="AP48" s="67"/>
      <c r="AQ48" s="67"/>
      <c r="AR48" s="180" t="s">
        <v>137</v>
      </c>
      <c r="AS48" s="180"/>
      <c r="AT48" s="106"/>
      <c r="AU48" s="337"/>
    </row>
    <row r="49" spans="1:47" ht="19.5" customHeight="1" thickBot="1">
      <c r="A49" s="296"/>
      <c r="B49" s="100"/>
      <c r="C49" s="119" t="s">
        <v>138</v>
      </c>
      <c r="D49" s="105"/>
      <c r="E49" s="105"/>
      <c r="F49" s="105"/>
      <c r="G49" s="67" t="s">
        <v>139</v>
      </c>
      <c r="H49" s="243">
        <f>IF(AS12="","",ROUNDDOWN(D46+R46+AG46,-3))</f>
      </c>
      <c r="I49" s="244"/>
      <c r="J49" s="244"/>
      <c r="K49" s="244"/>
      <c r="L49" s="244"/>
      <c r="M49" s="244"/>
      <c r="N49" s="245"/>
      <c r="O49" s="245"/>
      <c r="P49" s="246"/>
      <c r="Q49" s="185" t="s">
        <v>2</v>
      </c>
      <c r="R49" s="371"/>
      <c r="S49" s="120"/>
      <c r="T49" s="120" t="s">
        <v>140</v>
      </c>
      <c r="U49" s="105"/>
      <c r="V49" s="269"/>
      <c r="W49" s="270"/>
      <c r="X49" s="270"/>
      <c r="Y49" s="271"/>
      <c r="Z49" s="272" t="s">
        <v>16</v>
      </c>
      <c r="AA49" s="272"/>
      <c r="AB49" s="67"/>
      <c r="AC49" s="121"/>
      <c r="AD49" s="121"/>
      <c r="AE49" s="121"/>
      <c r="AF49" s="67" t="s">
        <v>139</v>
      </c>
      <c r="AG49" s="285">
        <f>IF(G12="","",IF(AS12="○",ROUNDDOWN(H49/V49,-3),0))</f>
        <v>0</v>
      </c>
      <c r="AH49" s="286"/>
      <c r="AI49" s="286"/>
      <c r="AJ49" s="286"/>
      <c r="AK49" s="287"/>
      <c r="AL49" s="288"/>
      <c r="AM49" s="288"/>
      <c r="AN49" s="288"/>
      <c r="AO49" s="289"/>
      <c r="AP49" s="370" t="s">
        <v>2</v>
      </c>
      <c r="AQ49" s="185"/>
      <c r="AR49" s="185"/>
      <c r="AS49" s="185"/>
      <c r="AT49" s="106"/>
      <c r="AU49" s="337"/>
    </row>
    <row r="50" spans="1:47" ht="19.5" customHeight="1">
      <c r="A50" s="296"/>
      <c r="B50" s="100"/>
      <c r="C50" s="103"/>
      <c r="D50" s="105"/>
      <c r="E50" s="105"/>
      <c r="F50" s="105"/>
      <c r="G50" s="67"/>
      <c r="H50" s="122"/>
      <c r="I50" s="101"/>
      <c r="J50" s="101"/>
      <c r="K50" s="101"/>
      <c r="L50" s="101"/>
      <c r="M50" s="101"/>
      <c r="N50" s="67"/>
      <c r="O50" s="67"/>
      <c r="P50" s="67"/>
      <c r="Q50" s="67"/>
      <c r="R50" s="67"/>
      <c r="S50" s="67"/>
      <c r="T50" s="101"/>
      <c r="U50" s="67"/>
      <c r="V50" s="67"/>
      <c r="W50" s="185"/>
      <c r="X50" s="185"/>
      <c r="Y50" s="185"/>
      <c r="Z50" s="185"/>
      <c r="AA50" s="185"/>
      <c r="AB50" s="67"/>
      <c r="AC50" s="101"/>
      <c r="AD50" s="101"/>
      <c r="AE50" s="103"/>
      <c r="AF50" s="103"/>
      <c r="AG50" s="101" t="s">
        <v>141</v>
      </c>
      <c r="AH50" s="101"/>
      <c r="AI50" s="103"/>
      <c r="AJ50" s="103"/>
      <c r="AK50" s="67"/>
      <c r="AL50" s="67"/>
      <c r="AM50" s="105"/>
      <c r="AN50" s="105"/>
      <c r="AO50" s="105"/>
      <c r="AP50" s="105"/>
      <c r="AQ50" s="105"/>
      <c r="AR50" s="105"/>
      <c r="AS50" s="105"/>
      <c r="AT50" s="106"/>
      <c r="AU50" s="337"/>
    </row>
    <row r="51" spans="1:47" ht="19.5" customHeight="1">
      <c r="A51" s="296"/>
      <c r="B51" s="100"/>
      <c r="C51" s="103"/>
      <c r="D51" s="105"/>
      <c r="E51" s="105"/>
      <c r="F51" s="105"/>
      <c r="G51" s="67"/>
      <c r="H51" s="62"/>
      <c r="I51" s="62"/>
      <c r="J51" s="62"/>
      <c r="K51" s="62"/>
      <c r="L51" s="62"/>
      <c r="M51" s="101"/>
      <c r="N51" s="67"/>
      <c r="O51" s="67"/>
      <c r="P51" s="67"/>
      <c r="Q51" s="67"/>
      <c r="R51" s="67"/>
      <c r="S51" s="67"/>
      <c r="T51" s="101"/>
      <c r="U51" s="67"/>
      <c r="V51" s="67"/>
      <c r="W51" s="67"/>
      <c r="X51" s="67"/>
      <c r="Y51" s="67"/>
      <c r="Z51" s="67"/>
      <c r="AA51" s="103"/>
      <c r="AB51" s="103"/>
      <c r="AC51" s="103"/>
      <c r="AD51" s="103"/>
      <c r="AE51" s="103"/>
      <c r="AF51" s="103"/>
      <c r="AG51" s="103"/>
      <c r="AH51" s="67"/>
      <c r="AI51" s="67"/>
      <c r="AJ51" s="67"/>
      <c r="AK51" s="67"/>
      <c r="AL51" s="105"/>
      <c r="AM51" s="105"/>
      <c r="AN51" s="105"/>
      <c r="AO51" s="105"/>
      <c r="AP51" s="105"/>
      <c r="AQ51" s="105"/>
      <c r="AR51" s="105"/>
      <c r="AS51" s="105"/>
      <c r="AT51" s="106"/>
      <c r="AU51" s="337"/>
    </row>
    <row r="52" spans="1:47" ht="19.5" customHeight="1">
      <c r="A52" s="296"/>
      <c r="B52" s="123" t="s">
        <v>142</v>
      </c>
      <c r="C52" s="27" t="s">
        <v>84</v>
      </c>
      <c r="D52" s="124"/>
      <c r="E52" s="124"/>
      <c r="F52" s="124"/>
      <c r="G52" s="124"/>
      <c r="H52" s="124"/>
      <c r="I52" s="124"/>
      <c r="J52" s="124"/>
      <c r="K52" s="123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5"/>
      <c r="Y52" s="126"/>
      <c r="Z52" s="126"/>
      <c r="AA52" s="126"/>
      <c r="AB52" s="126"/>
      <c r="AC52" s="127"/>
      <c r="AD52" s="124"/>
      <c r="AE52" s="124"/>
      <c r="AF52" s="125"/>
      <c r="AG52" s="125"/>
      <c r="AH52" s="128"/>
      <c r="AI52" s="124"/>
      <c r="AJ52" s="124"/>
      <c r="AK52" s="124"/>
      <c r="AL52" s="124"/>
      <c r="AM52" s="124"/>
      <c r="AN52" s="124"/>
      <c r="AO52" s="124"/>
      <c r="AP52" s="125"/>
      <c r="AQ52" s="125"/>
      <c r="AR52" s="125"/>
      <c r="AS52" s="125"/>
      <c r="AT52" s="129"/>
      <c r="AU52" s="337"/>
    </row>
    <row r="53" spans="1:47" ht="19.5" customHeight="1" thickBot="1">
      <c r="A53" s="296"/>
      <c r="B53" s="130"/>
      <c r="C53" s="131"/>
      <c r="D53" s="131"/>
      <c r="E53" s="131"/>
      <c r="F53" s="131"/>
      <c r="G53" s="131"/>
      <c r="H53" s="131"/>
      <c r="I53" s="131"/>
      <c r="J53" s="322" t="s">
        <v>59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09"/>
      <c r="X53" s="105"/>
      <c r="Y53" s="263"/>
      <c r="Z53" s="263"/>
      <c r="AA53" s="263"/>
      <c r="AB53" s="263"/>
      <c r="AC53" s="263"/>
      <c r="AD53" s="263"/>
      <c r="AE53" s="105"/>
      <c r="AF53" s="105"/>
      <c r="AG53" s="105"/>
      <c r="AH53" s="105"/>
      <c r="AI53" s="67" t="s">
        <v>49</v>
      </c>
      <c r="AJ53" s="67"/>
      <c r="AK53" s="67"/>
      <c r="AL53" s="67"/>
      <c r="AM53" s="67"/>
      <c r="AN53" s="67"/>
      <c r="AO53" s="67"/>
      <c r="AP53" s="67"/>
      <c r="AQ53" s="67"/>
      <c r="AR53" s="180" t="s">
        <v>143</v>
      </c>
      <c r="AS53" s="309"/>
      <c r="AT53" s="106"/>
      <c r="AU53" s="337"/>
    </row>
    <row r="54" spans="1:47" ht="19.5" customHeight="1" thickBot="1">
      <c r="A54" s="296"/>
      <c r="B54" s="100"/>
      <c r="C54" s="312"/>
      <c r="D54" s="312"/>
      <c r="E54" s="312"/>
      <c r="F54" s="312"/>
      <c r="G54" s="312"/>
      <c r="H54" s="312"/>
      <c r="I54" s="274"/>
      <c r="J54" s="274"/>
      <c r="K54" s="87"/>
      <c r="L54" s="132"/>
      <c r="M54" s="101"/>
      <c r="N54" s="372"/>
      <c r="O54" s="373"/>
      <c r="P54" s="373"/>
      <c r="Q54" s="373"/>
      <c r="R54" s="373"/>
      <c r="S54" s="374"/>
      <c r="T54" s="185" t="s">
        <v>2</v>
      </c>
      <c r="U54" s="185"/>
      <c r="V54" s="105"/>
      <c r="W54" s="133"/>
      <c r="X54" s="105"/>
      <c r="Y54" s="105"/>
      <c r="Z54" s="375"/>
      <c r="AA54" s="375"/>
      <c r="AB54" s="375"/>
      <c r="AC54" s="375"/>
      <c r="AD54" s="290"/>
      <c r="AE54" s="290"/>
      <c r="AF54" s="67" t="s">
        <v>139</v>
      </c>
      <c r="AG54" s="285">
        <f>IF(G12="","",IF(AS13="○",ROUNDDOWN(N54,-3),0))</f>
        <v>0</v>
      </c>
      <c r="AH54" s="286"/>
      <c r="AI54" s="286"/>
      <c r="AJ54" s="286"/>
      <c r="AK54" s="287"/>
      <c r="AL54" s="288"/>
      <c r="AM54" s="288"/>
      <c r="AN54" s="288"/>
      <c r="AO54" s="289"/>
      <c r="AP54" s="370" t="s">
        <v>2</v>
      </c>
      <c r="AQ54" s="185"/>
      <c r="AR54" s="310"/>
      <c r="AS54" s="310"/>
      <c r="AT54" s="106"/>
      <c r="AU54" s="337"/>
    </row>
    <row r="55" spans="1:47" ht="19.5" customHeight="1">
      <c r="A55" s="296"/>
      <c r="B55" s="135"/>
      <c r="C55" s="67"/>
      <c r="D55" s="67"/>
      <c r="E55" s="67"/>
      <c r="F55" s="67"/>
      <c r="G55" s="67"/>
      <c r="H55" s="67"/>
      <c r="I55" s="101"/>
      <c r="J55" s="101"/>
      <c r="K55" s="67"/>
      <c r="L55" s="101"/>
      <c r="M55" s="67"/>
      <c r="N55" s="105"/>
      <c r="O55" s="105"/>
      <c r="P55" s="105"/>
      <c r="Q55" s="105"/>
      <c r="R55" s="67"/>
      <c r="S55" s="67"/>
      <c r="T55" s="67"/>
      <c r="U55" s="67"/>
      <c r="V55" s="67"/>
      <c r="W55" s="67"/>
      <c r="X55" s="67"/>
      <c r="Y55" s="67"/>
      <c r="Z55" s="67"/>
      <c r="AA55" s="185"/>
      <c r="AB55" s="185"/>
      <c r="AC55" s="185"/>
      <c r="AD55" s="185"/>
      <c r="AE55" s="185"/>
      <c r="AF55" s="67"/>
      <c r="AG55" s="101" t="s">
        <v>141</v>
      </c>
      <c r="AH55" s="101"/>
      <c r="AI55" s="103"/>
      <c r="AJ55" s="103"/>
      <c r="AK55" s="67"/>
      <c r="AL55" s="67"/>
      <c r="AM55" s="105"/>
      <c r="AN55" s="105"/>
      <c r="AO55" s="105"/>
      <c r="AP55" s="105"/>
      <c r="AQ55" s="105"/>
      <c r="AR55" s="105"/>
      <c r="AS55" s="105"/>
      <c r="AT55" s="106"/>
      <c r="AU55" s="337"/>
    </row>
    <row r="56" spans="1:47" ht="19.5" customHeight="1">
      <c r="A56" s="296"/>
      <c r="B56" s="67"/>
      <c r="C56" s="67"/>
      <c r="D56" s="67"/>
      <c r="E56" s="67"/>
      <c r="F56" s="67"/>
      <c r="G56" s="67"/>
      <c r="H56" s="67"/>
      <c r="I56" s="101"/>
      <c r="J56" s="101"/>
      <c r="K56" s="67"/>
      <c r="L56" s="101"/>
      <c r="M56" s="67"/>
      <c r="N56" s="105"/>
      <c r="O56" s="105"/>
      <c r="P56" s="105"/>
      <c r="Q56" s="105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136"/>
      <c r="AH56" s="103"/>
      <c r="AI56" s="103"/>
      <c r="AJ56" s="103"/>
      <c r="AK56" s="67"/>
      <c r="AL56" s="67"/>
      <c r="AM56" s="105"/>
      <c r="AN56" s="105"/>
      <c r="AO56" s="105"/>
      <c r="AP56" s="105"/>
      <c r="AQ56" s="105"/>
      <c r="AR56" s="105"/>
      <c r="AS56" s="105"/>
      <c r="AT56" s="106"/>
      <c r="AU56" s="337"/>
    </row>
    <row r="57" spans="1:47" ht="19.5" customHeight="1">
      <c r="A57" s="296"/>
      <c r="B57" s="11" t="s">
        <v>144</v>
      </c>
      <c r="C57" s="23" t="s">
        <v>145</v>
      </c>
      <c r="D57" s="27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5"/>
      <c r="Y57" s="126"/>
      <c r="Z57" s="126"/>
      <c r="AA57" s="126"/>
      <c r="AB57" s="126"/>
      <c r="AC57" s="127"/>
      <c r="AD57" s="124"/>
      <c r="AE57" s="124"/>
      <c r="AF57" s="125"/>
      <c r="AG57" s="125"/>
      <c r="AH57" s="128"/>
      <c r="AI57" s="124"/>
      <c r="AJ57" s="124"/>
      <c r="AK57" s="124"/>
      <c r="AL57" s="124"/>
      <c r="AM57" s="124"/>
      <c r="AN57" s="124"/>
      <c r="AO57" s="124"/>
      <c r="AP57" s="125"/>
      <c r="AQ57" s="125"/>
      <c r="AR57" s="125"/>
      <c r="AS57" s="125"/>
      <c r="AT57" s="129"/>
      <c r="AU57" s="337"/>
    </row>
    <row r="58" spans="1:47" ht="19.5" customHeight="1" thickBot="1">
      <c r="A58" s="296"/>
      <c r="B58" s="130"/>
      <c r="C58" s="12" t="s">
        <v>60</v>
      </c>
      <c r="D58" s="13"/>
      <c r="E58" s="13"/>
      <c r="F58" s="13"/>
      <c r="G58" s="13"/>
      <c r="H58" s="13"/>
      <c r="I58" s="13"/>
      <c r="J58" s="276" t="s">
        <v>61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7"/>
      <c r="X58" s="105"/>
      <c r="Y58" s="137"/>
      <c r="Z58" s="137"/>
      <c r="AA58" s="137"/>
      <c r="AB58" s="137"/>
      <c r="AC58" s="137"/>
      <c r="AD58" s="137"/>
      <c r="AE58" s="105"/>
      <c r="AF58" s="105"/>
      <c r="AG58" s="14"/>
      <c r="AH58" s="14"/>
      <c r="AI58" s="26" t="s">
        <v>49</v>
      </c>
      <c r="AJ58" s="26"/>
      <c r="AK58" s="26"/>
      <c r="AL58" s="26"/>
      <c r="AM58" s="67"/>
      <c r="AN58" s="67"/>
      <c r="AO58" s="67"/>
      <c r="AP58" s="138"/>
      <c r="AQ58" s="138"/>
      <c r="AR58" s="186" t="s">
        <v>146</v>
      </c>
      <c r="AS58" s="277"/>
      <c r="AT58" s="106"/>
      <c r="AU58" s="337"/>
    </row>
    <row r="59" spans="1:47" ht="19.5" customHeight="1" thickBot="1">
      <c r="A59" s="296"/>
      <c r="B59" s="100"/>
      <c r="C59" s="392" t="s">
        <v>147</v>
      </c>
      <c r="D59" s="393"/>
      <c r="E59" s="393"/>
      <c r="F59" s="393"/>
      <c r="G59" s="394"/>
      <c r="H59" s="272" t="s">
        <v>2</v>
      </c>
      <c r="I59" s="272"/>
      <c r="J59" s="87"/>
      <c r="K59" s="272" t="s">
        <v>148</v>
      </c>
      <c r="L59" s="272"/>
      <c r="M59" s="101"/>
      <c r="N59" s="264">
        <v>144</v>
      </c>
      <c r="O59" s="265"/>
      <c r="P59" s="265"/>
      <c r="Q59" s="265"/>
      <c r="R59" s="265"/>
      <c r="S59" s="456"/>
      <c r="T59" s="272" t="s">
        <v>12</v>
      </c>
      <c r="U59" s="272"/>
      <c r="V59" s="14"/>
      <c r="W59" s="26" t="s">
        <v>148</v>
      </c>
      <c r="X59" s="14"/>
      <c r="Y59" s="105"/>
      <c r="Z59" s="134"/>
      <c r="AA59" s="134"/>
      <c r="AB59" s="134"/>
      <c r="AC59" s="134"/>
      <c r="AD59" s="139"/>
      <c r="AE59" s="139"/>
      <c r="AF59" s="67" t="s">
        <v>139</v>
      </c>
      <c r="AG59" s="285">
        <f>IF(G12="","",IF(AS17="○",ROUNDDOWN(600*N59,-3),0))</f>
        <v>86000</v>
      </c>
      <c r="AH59" s="286"/>
      <c r="AI59" s="286"/>
      <c r="AJ59" s="286"/>
      <c r="AK59" s="287"/>
      <c r="AL59" s="288"/>
      <c r="AM59" s="288"/>
      <c r="AN59" s="288"/>
      <c r="AO59" s="289"/>
      <c r="AP59" s="415" t="s">
        <v>2</v>
      </c>
      <c r="AQ59" s="272"/>
      <c r="AR59" s="411"/>
      <c r="AS59" s="411"/>
      <c r="AT59" s="106"/>
      <c r="AU59" s="337"/>
    </row>
    <row r="60" spans="1:47" ht="19.5" customHeight="1">
      <c r="A60" s="296"/>
      <c r="B60" s="135"/>
      <c r="C60" s="67"/>
      <c r="D60" s="67"/>
      <c r="E60" s="67"/>
      <c r="F60" s="67"/>
      <c r="G60" s="67"/>
      <c r="H60" s="67"/>
      <c r="I60" s="101"/>
      <c r="J60" s="101"/>
      <c r="K60" s="67"/>
      <c r="L60" s="101"/>
      <c r="M60" s="67"/>
      <c r="N60" s="105"/>
      <c r="O60" s="105"/>
      <c r="P60" s="105"/>
      <c r="Q60" s="105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15" t="s">
        <v>141</v>
      </c>
      <c r="AH60" s="15"/>
      <c r="AI60" s="41"/>
      <c r="AJ60" s="41"/>
      <c r="AK60" s="26"/>
      <c r="AL60" s="26"/>
      <c r="AM60" s="14"/>
      <c r="AN60" s="14"/>
      <c r="AO60" s="105"/>
      <c r="AP60" s="105"/>
      <c r="AQ60" s="105"/>
      <c r="AR60" s="105"/>
      <c r="AS60" s="105"/>
      <c r="AT60" s="106"/>
      <c r="AU60" s="337"/>
    </row>
    <row r="61" spans="1:47" ht="19.5" customHeight="1" thickBot="1">
      <c r="A61" s="296"/>
      <c r="B61" s="67"/>
      <c r="C61" s="67"/>
      <c r="D61" s="67"/>
      <c r="E61" s="67"/>
      <c r="F61" s="67"/>
      <c r="G61" s="67"/>
      <c r="H61" s="67"/>
      <c r="I61" s="101"/>
      <c r="J61" s="101"/>
      <c r="K61" s="67"/>
      <c r="L61" s="101"/>
      <c r="M61" s="67"/>
      <c r="N61" s="105"/>
      <c r="O61" s="105"/>
      <c r="P61" s="105"/>
      <c r="Q61" s="105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136"/>
      <c r="AH61" s="103"/>
      <c r="AI61" s="103"/>
      <c r="AJ61" s="103"/>
      <c r="AK61" s="67"/>
      <c r="AL61" s="67"/>
      <c r="AM61" s="105"/>
      <c r="AN61" s="105"/>
      <c r="AO61" s="105"/>
      <c r="AP61" s="105"/>
      <c r="AQ61" s="105"/>
      <c r="AR61" s="105"/>
      <c r="AS61" s="105"/>
      <c r="AT61" s="106"/>
      <c r="AU61" s="337"/>
    </row>
    <row r="62" spans="1:47" ht="19.5" customHeight="1" thickBot="1">
      <c r="A62" s="296"/>
      <c r="B62" s="281" t="s">
        <v>71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2"/>
      <c r="AU62" s="337"/>
    </row>
    <row r="63" spans="1:47" ht="19.5" customHeight="1">
      <c r="A63" s="296"/>
      <c r="B63" s="16" t="s">
        <v>149</v>
      </c>
      <c r="C63" s="16" t="s">
        <v>50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2"/>
      <c r="AU63" s="337"/>
    </row>
    <row r="64" spans="1:47" ht="19.5" customHeight="1" thickBot="1">
      <c r="A64" s="296"/>
      <c r="B64" s="105"/>
      <c r="C64" s="143"/>
      <c r="D64" s="143"/>
      <c r="E64" s="122"/>
      <c r="F64" s="122"/>
      <c r="G64" s="122"/>
      <c r="H64" s="122"/>
      <c r="I64" s="122"/>
      <c r="J64" s="122"/>
      <c r="K64" s="122"/>
      <c r="L64" s="144"/>
      <c r="M64" s="122"/>
      <c r="N64" s="122"/>
      <c r="O64" s="144"/>
      <c r="P64" s="122"/>
      <c r="Q64" s="144"/>
      <c r="R64" s="144"/>
      <c r="S64" s="144"/>
      <c r="T64" s="144"/>
      <c r="U64" s="143"/>
      <c r="V64" s="143"/>
      <c r="W64" s="122"/>
      <c r="X64" s="122"/>
      <c r="Y64" s="122"/>
      <c r="Z64" s="122"/>
      <c r="AA64" s="122"/>
      <c r="AB64" s="122"/>
      <c r="AC64" s="122"/>
      <c r="AD64" s="144"/>
      <c r="AE64" s="122"/>
      <c r="AF64" s="122"/>
      <c r="AG64" s="144"/>
      <c r="AH64" s="122"/>
      <c r="AI64" s="144"/>
      <c r="AJ64" s="97"/>
      <c r="AK64" s="180" t="s">
        <v>50</v>
      </c>
      <c r="AL64" s="180"/>
      <c r="AM64" s="180"/>
      <c r="AN64" s="180"/>
      <c r="AO64" s="180"/>
      <c r="AP64" s="180"/>
      <c r="AQ64" s="186" t="s">
        <v>150</v>
      </c>
      <c r="AR64" s="186"/>
      <c r="AS64" s="186"/>
      <c r="AT64" s="145"/>
      <c r="AU64" s="337"/>
    </row>
    <row r="65" spans="1:47" ht="19.5" customHeight="1" thickBot="1">
      <c r="A65" s="296"/>
      <c r="B65" s="101"/>
      <c r="C65" s="294"/>
      <c r="D65" s="294"/>
      <c r="E65" s="294"/>
      <c r="F65" s="294"/>
      <c r="G65" s="294"/>
      <c r="H65" s="284"/>
      <c r="I65" s="284"/>
      <c r="J65" s="284"/>
      <c r="K65" s="284"/>
      <c r="L65" s="311"/>
      <c r="M65" s="311"/>
      <c r="N65" s="311"/>
      <c r="O65" s="311"/>
      <c r="P65" s="284"/>
      <c r="Q65" s="284"/>
      <c r="R65" s="146"/>
      <c r="S65" s="147"/>
      <c r="T65" s="147"/>
      <c r="U65" s="294"/>
      <c r="V65" s="294"/>
      <c r="W65" s="294"/>
      <c r="X65" s="294"/>
      <c r="Y65" s="294"/>
      <c r="Z65" s="284"/>
      <c r="AA65" s="284"/>
      <c r="AB65" s="284"/>
      <c r="AC65" s="284"/>
      <c r="AD65" s="311"/>
      <c r="AE65" s="311"/>
      <c r="AF65" s="311"/>
      <c r="AG65" s="311"/>
      <c r="AH65" s="290"/>
      <c r="AI65" s="290"/>
      <c r="AJ65" s="101"/>
      <c r="AK65" s="122"/>
      <c r="AL65" s="291">
        <f>IF(AS16="○",500000,200000)</f>
        <v>200000</v>
      </c>
      <c r="AM65" s="292"/>
      <c r="AN65" s="292"/>
      <c r="AO65" s="293"/>
      <c r="AP65" s="67" t="s">
        <v>2</v>
      </c>
      <c r="AQ65" s="272"/>
      <c r="AR65" s="272"/>
      <c r="AS65" s="272"/>
      <c r="AT65" s="145"/>
      <c r="AU65" s="337"/>
    </row>
    <row r="66" spans="1:47" ht="15.75" customHeight="1">
      <c r="A66" s="297"/>
      <c r="B66" s="101"/>
      <c r="C66" s="101"/>
      <c r="D66" s="101"/>
      <c r="E66" s="67"/>
      <c r="F66" s="67"/>
      <c r="G66" s="67"/>
      <c r="H66" s="67"/>
      <c r="I66" s="67"/>
      <c r="J66" s="67"/>
      <c r="K66" s="67"/>
      <c r="L66" s="67"/>
      <c r="M66" s="101"/>
      <c r="N66" s="101"/>
      <c r="O66" s="101"/>
      <c r="P66" s="101"/>
      <c r="Q66" s="101"/>
      <c r="R66" s="101"/>
      <c r="S66" s="101"/>
      <c r="T66" s="67"/>
      <c r="U66" s="101"/>
      <c r="V66" s="101"/>
      <c r="W66" s="67"/>
      <c r="X66" s="67"/>
      <c r="Y66" s="67"/>
      <c r="Z66" s="67"/>
      <c r="AA66" s="67"/>
      <c r="AB66" s="67"/>
      <c r="AC66" s="67"/>
      <c r="AD66" s="67"/>
      <c r="AE66" s="101"/>
      <c r="AF66" s="101"/>
      <c r="AG66" s="101"/>
      <c r="AH66" s="101"/>
      <c r="AI66" s="101"/>
      <c r="AJ66" s="67"/>
      <c r="AK66" s="268"/>
      <c r="AL66" s="268"/>
      <c r="AM66" s="268"/>
      <c r="AN66" s="268"/>
      <c r="AO66" s="268"/>
      <c r="AP66" s="268"/>
      <c r="AQ66" s="283"/>
      <c r="AR66" s="283"/>
      <c r="AS66" s="283"/>
      <c r="AT66" s="145"/>
      <c r="AU66" s="337"/>
    </row>
    <row r="67" spans="1:47" ht="19.5" customHeight="1" thickBot="1">
      <c r="A67" s="17">
        <v>11</v>
      </c>
      <c r="B67" s="257" t="s">
        <v>51</v>
      </c>
      <c r="C67" s="257"/>
      <c r="D67" s="257"/>
      <c r="E67" s="257"/>
      <c r="F67" s="257"/>
      <c r="G67" s="258"/>
      <c r="H67" s="148"/>
      <c r="I67" s="18" t="s">
        <v>110</v>
      </c>
      <c r="J67" s="18"/>
      <c r="K67" s="18"/>
      <c r="L67" s="18"/>
      <c r="M67" s="18"/>
      <c r="N67" s="18"/>
      <c r="O67" s="18"/>
      <c r="P67" s="18"/>
      <c r="Q67" s="19"/>
      <c r="R67" s="18" t="s">
        <v>74</v>
      </c>
      <c r="S67" s="18"/>
      <c r="T67" s="18"/>
      <c r="U67" s="18"/>
      <c r="V67" s="18"/>
      <c r="W67" s="18"/>
      <c r="X67" s="18"/>
      <c r="Y67" s="18"/>
      <c r="Z67" s="19"/>
      <c r="AA67" s="18" t="s">
        <v>62</v>
      </c>
      <c r="AB67" s="18"/>
      <c r="AC67" s="18"/>
      <c r="AD67" s="18"/>
      <c r="AE67" s="149"/>
      <c r="AF67" s="149"/>
      <c r="AG67" s="150"/>
      <c r="AH67" s="150"/>
      <c r="AI67" s="149"/>
      <c r="AJ67" s="149"/>
      <c r="AK67" s="149" t="s">
        <v>111</v>
      </c>
      <c r="AL67" s="149"/>
      <c r="AM67" s="149"/>
      <c r="AN67" s="149"/>
      <c r="AO67" s="149"/>
      <c r="AP67" s="149"/>
      <c r="AQ67" s="149"/>
      <c r="AR67" s="149"/>
      <c r="AS67" s="149"/>
      <c r="AT67" s="151"/>
      <c r="AU67" s="337"/>
    </row>
    <row r="68" spans="1:47" ht="19.5" customHeight="1" thickBot="1">
      <c r="A68" s="152"/>
      <c r="B68" s="259"/>
      <c r="C68" s="259"/>
      <c r="D68" s="259"/>
      <c r="E68" s="259"/>
      <c r="F68" s="259"/>
      <c r="G68" s="260"/>
      <c r="H68" s="153"/>
      <c r="I68" s="278">
        <f>AG49</f>
        <v>0</v>
      </c>
      <c r="J68" s="279"/>
      <c r="K68" s="279"/>
      <c r="L68" s="279"/>
      <c r="M68" s="279"/>
      <c r="N68" s="154" t="s">
        <v>2</v>
      </c>
      <c r="O68" s="105"/>
      <c r="P68" s="105" t="s">
        <v>151</v>
      </c>
      <c r="Q68" s="105"/>
      <c r="R68" s="280">
        <f>AG54</f>
        <v>0</v>
      </c>
      <c r="S68" s="279"/>
      <c r="T68" s="279"/>
      <c r="U68" s="279"/>
      <c r="V68" s="279"/>
      <c r="W68" s="154" t="s">
        <v>2</v>
      </c>
      <c r="X68" s="87"/>
      <c r="Y68" s="14" t="s">
        <v>151</v>
      </c>
      <c r="Z68" s="105"/>
      <c r="AA68" s="280">
        <f>AG59</f>
        <v>86000</v>
      </c>
      <c r="AB68" s="279"/>
      <c r="AC68" s="279"/>
      <c r="AD68" s="279"/>
      <c r="AE68" s="279"/>
      <c r="AF68" s="20" t="s">
        <v>2</v>
      </c>
      <c r="AG68" s="155"/>
      <c r="AH68" s="155"/>
      <c r="AI68" s="274" t="s">
        <v>139</v>
      </c>
      <c r="AJ68" s="275"/>
      <c r="AK68" s="420">
        <f>SUM(I68,R68,AA68)</f>
        <v>86000</v>
      </c>
      <c r="AL68" s="421"/>
      <c r="AM68" s="421"/>
      <c r="AN68" s="421"/>
      <c r="AO68" s="421"/>
      <c r="AP68" s="421"/>
      <c r="AQ68" s="422"/>
      <c r="AR68" s="156" t="s">
        <v>2</v>
      </c>
      <c r="AS68" s="87"/>
      <c r="AT68" s="106"/>
      <c r="AU68" s="337"/>
    </row>
    <row r="69" spans="1:50" ht="19.5" customHeight="1">
      <c r="A69" s="157"/>
      <c r="B69" s="261"/>
      <c r="C69" s="261"/>
      <c r="D69" s="261"/>
      <c r="E69" s="261"/>
      <c r="F69" s="261"/>
      <c r="G69" s="262"/>
      <c r="H69" s="157"/>
      <c r="I69" s="416" t="s">
        <v>52</v>
      </c>
      <c r="J69" s="417"/>
      <c r="K69" s="417"/>
      <c r="L69" s="417"/>
      <c r="M69" s="417"/>
      <c r="N69" s="158"/>
      <c r="O69" s="158"/>
      <c r="P69" s="158"/>
      <c r="Q69" s="158"/>
      <c r="R69" s="416" t="s">
        <v>52</v>
      </c>
      <c r="S69" s="417"/>
      <c r="T69" s="417"/>
      <c r="U69" s="417"/>
      <c r="V69" s="417"/>
      <c r="W69" s="158"/>
      <c r="X69" s="158"/>
      <c r="Y69" s="158"/>
      <c r="Z69" s="158"/>
      <c r="AA69" s="418" t="s">
        <v>52</v>
      </c>
      <c r="AB69" s="419"/>
      <c r="AC69" s="419"/>
      <c r="AD69" s="419"/>
      <c r="AE69" s="419"/>
      <c r="AF69" s="155"/>
      <c r="AG69" s="158"/>
      <c r="AH69" s="159" t="s">
        <v>57</v>
      </c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75"/>
      <c r="AT69" s="160"/>
      <c r="AU69" s="337"/>
      <c r="AX69" s="54"/>
    </row>
    <row r="70" spans="1:50" ht="19.5" customHeight="1">
      <c r="A70" s="21">
        <v>12</v>
      </c>
      <c r="B70" s="183" t="s">
        <v>5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4"/>
      <c r="O70" s="1" t="s">
        <v>3</v>
      </c>
      <c r="P70" s="2"/>
      <c r="Q70" s="182" t="s">
        <v>6</v>
      </c>
      <c r="R70" s="18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3" t="s">
        <v>152</v>
      </c>
      <c r="AQ70" s="255" t="s">
        <v>153</v>
      </c>
      <c r="AR70" s="256"/>
      <c r="AS70" s="1" t="s">
        <v>4</v>
      </c>
      <c r="AT70" s="161" t="s">
        <v>90</v>
      </c>
      <c r="AU70" s="337"/>
      <c r="AX70" s="54"/>
    </row>
    <row r="71" spans="1:50" ht="15" customHeight="1">
      <c r="A71" s="55"/>
      <c r="B71" s="22" t="s">
        <v>117</v>
      </c>
      <c r="C71" s="175" t="s">
        <v>81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337"/>
      <c r="AX71" s="54"/>
    </row>
    <row r="72" spans="1:50" ht="15" customHeight="1">
      <c r="A72" s="55"/>
      <c r="B72" s="22"/>
      <c r="C72" s="177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56"/>
      <c r="AX72" s="54"/>
    </row>
    <row r="73" spans="1:50" ht="15" customHeight="1">
      <c r="A73" s="55"/>
      <c r="B73" s="22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56"/>
      <c r="AX73" s="54"/>
    </row>
    <row r="74" spans="1:46" ht="15" customHeight="1">
      <c r="A74" s="55"/>
      <c r="B74" s="57" t="s">
        <v>54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</sheetData>
  <sheetProtection/>
  <mergeCells count="161">
    <mergeCell ref="B70:N70"/>
    <mergeCell ref="Q70:R70"/>
    <mergeCell ref="S70:AO70"/>
    <mergeCell ref="AQ70:AR70"/>
    <mergeCell ref="C71:AT73"/>
    <mergeCell ref="AK66:AP66"/>
    <mergeCell ref="B67:G69"/>
    <mergeCell ref="I68:M68"/>
    <mergeCell ref="R68:V68"/>
    <mergeCell ref="AA68:AE68"/>
    <mergeCell ref="AI68:AJ68"/>
    <mergeCell ref="AK68:AQ68"/>
    <mergeCell ref="I69:M69"/>
    <mergeCell ref="R69:V69"/>
    <mergeCell ref="AA69:AE69"/>
    <mergeCell ref="U65:Y65"/>
    <mergeCell ref="Z65:AA65"/>
    <mergeCell ref="AB65:AC65"/>
    <mergeCell ref="AD65:AG65"/>
    <mergeCell ref="AH65:AI65"/>
    <mergeCell ref="AL65:AO65"/>
    <mergeCell ref="AG59:AO59"/>
    <mergeCell ref="AP59:AQ59"/>
    <mergeCell ref="B62:AT62"/>
    <mergeCell ref="AK64:AP64"/>
    <mergeCell ref="AQ64:AS66"/>
    <mergeCell ref="C65:G65"/>
    <mergeCell ref="H65:I65"/>
    <mergeCell ref="J65:K65"/>
    <mergeCell ref="L65:O65"/>
    <mergeCell ref="P65:Q65"/>
    <mergeCell ref="AG54:AO54"/>
    <mergeCell ref="AP54:AQ54"/>
    <mergeCell ref="AA55:AE55"/>
    <mergeCell ref="J58:W58"/>
    <mergeCell ref="AR58:AS59"/>
    <mergeCell ref="AR53:AS54"/>
    <mergeCell ref="N54:S54"/>
    <mergeCell ref="T54:U54"/>
    <mergeCell ref="Z54:AC54"/>
    <mergeCell ref="C59:G59"/>
    <mergeCell ref="H59:I59"/>
    <mergeCell ref="K59:L59"/>
    <mergeCell ref="N59:S59"/>
    <mergeCell ref="T59:U59"/>
    <mergeCell ref="W50:AA50"/>
    <mergeCell ref="J53:W53"/>
    <mergeCell ref="Y53:AD53"/>
    <mergeCell ref="C54:H54"/>
    <mergeCell ref="I54:J54"/>
    <mergeCell ref="AD54:AE54"/>
    <mergeCell ref="AR48:AS49"/>
    <mergeCell ref="H49:P49"/>
    <mergeCell ref="Q49:R49"/>
    <mergeCell ref="V49:Y49"/>
    <mergeCell ref="Z49:AA49"/>
    <mergeCell ref="AG49:AO49"/>
    <mergeCell ref="AP49:AQ49"/>
    <mergeCell ref="AA46:AB46"/>
    <mergeCell ref="AG46:AO46"/>
    <mergeCell ref="AP46:AQ46"/>
    <mergeCell ref="H48:M48"/>
    <mergeCell ref="R48:T48"/>
    <mergeCell ref="U48:Z48"/>
    <mergeCell ref="A42:AT42"/>
    <mergeCell ref="C43:AT43"/>
    <mergeCell ref="A44:A66"/>
    <mergeCell ref="S44:AA44"/>
    <mergeCell ref="AH44:AQ44"/>
    <mergeCell ref="C45:K45"/>
    <mergeCell ref="M45:P45"/>
    <mergeCell ref="D46:L46"/>
    <mergeCell ref="M46:N46"/>
    <mergeCell ref="R46:Z46"/>
    <mergeCell ref="E33:F34"/>
    <mergeCell ref="G33:H34"/>
    <mergeCell ref="B36:O37"/>
    <mergeCell ref="Q36:AF37"/>
    <mergeCell ref="AH36:AT37"/>
    <mergeCell ref="A38:O41"/>
    <mergeCell ref="P38:AF39"/>
    <mergeCell ref="AG38:AT41"/>
    <mergeCell ref="P40:AF41"/>
    <mergeCell ref="B24:AT24"/>
    <mergeCell ref="A25:H25"/>
    <mergeCell ref="I25:AT25"/>
    <mergeCell ref="I26:AT35"/>
    <mergeCell ref="A29:B30"/>
    <mergeCell ref="C29:D30"/>
    <mergeCell ref="E29:F30"/>
    <mergeCell ref="G29:H30"/>
    <mergeCell ref="A33:B34"/>
    <mergeCell ref="C33:D34"/>
    <mergeCell ref="B18:H19"/>
    <mergeCell ref="I18:AT19"/>
    <mergeCell ref="B20:H21"/>
    <mergeCell ref="I20:AT21"/>
    <mergeCell ref="B22:G23"/>
    <mergeCell ref="H22:L23"/>
    <mergeCell ref="M22:W23"/>
    <mergeCell ref="X22:AB23"/>
    <mergeCell ref="AC22:AT23"/>
    <mergeCell ref="M15:V15"/>
    <mergeCell ref="X15:AR15"/>
    <mergeCell ref="AS15:AT15"/>
    <mergeCell ref="W16:AR16"/>
    <mergeCell ref="AS16:AT16"/>
    <mergeCell ref="W17:AR17"/>
    <mergeCell ref="AS17:AT17"/>
    <mergeCell ref="B12:F17"/>
    <mergeCell ref="G12:K17"/>
    <mergeCell ref="M12:V13"/>
    <mergeCell ref="W12:AR12"/>
    <mergeCell ref="AS12:AT12"/>
    <mergeCell ref="W13:AR13"/>
    <mergeCell ref="AS13:AT13"/>
    <mergeCell ref="M14:V14"/>
    <mergeCell ref="X14:AR14"/>
    <mergeCell ref="AS14:AT14"/>
    <mergeCell ref="AO7:AQ8"/>
    <mergeCell ref="AR7:AS8"/>
    <mergeCell ref="I9:K10"/>
    <mergeCell ref="L9:M10"/>
    <mergeCell ref="N9:N10"/>
    <mergeCell ref="O9:P10"/>
    <mergeCell ref="Q9:Q10"/>
    <mergeCell ref="R9:S10"/>
    <mergeCell ref="T9:T10"/>
    <mergeCell ref="AN9:AP9"/>
    <mergeCell ref="R7:S8"/>
    <mergeCell ref="T7:T8"/>
    <mergeCell ref="Y7:AC10"/>
    <mergeCell ref="AD7:AE10"/>
    <mergeCell ref="AF7:AG10"/>
    <mergeCell ref="AI7:AL8"/>
    <mergeCell ref="AH9:AM9"/>
    <mergeCell ref="AM7:AN8"/>
    <mergeCell ref="B7:H10"/>
    <mergeCell ref="I7:K8"/>
    <mergeCell ref="L7:M8"/>
    <mergeCell ref="N7:N8"/>
    <mergeCell ref="O7:P8"/>
    <mergeCell ref="Q7:Q8"/>
    <mergeCell ref="AR3:AS3"/>
    <mergeCell ref="W4:X4"/>
    <mergeCell ref="AF4:AG4"/>
    <mergeCell ref="B5:H6"/>
    <mergeCell ref="I5:AG6"/>
    <mergeCell ref="AH5:AN6"/>
    <mergeCell ref="AO5:AQ6"/>
    <mergeCell ref="AR5:AT6"/>
    <mergeCell ref="A1:AH1"/>
    <mergeCell ref="AL1:AM1"/>
    <mergeCell ref="AN1:AO1"/>
    <mergeCell ref="AP1:AQ1"/>
    <mergeCell ref="AR1:AS1"/>
    <mergeCell ref="AU1:AU71"/>
    <mergeCell ref="A2:AT2"/>
    <mergeCell ref="AL3:AM3"/>
    <mergeCell ref="AN3:AO3"/>
    <mergeCell ref="AP3:AQ3"/>
  </mergeCells>
  <dataValidations count="1">
    <dataValidation type="list" allowBlank="1" showInputMessage="1" showErrorMessage="1" sqref="AT70 P70 AS12:AS17 AT12:AT15">
      <formula1>"○"</formula1>
    </dataValidation>
  </dataValidations>
  <printOptions horizontalCentered="1"/>
  <pageMargins left="0.6299212598425197" right="0.4330708661417323" top="0.15748031496062992" bottom="0.2755905511811024" header="0.15748031496062992" footer="0.1968503937007874"/>
  <pageSetup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2012-05-02T04:49:29Z</cp:lastPrinted>
  <dcterms:created xsi:type="dcterms:W3CDTF">2010-11-05T08:32:59Z</dcterms:created>
  <dcterms:modified xsi:type="dcterms:W3CDTF">2012-05-02T08:35:31Z</dcterms:modified>
  <cp:category/>
  <cp:version/>
  <cp:contentType/>
  <cp:contentStatus/>
</cp:coreProperties>
</file>